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4E0885A-8FBB-45A0-93A7-C0A9D27A042B}" xr6:coauthVersionLast="31" xr6:coauthVersionMax="37" xr10:uidLastSave="{00000000-0000-0000-0000-000000000000}"/>
  <bookViews>
    <workbookView xWindow="0" yWindow="0" windowWidth="15345" windowHeight="4470" tabRatio="797" firstSheet="2" activeTab="5" xr2:uid="{00000000-000D-0000-FFFF-FFFF00000000}"/>
  </bookViews>
  <sheets>
    <sheet name="Sk_ca_params_vshift_Zchan_Tm_0" sheetId="26" state="hidden" r:id="rId1"/>
    <sheet name="Sk_Ca_params_taumul_Zchan_Tm_0" sheetId="27" state="hidden" r:id="rId2"/>
    <sheet name="K_chan_handle1" sheetId="4" r:id="rId3"/>
    <sheet name="K_chan_exact_eq" sheetId="30" state="hidden" r:id="rId4"/>
    <sheet name="ca_1_chan" sheetId="31" r:id="rId5"/>
    <sheet name="ca_2_chan" sheetId="32" r:id="rId6"/>
    <sheet name="ca_pool" sheetId="33" r:id="rId7"/>
    <sheet name="ca_cc_channel" sheetId="34" r:id="rId8"/>
    <sheet name="Na_m_params_vshift_d1d2_quad" sheetId="19" state="hidden" r:id="rId9"/>
    <sheet name="Na_m_params_taumul_d1d2_quad" sheetId="20" state="hidden" r:id="rId10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3" i="32" l="1"/>
  <c r="B213" i="32"/>
  <c r="C212" i="32"/>
  <c r="B212" i="32"/>
  <c r="C211" i="32"/>
  <c r="B211" i="32"/>
  <c r="C210" i="32"/>
  <c r="B210" i="32"/>
  <c r="C209" i="32"/>
  <c r="B209" i="32"/>
  <c r="C208" i="32"/>
  <c r="B208" i="32"/>
  <c r="C207" i="32"/>
  <c r="B207" i="32"/>
  <c r="C206" i="32"/>
  <c r="B206" i="32"/>
  <c r="C205" i="32"/>
  <c r="B205" i="32"/>
  <c r="C204" i="32"/>
  <c r="B204" i="32"/>
  <c r="C203" i="32"/>
  <c r="B203" i="32"/>
  <c r="C202" i="32"/>
  <c r="B202" i="32"/>
  <c r="C201" i="32"/>
  <c r="B201" i="32"/>
  <c r="C200" i="32"/>
  <c r="B200" i="32"/>
  <c r="C199" i="32"/>
  <c r="B199" i="32"/>
  <c r="C198" i="32"/>
  <c r="B198" i="32"/>
  <c r="C197" i="32"/>
  <c r="B197" i="32"/>
  <c r="C196" i="32"/>
  <c r="B196" i="32"/>
  <c r="C195" i="32"/>
  <c r="B195" i="32"/>
  <c r="C194" i="32"/>
  <c r="B194" i="32"/>
  <c r="C193" i="32"/>
  <c r="B193" i="32"/>
  <c r="C192" i="32"/>
  <c r="B192" i="32"/>
  <c r="C191" i="32"/>
  <c r="B191" i="32"/>
  <c r="C190" i="32"/>
  <c r="B190" i="32"/>
  <c r="C189" i="32"/>
  <c r="B189" i="32"/>
  <c r="C188" i="32"/>
  <c r="B188" i="32"/>
  <c r="C187" i="32"/>
  <c r="B187" i="32"/>
  <c r="C186" i="32"/>
  <c r="B186" i="32"/>
  <c r="C185" i="32"/>
  <c r="B185" i="32"/>
  <c r="C184" i="32"/>
  <c r="B184" i="32"/>
  <c r="C183" i="32"/>
  <c r="B183" i="32"/>
  <c r="C182" i="32"/>
  <c r="B182" i="32"/>
  <c r="C181" i="32"/>
  <c r="B181" i="32"/>
  <c r="C180" i="32"/>
  <c r="B180" i="32"/>
  <c r="C179" i="32"/>
  <c r="B179" i="32"/>
  <c r="C178" i="32"/>
  <c r="B178" i="32"/>
  <c r="C177" i="32"/>
  <c r="B177" i="32"/>
  <c r="C176" i="32"/>
  <c r="B176" i="32"/>
  <c r="C175" i="32"/>
  <c r="B175" i="32"/>
  <c r="C174" i="32"/>
  <c r="B174" i="32"/>
  <c r="C173" i="32"/>
  <c r="B173" i="32"/>
  <c r="C172" i="32"/>
  <c r="B172" i="32"/>
  <c r="C171" i="32"/>
  <c r="B171" i="32"/>
  <c r="C170" i="32"/>
  <c r="B170" i="32"/>
  <c r="C169" i="32"/>
  <c r="B169" i="32"/>
  <c r="C168" i="32"/>
  <c r="B168" i="32"/>
  <c r="C167" i="32"/>
  <c r="D167" i="32" s="1"/>
  <c r="E167" i="32" s="1"/>
  <c r="B167" i="32"/>
  <c r="C166" i="32"/>
  <c r="B166" i="32"/>
  <c r="C165" i="32"/>
  <c r="B165" i="32"/>
  <c r="C164" i="32"/>
  <c r="B164" i="32"/>
  <c r="C163" i="32"/>
  <c r="B163" i="32"/>
  <c r="C162" i="32"/>
  <c r="B162" i="32"/>
  <c r="C161" i="32"/>
  <c r="B161" i="32"/>
  <c r="C160" i="32"/>
  <c r="B160" i="32"/>
  <c r="C159" i="32"/>
  <c r="B159" i="32"/>
  <c r="C158" i="32"/>
  <c r="B158" i="32"/>
  <c r="C157" i="32"/>
  <c r="B157" i="32"/>
  <c r="C156" i="32"/>
  <c r="B156" i="32"/>
  <c r="C155" i="32"/>
  <c r="B155" i="32"/>
  <c r="C154" i="32"/>
  <c r="B154" i="32"/>
  <c r="C153" i="32"/>
  <c r="B153" i="32"/>
  <c r="C152" i="32"/>
  <c r="B152" i="32"/>
  <c r="C151" i="32"/>
  <c r="B151" i="32"/>
  <c r="C150" i="32"/>
  <c r="B150" i="32"/>
  <c r="C149" i="32"/>
  <c r="B149" i="32"/>
  <c r="C148" i="32"/>
  <c r="B148" i="32"/>
  <c r="C147" i="32"/>
  <c r="B147" i="32"/>
  <c r="C146" i="32"/>
  <c r="B146" i="32"/>
  <c r="C145" i="32"/>
  <c r="B145" i="32"/>
  <c r="C144" i="32"/>
  <c r="B144" i="32"/>
  <c r="C143" i="32"/>
  <c r="B143" i="32"/>
  <c r="C142" i="32"/>
  <c r="B142" i="32"/>
  <c r="C141" i="32"/>
  <c r="B141" i="32"/>
  <c r="C140" i="32"/>
  <c r="B140" i="32"/>
  <c r="C139" i="32"/>
  <c r="B139" i="32"/>
  <c r="C138" i="32"/>
  <c r="B138" i="32"/>
  <c r="C137" i="32"/>
  <c r="B137" i="32"/>
  <c r="C136" i="32"/>
  <c r="B136" i="32"/>
  <c r="C135" i="32"/>
  <c r="B135" i="32"/>
  <c r="C134" i="32"/>
  <c r="B134" i="32"/>
  <c r="C133" i="32"/>
  <c r="B133" i="32"/>
  <c r="C132" i="32"/>
  <c r="B132" i="32"/>
  <c r="C131" i="32"/>
  <c r="B131" i="32"/>
  <c r="C130" i="32"/>
  <c r="B130" i="32"/>
  <c r="C129" i="32"/>
  <c r="B129" i="32"/>
  <c r="C128" i="32"/>
  <c r="B128" i="32"/>
  <c r="C127" i="32"/>
  <c r="B127" i="32"/>
  <c r="C126" i="32"/>
  <c r="B126" i="32"/>
  <c r="C125" i="32"/>
  <c r="B125" i="32"/>
  <c r="C124" i="32"/>
  <c r="B124" i="32"/>
  <c r="C123" i="32"/>
  <c r="B123" i="32"/>
  <c r="C122" i="32"/>
  <c r="B122" i="32"/>
  <c r="C121" i="32"/>
  <c r="B121" i="32"/>
  <c r="C120" i="32"/>
  <c r="B120" i="32"/>
  <c r="C119" i="32"/>
  <c r="B119" i="32"/>
  <c r="C118" i="32"/>
  <c r="B118" i="32"/>
  <c r="C117" i="32"/>
  <c r="B117" i="32"/>
  <c r="C116" i="32"/>
  <c r="B116" i="32"/>
  <c r="C115" i="32"/>
  <c r="B115" i="32"/>
  <c r="C114" i="32"/>
  <c r="B114" i="32"/>
  <c r="C113" i="32"/>
  <c r="B113" i="32"/>
  <c r="C112" i="32"/>
  <c r="B112" i="32"/>
  <c r="C111" i="32"/>
  <c r="B111" i="32"/>
  <c r="C110" i="32"/>
  <c r="B110" i="32"/>
  <c r="C109" i="32"/>
  <c r="B109" i="32"/>
  <c r="C108" i="32"/>
  <c r="B108" i="32"/>
  <c r="C107" i="32"/>
  <c r="B107" i="32"/>
  <c r="C106" i="32"/>
  <c r="B106" i="32"/>
  <c r="C105" i="32"/>
  <c r="B105" i="32"/>
  <c r="C104" i="32"/>
  <c r="B104" i="32"/>
  <c r="C103" i="32"/>
  <c r="B103" i="32"/>
  <c r="C102" i="32"/>
  <c r="B102" i="32"/>
  <c r="C101" i="32"/>
  <c r="B101" i="32"/>
  <c r="C100" i="32"/>
  <c r="B100" i="32"/>
  <c r="C99" i="32"/>
  <c r="B99" i="32"/>
  <c r="C98" i="32"/>
  <c r="B98" i="32"/>
  <c r="C97" i="32"/>
  <c r="B97" i="32"/>
  <c r="C96" i="32"/>
  <c r="B96" i="32"/>
  <c r="C95" i="32"/>
  <c r="B95" i="32"/>
  <c r="C94" i="32"/>
  <c r="B94" i="32"/>
  <c r="C93" i="32"/>
  <c r="B93" i="32"/>
  <c r="C92" i="32"/>
  <c r="B92" i="32"/>
  <c r="C91" i="32"/>
  <c r="B91" i="32"/>
  <c r="C90" i="32"/>
  <c r="B90" i="32"/>
  <c r="C89" i="32"/>
  <c r="B89" i="32"/>
  <c r="C88" i="32"/>
  <c r="B88" i="32"/>
  <c r="C87" i="32"/>
  <c r="B87" i="32"/>
  <c r="C86" i="32"/>
  <c r="B86" i="32"/>
  <c r="C85" i="32"/>
  <c r="B85" i="32"/>
  <c r="C84" i="32"/>
  <c r="B84" i="32"/>
  <c r="C83" i="32"/>
  <c r="B83" i="32"/>
  <c r="C82" i="32"/>
  <c r="B82" i="32"/>
  <c r="C81" i="32"/>
  <c r="B81" i="32"/>
  <c r="C80" i="32"/>
  <c r="B80" i="32"/>
  <c r="C79" i="32"/>
  <c r="B79" i="32"/>
  <c r="C78" i="32"/>
  <c r="B78" i="32"/>
  <c r="C77" i="32"/>
  <c r="B77" i="32"/>
  <c r="C76" i="32"/>
  <c r="B76" i="32"/>
  <c r="C75" i="32"/>
  <c r="B75" i="32"/>
  <c r="C74" i="32"/>
  <c r="B74" i="32"/>
  <c r="C73" i="32"/>
  <c r="B73" i="32"/>
  <c r="C72" i="32"/>
  <c r="B72" i="32"/>
  <c r="C71" i="32"/>
  <c r="B71" i="32"/>
  <c r="C70" i="32"/>
  <c r="B70" i="32"/>
  <c r="C69" i="32"/>
  <c r="B69" i="32"/>
  <c r="C68" i="32"/>
  <c r="B68" i="32"/>
  <c r="C67" i="32"/>
  <c r="B67" i="32"/>
  <c r="C66" i="32"/>
  <c r="B66" i="32"/>
  <c r="C65" i="32"/>
  <c r="B65" i="32"/>
  <c r="C64" i="32"/>
  <c r="B64" i="32"/>
  <c r="C63" i="32"/>
  <c r="B63" i="32"/>
  <c r="C62" i="32"/>
  <c r="B62" i="32"/>
  <c r="C61" i="32"/>
  <c r="B61" i="32"/>
  <c r="C60" i="32"/>
  <c r="B60" i="32"/>
  <c r="C59" i="32"/>
  <c r="B59" i="32"/>
  <c r="C58" i="32"/>
  <c r="B58" i="32"/>
  <c r="C57" i="32"/>
  <c r="B57" i="32"/>
  <c r="C56" i="32"/>
  <c r="B56" i="32"/>
  <c r="C55" i="32"/>
  <c r="B55" i="32"/>
  <c r="C54" i="32"/>
  <c r="B54" i="32"/>
  <c r="C53" i="32"/>
  <c r="B53" i="32"/>
  <c r="C52" i="32"/>
  <c r="B52" i="32"/>
  <c r="C51" i="32"/>
  <c r="B51" i="32"/>
  <c r="C50" i="32"/>
  <c r="B50" i="32"/>
  <c r="C49" i="32"/>
  <c r="B49" i="32"/>
  <c r="C48" i="32"/>
  <c r="B48" i="32"/>
  <c r="C47" i="32"/>
  <c r="B47" i="32"/>
  <c r="C46" i="32"/>
  <c r="B46" i="32"/>
  <c r="C45" i="32"/>
  <c r="B45" i="32"/>
  <c r="C44" i="32"/>
  <c r="B44" i="32"/>
  <c r="C43" i="32"/>
  <c r="B43" i="32"/>
  <c r="C42" i="32"/>
  <c r="B42" i="32"/>
  <c r="C41" i="32"/>
  <c r="B41" i="32"/>
  <c r="C40" i="32"/>
  <c r="B40" i="32"/>
  <c r="C39" i="32"/>
  <c r="B39" i="32"/>
  <c r="C38" i="32"/>
  <c r="B38" i="32"/>
  <c r="C37" i="32"/>
  <c r="B37" i="32"/>
  <c r="C36" i="32"/>
  <c r="B36" i="32"/>
  <c r="C35" i="32"/>
  <c r="B35" i="32"/>
  <c r="C34" i="32"/>
  <c r="B34" i="32"/>
  <c r="C33" i="32"/>
  <c r="B33" i="32"/>
  <c r="C32" i="32"/>
  <c r="B32" i="32"/>
  <c r="C31" i="32"/>
  <c r="B31" i="32"/>
  <c r="C30" i="32"/>
  <c r="B30" i="32"/>
  <c r="C29" i="32"/>
  <c r="B29" i="32"/>
  <c r="C28" i="32"/>
  <c r="B28" i="32"/>
  <c r="C27" i="32"/>
  <c r="B27" i="32"/>
  <c r="C26" i="32"/>
  <c r="B26" i="32"/>
  <c r="C25" i="32"/>
  <c r="B25" i="32"/>
  <c r="C24" i="32"/>
  <c r="B24" i="32"/>
  <c r="C23" i="32"/>
  <c r="B23" i="32"/>
  <c r="C22" i="32"/>
  <c r="B22" i="32"/>
  <c r="C21" i="32"/>
  <c r="B21" i="32"/>
  <c r="C20" i="32"/>
  <c r="B20" i="32"/>
  <c r="C19" i="32"/>
  <c r="B19" i="32"/>
  <c r="C18" i="32"/>
  <c r="B18" i="32"/>
  <c r="C17" i="32"/>
  <c r="B17" i="32"/>
  <c r="C16" i="32"/>
  <c r="B16" i="32"/>
  <c r="C15" i="32"/>
  <c r="B15" i="32"/>
  <c r="C14" i="32"/>
  <c r="B14" i="32"/>
  <c r="C13" i="32"/>
  <c r="B13" i="32"/>
  <c r="I4" i="32"/>
  <c r="C213" i="31"/>
  <c r="B213" i="31"/>
  <c r="C212" i="31"/>
  <c r="B212" i="31"/>
  <c r="C211" i="31"/>
  <c r="B211" i="31"/>
  <c r="C210" i="31"/>
  <c r="B210" i="31"/>
  <c r="C209" i="31"/>
  <c r="B209" i="31"/>
  <c r="C208" i="31"/>
  <c r="B208" i="31"/>
  <c r="C207" i="31"/>
  <c r="B207" i="31"/>
  <c r="C206" i="31"/>
  <c r="B206" i="31"/>
  <c r="C205" i="31"/>
  <c r="B205" i="31"/>
  <c r="C204" i="31"/>
  <c r="B204" i="31"/>
  <c r="C203" i="31"/>
  <c r="B203" i="31"/>
  <c r="C202" i="31"/>
  <c r="B202" i="31"/>
  <c r="C201" i="31"/>
  <c r="B201" i="31"/>
  <c r="C200" i="31"/>
  <c r="B200" i="31"/>
  <c r="C199" i="31"/>
  <c r="B199" i="31"/>
  <c r="C198" i="31"/>
  <c r="B198" i="31"/>
  <c r="C197" i="31"/>
  <c r="B197" i="31"/>
  <c r="C196" i="31"/>
  <c r="B196" i="31"/>
  <c r="C195" i="31"/>
  <c r="B195" i="31"/>
  <c r="C194" i="31"/>
  <c r="B194" i="31"/>
  <c r="C193" i="31"/>
  <c r="B193" i="31"/>
  <c r="C192" i="31"/>
  <c r="B192" i="31"/>
  <c r="C191" i="31"/>
  <c r="B191" i="31"/>
  <c r="C190" i="31"/>
  <c r="B190" i="31"/>
  <c r="C189" i="31"/>
  <c r="B189" i="31"/>
  <c r="C188" i="31"/>
  <c r="B188" i="31"/>
  <c r="C187" i="31"/>
  <c r="B187" i="31"/>
  <c r="C186" i="31"/>
  <c r="B186" i="31"/>
  <c r="C185" i="31"/>
  <c r="B185" i="31"/>
  <c r="C184" i="31"/>
  <c r="B184" i="31"/>
  <c r="C183" i="31"/>
  <c r="B183" i="31"/>
  <c r="C182" i="31"/>
  <c r="B182" i="31"/>
  <c r="C181" i="31"/>
  <c r="B181" i="31"/>
  <c r="C180" i="31"/>
  <c r="B180" i="31"/>
  <c r="C179" i="31"/>
  <c r="B179" i="31"/>
  <c r="C178" i="31"/>
  <c r="B178" i="31"/>
  <c r="C177" i="31"/>
  <c r="B177" i="31"/>
  <c r="C176" i="31"/>
  <c r="B176" i="31"/>
  <c r="C175" i="31"/>
  <c r="B175" i="31"/>
  <c r="C174" i="31"/>
  <c r="B174" i="31"/>
  <c r="C173" i="31"/>
  <c r="B173" i="31"/>
  <c r="C172" i="31"/>
  <c r="B172" i="31"/>
  <c r="C171" i="31"/>
  <c r="B171" i="31"/>
  <c r="C170" i="31"/>
  <c r="B170" i="31"/>
  <c r="C169" i="31"/>
  <c r="B169" i="31"/>
  <c r="C168" i="31"/>
  <c r="B168" i="31"/>
  <c r="D168" i="31" s="1"/>
  <c r="E168" i="31" s="1"/>
  <c r="C167" i="31"/>
  <c r="B167" i="31"/>
  <c r="C166" i="31"/>
  <c r="B166" i="31"/>
  <c r="D166" i="31" s="1"/>
  <c r="C165" i="31"/>
  <c r="B165" i="31"/>
  <c r="C164" i="31"/>
  <c r="B164" i="31"/>
  <c r="C163" i="31"/>
  <c r="B163" i="31"/>
  <c r="C162" i="31"/>
  <c r="B162" i="31"/>
  <c r="D162" i="31" s="1"/>
  <c r="C161" i="31"/>
  <c r="B161" i="31"/>
  <c r="C160" i="31"/>
  <c r="B160" i="31"/>
  <c r="C159" i="31"/>
  <c r="B159" i="31"/>
  <c r="C158" i="31"/>
  <c r="B158" i="31"/>
  <c r="C157" i="31"/>
  <c r="B157" i="31"/>
  <c r="C156" i="31"/>
  <c r="B156" i="31"/>
  <c r="C155" i="31"/>
  <c r="B155" i="31"/>
  <c r="C154" i="31"/>
  <c r="B154" i="31"/>
  <c r="C153" i="31"/>
  <c r="B153" i="31"/>
  <c r="C152" i="31"/>
  <c r="B152" i="31"/>
  <c r="C151" i="31"/>
  <c r="B151" i="31"/>
  <c r="C150" i="31"/>
  <c r="B150" i="31"/>
  <c r="C149" i="31"/>
  <c r="B149" i="31"/>
  <c r="C148" i="31"/>
  <c r="B148" i="31"/>
  <c r="C147" i="31"/>
  <c r="B147" i="31"/>
  <c r="C146" i="31"/>
  <c r="B146" i="31"/>
  <c r="C145" i="31"/>
  <c r="B145" i="31"/>
  <c r="C144" i="31"/>
  <c r="B144" i="31"/>
  <c r="C143" i="31"/>
  <c r="B143" i="31"/>
  <c r="C142" i="31"/>
  <c r="B142" i="31"/>
  <c r="C141" i="31"/>
  <c r="B141" i="31"/>
  <c r="C140" i="31"/>
  <c r="B140" i="31"/>
  <c r="C139" i="31"/>
  <c r="B139" i="31"/>
  <c r="C138" i="31"/>
  <c r="B138" i="31"/>
  <c r="C137" i="31"/>
  <c r="B137" i="31"/>
  <c r="C136" i="31"/>
  <c r="B136" i="31"/>
  <c r="C135" i="31"/>
  <c r="B135" i="31"/>
  <c r="C134" i="31"/>
  <c r="B134" i="31"/>
  <c r="C133" i="31"/>
  <c r="B133" i="31"/>
  <c r="C132" i="31"/>
  <c r="B132" i="31"/>
  <c r="C131" i="31"/>
  <c r="B131" i="31"/>
  <c r="C130" i="31"/>
  <c r="B130" i="31"/>
  <c r="C129" i="31"/>
  <c r="B129" i="31"/>
  <c r="C128" i="31"/>
  <c r="B128" i="31"/>
  <c r="D128" i="31" s="1"/>
  <c r="E128" i="31" s="1"/>
  <c r="C127" i="31"/>
  <c r="B127" i="31"/>
  <c r="C126" i="31"/>
  <c r="B126" i="31"/>
  <c r="D126" i="31" s="1"/>
  <c r="C125" i="31"/>
  <c r="B125" i="31"/>
  <c r="C124" i="31"/>
  <c r="B124" i="31"/>
  <c r="C123" i="31"/>
  <c r="B123" i="31"/>
  <c r="C122" i="31"/>
  <c r="B122" i="31"/>
  <c r="D122" i="31" s="1"/>
  <c r="C121" i="31"/>
  <c r="B121" i="31"/>
  <c r="C120" i="31"/>
  <c r="B120" i="31"/>
  <c r="C119" i="31"/>
  <c r="B119" i="31"/>
  <c r="C118" i="31"/>
  <c r="B118" i="31"/>
  <c r="C117" i="31"/>
  <c r="B117" i="31"/>
  <c r="C116" i="31"/>
  <c r="B116" i="31"/>
  <c r="C115" i="31"/>
  <c r="B115" i="31"/>
  <c r="C114" i="31"/>
  <c r="B114" i="31"/>
  <c r="C113" i="31"/>
  <c r="B113" i="31"/>
  <c r="C112" i="31"/>
  <c r="B112" i="31"/>
  <c r="C111" i="31"/>
  <c r="B111" i="31"/>
  <c r="C110" i="31"/>
  <c r="B110" i="31"/>
  <c r="C109" i="31"/>
  <c r="B109" i="31"/>
  <c r="C108" i="31"/>
  <c r="B108" i="31"/>
  <c r="C107" i="31"/>
  <c r="B107" i="31"/>
  <c r="C106" i="31"/>
  <c r="B106" i="31"/>
  <c r="C105" i="31"/>
  <c r="B105" i="31"/>
  <c r="C104" i="31"/>
  <c r="B104" i="31"/>
  <c r="C103" i="31"/>
  <c r="B103" i="31"/>
  <c r="C102" i="31"/>
  <c r="B102" i="31"/>
  <c r="D102" i="31" s="1"/>
  <c r="C101" i="31"/>
  <c r="B101" i="31"/>
  <c r="C100" i="31"/>
  <c r="B100" i="31"/>
  <c r="C99" i="31"/>
  <c r="B99" i="31"/>
  <c r="C98" i="31"/>
  <c r="B98" i="31"/>
  <c r="D98" i="31" s="1"/>
  <c r="C97" i="31"/>
  <c r="B97" i="31"/>
  <c r="C96" i="31"/>
  <c r="B96" i="31"/>
  <c r="C95" i="31"/>
  <c r="B95" i="31"/>
  <c r="C94" i="31"/>
  <c r="B94" i="31"/>
  <c r="C93" i="31"/>
  <c r="B93" i="31"/>
  <c r="C92" i="31"/>
  <c r="B92" i="31"/>
  <c r="C91" i="31"/>
  <c r="B91" i="31"/>
  <c r="C90" i="31"/>
  <c r="B90" i="31"/>
  <c r="C89" i="31"/>
  <c r="B89" i="31"/>
  <c r="C88" i="31"/>
  <c r="B88" i="31"/>
  <c r="C87" i="31"/>
  <c r="B87" i="31"/>
  <c r="C86" i="31"/>
  <c r="B86" i="31"/>
  <c r="C85" i="31"/>
  <c r="B85" i="31"/>
  <c r="C84" i="31"/>
  <c r="B84" i="31"/>
  <c r="C83" i="31"/>
  <c r="B83" i="31"/>
  <c r="C82" i="31"/>
  <c r="B82" i="31"/>
  <c r="C81" i="31"/>
  <c r="B81" i="31"/>
  <c r="C80" i="31"/>
  <c r="B80" i="31"/>
  <c r="C79" i="31"/>
  <c r="B79" i="31"/>
  <c r="C78" i="31"/>
  <c r="B78" i="31"/>
  <c r="C77" i="31"/>
  <c r="B77" i="31"/>
  <c r="C76" i="31"/>
  <c r="B76" i="31"/>
  <c r="C75" i="31"/>
  <c r="B75" i="31"/>
  <c r="C74" i="31"/>
  <c r="B74" i="31"/>
  <c r="D74" i="31" s="1"/>
  <c r="E74" i="31" s="1"/>
  <c r="C73" i="31"/>
  <c r="B73" i="31"/>
  <c r="C72" i="31"/>
  <c r="B72" i="31"/>
  <c r="C71" i="31"/>
  <c r="B71" i="31"/>
  <c r="C70" i="31"/>
  <c r="B70" i="31"/>
  <c r="C69" i="31"/>
  <c r="B69" i="31"/>
  <c r="C68" i="31"/>
  <c r="B68" i="31"/>
  <c r="C67" i="31"/>
  <c r="B67" i="31"/>
  <c r="C66" i="31"/>
  <c r="B66" i="31"/>
  <c r="C65" i="31"/>
  <c r="B65" i="31"/>
  <c r="C64" i="31"/>
  <c r="B64" i="31"/>
  <c r="C63" i="31"/>
  <c r="B63" i="31"/>
  <c r="C62" i="31"/>
  <c r="B62" i="31"/>
  <c r="C61" i="31"/>
  <c r="B61" i="31"/>
  <c r="C60" i="31"/>
  <c r="B60" i="31"/>
  <c r="C59" i="31"/>
  <c r="B59" i="31"/>
  <c r="C58" i="31"/>
  <c r="B58" i="31"/>
  <c r="D58" i="31" s="1"/>
  <c r="E58" i="31" s="1"/>
  <c r="C57" i="31"/>
  <c r="B57" i="31"/>
  <c r="C56" i="31"/>
  <c r="B56" i="31"/>
  <c r="C55" i="31"/>
  <c r="B55" i="31"/>
  <c r="C54" i="31"/>
  <c r="B54" i="31"/>
  <c r="D54" i="31" s="1"/>
  <c r="C53" i="31"/>
  <c r="B53" i="31"/>
  <c r="C52" i="31"/>
  <c r="B52" i="31"/>
  <c r="C51" i="31"/>
  <c r="B51" i="31"/>
  <c r="C50" i="31"/>
  <c r="B50" i="31"/>
  <c r="D50" i="31" s="1"/>
  <c r="C49" i="31"/>
  <c r="B49" i="31"/>
  <c r="C48" i="31"/>
  <c r="B48" i="31"/>
  <c r="C47" i="31"/>
  <c r="B47" i="31"/>
  <c r="C46" i="31"/>
  <c r="B46" i="31"/>
  <c r="C45" i="31"/>
  <c r="B45" i="31"/>
  <c r="C44" i="31"/>
  <c r="B44" i="31"/>
  <c r="C43" i="31"/>
  <c r="B43" i="31"/>
  <c r="C42" i="31"/>
  <c r="B42" i="31"/>
  <c r="C41" i="31"/>
  <c r="B41" i="31"/>
  <c r="C40" i="31"/>
  <c r="B40" i="31"/>
  <c r="C39" i="31"/>
  <c r="B39" i="31"/>
  <c r="C38" i="31"/>
  <c r="B38" i="31"/>
  <c r="C37" i="31"/>
  <c r="B37" i="31"/>
  <c r="C36" i="31"/>
  <c r="B36" i="31"/>
  <c r="D35" i="31"/>
  <c r="C35" i="31"/>
  <c r="B35" i="31"/>
  <c r="C34" i="31"/>
  <c r="B34" i="31"/>
  <c r="C33" i="31"/>
  <c r="D33" i="31" s="1"/>
  <c r="B33" i="31"/>
  <c r="C32" i="31"/>
  <c r="D32" i="31" s="1"/>
  <c r="B32" i="31"/>
  <c r="C31" i="31"/>
  <c r="B31" i="31"/>
  <c r="C30" i="31"/>
  <c r="D30" i="31" s="1"/>
  <c r="B30" i="31"/>
  <c r="C29" i="31"/>
  <c r="B29" i="31"/>
  <c r="C28" i="31"/>
  <c r="B28" i="31"/>
  <c r="C27" i="31"/>
  <c r="B27" i="31"/>
  <c r="D27" i="31" s="1"/>
  <c r="C26" i="31"/>
  <c r="B26" i="31"/>
  <c r="C25" i="31"/>
  <c r="B25" i="31"/>
  <c r="C24" i="31"/>
  <c r="B24" i="31"/>
  <c r="C23" i="31"/>
  <c r="B23" i="31"/>
  <c r="C22" i="31"/>
  <c r="B22" i="31"/>
  <c r="C21" i="31"/>
  <c r="B21" i="31"/>
  <c r="C20" i="31"/>
  <c r="B20" i="31"/>
  <c r="C19" i="31"/>
  <c r="B19" i="31"/>
  <c r="D19" i="31" s="1"/>
  <c r="C18" i="31"/>
  <c r="B18" i="31"/>
  <c r="C17" i="31"/>
  <c r="D17" i="31" s="1"/>
  <c r="B17" i="31"/>
  <c r="C16" i="31"/>
  <c r="B16" i="31"/>
  <c r="C15" i="31"/>
  <c r="B15" i="31"/>
  <c r="C14" i="31"/>
  <c r="D14" i="31" s="1"/>
  <c r="B14" i="31"/>
  <c r="C13" i="31"/>
  <c r="B13" i="31"/>
  <c r="I4" i="31"/>
  <c r="D30" i="32" l="1"/>
  <c r="D16" i="32"/>
  <c r="E16" i="32" s="1"/>
  <c r="D20" i="32"/>
  <c r="D187" i="32"/>
  <c r="D32" i="32"/>
  <c r="E32" i="32" s="1"/>
  <c r="D53" i="32"/>
  <c r="E53" i="32" s="1"/>
  <c r="D61" i="32"/>
  <c r="E61" i="32" s="1"/>
  <c r="D85" i="32"/>
  <c r="E85" i="32" s="1"/>
  <c r="D93" i="32"/>
  <c r="E93" i="32" s="1"/>
  <c r="D117" i="32"/>
  <c r="E117" i="32" s="1"/>
  <c r="D125" i="32"/>
  <c r="E125" i="32" s="1"/>
  <c r="D149" i="32"/>
  <c r="E149" i="32" s="1"/>
  <c r="D173" i="32"/>
  <c r="E173" i="32" s="1"/>
  <c r="D177" i="32"/>
  <c r="D179" i="32"/>
  <c r="E179" i="32" s="1"/>
  <c r="D183" i="32"/>
  <c r="D185" i="32"/>
  <c r="E185" i="32" s="1"/>
  <c r="D51" i="32"/>
  <c r="E51" i="32" s="1"/>
  <c r="D55" i="32"/>
  <c r="E55" i="32" s="1"/>
  <c r="D67" i="32"/>
  <c r="D71" i="32"/>
  <c r="E71" i="32" s="1"/>
  <c r="D115" i="32"/>
  <c r="D119" i="32"/>
  <c r="E119" i="32" s="1"/>
  <c r="D131" i="32"/>
  <c r="E131" i="32" s="1"/>
  <c r="D147" i="32"/>
  <c r="E147" i="32" s="1"/>
  <c r="D151" i="32"/>
  <c r="E151" i="32" s="1"/>
  <c r="D163" i="32"/>
  <c r="E163" i="32" s="1"/>
  <c r="D36" i="32"/>
  <c r="D44" i="32"/>
  <c r="E44" i="32" s="1"/>
  <c r="D48" i="32"/>
  <c r="E48" i="32" s="1"/>
  <c r="D52" i="32"/>
  <c r="E52" i="32" s="1"/>
  <c r="D56" i="32"/>
  <c r="E56" i="32" s="1"/>
  <c r="D60" i="32"/>
  <c r="E60" i="32" s="1"/>
  <c r="D68" i="32"/>
  <c r="E68" i="32" s="1"/>
  <c r="D88" i="32"/>
  <c r="E88" i="32" s="1"/>
  <c r="D92" i="32"/>
  <c r="E92" i="32" s="1"/>
  <c r="D104" i="32"/>
  <c r="E104" i="32" s="1"/>
  <c r="D108" i="32"/>
  <c r="D112" i="32"/>
  <c r="D116" i="32"/>
  <c r="E116" i="32" s="1"/>
  <c r="D120" i="32"/>
  <c r="E120" i="32" s="1"/>
  <c r="D124" i="32"/>
  <c r="E124" i="32" s="1"/>
  <c r="D136" i="32"/>
  <c r="E136" i="32" s="1"/>
  <c r="D140" i="32"/>
  <c r="D144" i="32"/>
  <c r="E144" i="32" s="1"/>
  <c r="D148" i="32"/>
  <c r="D152" i="32"/>
  <c r="E152" i="32" s="1"/>
  <c r="D156" i="32"/>
  <c r="E156" i="32" s="1"/>
  <c r="D168" i="32"/>
  <c r="E168" i="32" s="1"/>
  <c r="D172" i="32"/>
  <c r="E172" i="32" s="1"/>
  <c r="D73" i="32"/>
  <c r="E73" i="32" s="1"/>
  <c r="D81" i="32"/>
  <c r="E81" i="32" s="1"/>
  <c r="D89" i="32"/>
  <c r="E89" i="32" s="1"/>
  <c r="D97" i="32"/>
  <c r="E97" i="32" s="1"/>
  <c r="D113" i="32"/>
  <c r="E113" i="32" s="1"/>
  <c r="D121" i="32"/>
  <c r="E121" i="32" s="1"/>
  <c r="D129" i="32"/>
  <c r="E129" i="32" s="1"/>
  <c r="D137" i="32"/>
  <c r="E137" i="32" s="1"/>
  <c r="D145" i="32"/>
  <c r="E145" i="32" s="1"/>
  <c r="D153" i="32"/>
  <c r="E153" i="32" s="1"/>
  <c r="D161" i="32"/>
  <c r="E161" i="32" s="1"/>
  <c r="D169" i="32"/>
  <c r="E169" i="32" s="1"/>
  <c r="D38" i="32"/>
  <c r="E38" i="32" s="1"/>
  <c r="D66" i="32"/>
  <c r="D82" i="32"/>
  <c r="D114" i="32"/>
  <c r="E114" i="32" s="1"/>
  <c r="D130" i="32"/>
  <c r="D146" i="32"/>
  <c r="D162" i="32"/>
  <c r="E162" i="32" s="1"/>
  <c r="D22" i="32"/>
  <c r="E22" i="32" s="1"/>
  <c r="D135" i="32"/>
  <c r="E135" i="32" s="1"/>
  <c r="D14" i="32"/>
  <c r="D99" i="32"/>
  <c r="E99" i="32" s="1"/>
  <c r="D103" i="32"/>
  <c r="E103" i="32" s="1"/>
  <c r="D100" i="32"/>
  <c r="D164" i="32"/>
  <c r="D64" i="32"/>
  <c r="E64" i="32" s="1"/>
  <c r="D128" i="32"/>
  <c r="E128" i="32" s="1"/>
  <c r="D49" i="32"/>
  <c r="E49" i="32" s="1"/>
  <c r="D57" i="32"/>
  <c r="E57" i="32" s="1"/>
  <c r="D83" i="32"/>
  <c r="E83" i="32" s="1"/>
  <c r="D87" i="32"/>
  <c r="E87" i="32" s="1"/>
  <c r="D98" i="32"/>
  <c r="D105" i="32"/>
  <c r="E105" i="32" s="1"/>
  <c r="D132" i="32"/>
  <c r="E132" i="32" s="1"/>
  <c r="D28" i="32"/>
  <c r="E28" i="32" s="1"/>
  <c r="D50" i="32"/>
  <c r="E50" i="32" s="1"/>
  <c r="D65" i="32"/>
  <c r="E65" i="32" s="1"/>
  <c r="D72" i="32"/>
  <c r="E72" i="32" s="1"/>
  <c r="D76" i="32"/>
  <c r="E76" i="32" s="1"/>
  <c r="D80" i="32"/>
  <c r="E80" i="32" s="1"/>
  <c r="D84" i="32"/>
  <c r="D96" i="32"/>
  <c r="E96" i="32" s="1"/>
  <c r="D160" i="32"/>
  <c r="E160" i="32" s="1"/>
  <c r="D69" i="32"/>
  <c r="E69" i="32" s="1"/>
  <c r="D101" i="32"/>
  <c r="E101" i="32" s="1"/>
  <c r="E108" i="32"/>
  <c r="D133" i="32"/>
  <c r="E133" i="32" s="1"/>
  <c r="E140" i="32"/>
  <c r="D165" i="32"/>
  <c r="E165" i="32" s="1"/>
  <c r="E112" i="32"/>
  <c r="E20" i="32"/>
  <c r="E36" i="32"/>
  <c r="D45" i="32"/>
  <c r="E45" i="32" s="1"/>
  <c r="E67" i="32"/>
  <c r="D77" i="32"/>
  <c r="E77" i="32" s="1"/>
  <c r="D109" i="32"/>
  <c r="E109" i="32" s="1"/>
  <c r="D141" i="32"/>
  <c r="E141" i="32" s="1"/>
  <c r="E177" i="32"/>
  <c r="E14" i="32"/>
  <c r="D26" i="32"/>
  <c r="E26" i="32" s="1"/>
  <c r="E30" i="32"/>
  <c r="D42" i="32"/>
  <c r="E42" i="32" s="1"/>
  <c r="D40" i="32"/>
  <c r="E40" i="32" s="1"/>
  <c r="E115" i="32"/>
  <c r="D157" i="32"/>
  <c r="E157" i="32" s="1"/>
  <c r="D24" i="32"/>
  <c r="E24" i="32" s="1"/>
  <c r="D18" i="32"/>
  <c r="E18" i="32" s="1"/>
  <c r="D34" i="32"/>
  <c r="E34" i="32" s="1"/>
  <c r="D186" i="31"/>
  <c r="E186" i="31" s="1"/>
  <c r="D190" i="31"/>
  <c r="E190" i="31" s="1"/>
  <c r="D187" i="31"/>
  <c r="E187" i="31" s="1"/>
  <c r="D191" i="31"/>
  <c r="E191" i="31" s="1"/>
  <c r="D56" i="31"/>
  <c r="D104" i="31"/>
  <c r="E104" i="31" s="1"/>
  <c r="D192" i="31"/>
  <c r="D49" i="31"/>
  <c r="D57" i="31"/>
  <c r="E57" i="31" s="1"/>
  <c r="D189" i="31"/>
  <c r="E189" i="31" s="1"/>
  <c r="D193" i="31"/>
  <c r="D43" i="31"/>
  <c r="D25" i="31"/>
  <c r="D22" i="31"/>
  <c r="E22" i="31" s="1"/>
  <c r="D41" i="31"/>
  <c r="E41" i="31" s="1"/>
  <c r="D38" i="31"/>
  <c r="E38" i="31" s="1"/>
  <c r="E193" i="31"/>
  <c r="D48" i="31"/>
  <c r="E48" i="31" s="1"/>
  <c r="D78" i="31"/>
  <c r="D82" i="31"/>
  <c r="E82" i="31" s="1"/>
  <c r="D86" i="31"/>
  <c r="D90" i="31"/>
  <c r="E90" i="31" s="1"/>
  <c r="D94" i="31"/>
  <c r="D136" i="31"/>
  <c r="E136" i="31" s="1"/>
  <c r="D144" i="31"/>
  <c r="E144" i="31" s="1"/>
  <c r="D152" i="31"/>
  <c r="E152" i="31" s="1"/>
  <c r="D160" i="31"/>
  <c r="E160" i="31" s="1"/>
  <c r="D194" i="31"/>
  <c r="D31" i="31"/>
  <c r="D64" i="31"/>
  <c r="D72" i="31"/>
  <c r="E72" i="31" s="1"/>
  <c r="D106" i="31"/>
  <c r="E106" i="31" s="1"/>
  <c r="D110" i="31"/>
  <c r="E110" i="31" s="1"/>
  <c r="D114" i="31"/>
  <c r="E114" i="31" s="1"/>
  <c r="D118" i="31"/>
  <c r="D176" i="31"/>
  <c r="E176" i="31" s="1"/>
  <c r="D184" i="31"/>
  <c r="E184" i="31" s="1"/>
  <c r="D195" i="31"/>
  <c r="E195" i="31" s="1"/>
  <c r="D199" i="31"/>
  <c r="E199" i="31" s="1"/>
  <c r="D203" i="31"/>
  <c r="E203" i="31" s="1"/>
  <c r="D207" i="31"/>
  <c r="E207" i="31" s="1"/>
  <c r="D211" i="31"/>
  <c r="E211" i="31" s="1"/>
  <c r="D21" i="31"/>
  <c r="E21" i="31" s="1"/>
  <c r="D46" i="31"/>
  <c r="D80" i="31"/>
  <c r="E80" i="31" s="1"/>
  <c r="D88" i="31"/>
  <c r="E88" i="31" s="1"/>
  <c r="D96" i="31"/>
  <c r="E96" i="31" s="1"/>
  <c r="D130" i="31"/>
  <c r="E130" i="31" s="1"/>
  <c r="D134" i="31"/>
  <c r="D138" i="31"/>
  <c r="D142" i="31"/>
  <c r="D146" i="31"/>
  <c r="E146" i="31" s="1"/>
  <c r="D150" i="31"/>
  <c r="D154" i="31"/>
  <c r="E154" i="31" s="1"/>
  <c r="D158" i="31"/>
  <c r="D15" i="31"/>
  <c r="E15" i="31" s="1"/>
  <c r="D47" i="31"/>
  <c r="E47" i="31" s="1"/>
  <c r="D62" i="31"/>
  <c r="D66" i="31"/>
  <c r="E66" i="31" s="1"/>
  <c r="D70" i="31"/>
  <c r="E70" i="31" s="1"/>
  <c r="D112" i="31"/>
  <c r="D120" i="31"/>
  <c r="E120" i="31" s="1"/>
  <c r="D170" i="31"/>
  <c r="D174" i="31"/>
  <c r="E174" i="31" s="1"/>
  <c r="D178" i="31"/>
  <c r="E178" i="31" s="1"/>
  <c r="D182" i="31"/>
  <c r="E182" i="31" s="1"/>
  <c r="D197" i="31"/>
  <c r="E197" i="31" s="1"/>
  <c r="D201" i="31"/>
  <c r="E201" i="31" s="1"/>
  <c r="D205" i="31"/>
  <c r="E205" i="31" s="1"/>
  <c r="D209" i="31"/>
  <c r="E209" i="31" s="1"/>
  <c r="D213" i="31"/>
  <c r="E213" i="31" s="1"/>
  <c r="D40" i="31"/>
  <c r="E40" i="31" s="1"/>
  <c r="D18" i="31"/>
  <c r="E18" i="31" s="1"/>
  <c r="D34" i="31"/>
  <c r="E34" i="31" s="1"/>
  <c r="E50" i="31"/>
  <c r="E64" i="31"/>
  <c r="E19" i="31"/>
  <c r="D28" i="31"/>
  <c r="E28" i="31" s="1"/>
  <c r="E35" i="31"/>
  <c r="E112" i="31"/>
  <c r="E32" i="31"/>
  <c r="D16" i="31"/>
  <c r="E16" i="31" s="1"/>
  <c r="E17" i="31"/>
  <c r="E33" i="31"/>
  <c r="D42" i="31"/>
  <c r="E42" i="31" s="1"/>
  <c r="E192" i="31"/>
  <c r="D13" i="31"/>
  <c r="E13" i="31" s="1"/>
  <c r="D26" i="31"/>
  <c r="E26" i="31" s="1"/>
  <c r="D29" i="31"/>
  <c r="E29" i="31" s="1"/>
  <c r="E14" i="31"/>
  <c r="D20" i="31"/>
  <c r="E20" i="31" s="1"/>
  <c r="D23" i="31"/>
  <c r="E23" i="31" s="1"/>
  <c r="E27" i="31"/>
  <c r="E30" i="31"/>
  <c r="D36" i="31"/>
  <c r="E36" i="31" s="1"/>
  <c r="D39" i="31"/>
  <c r="E39" i="31" s="1"/>
  <c r="E43" i="31"/>
  <c r="E49" i="31"/>
  <c r="E56" i="31"/>
  <c r="E31" i="31"/>
  <c r="D24" i="31"/>
  <c r="E24" i="31" s="1"/>
  <c r="E25" i="31"/>
  <c r="D37" i="31"/>
  <c r="E37" i="31" s="1"/>
  <c r="D180" i="32"/>
  <c r="E180" i="32" s="1"/>
  <c r="D190" i="32"/>
  <c r="E190" i="32" s="1"/>
  <c r="D194" i="32"/>
  <c r="E194" i="32" s="1"/>
  <c r="D198" i="32"/>
  <c r="E198" i="32" s="1"/>
  <c r="D202" i="32"/>
  <c r="E202" i="32" s="1"/>
  <c r="D206" i="32"/>
  <c r="E206" i="32" s="1"/>
  <c r="D210" i="32"/>
  <c r="E210" i="32" s="1"/>
  <c r="D54" i="32"/>
  <c r="E54" i="32" s="1"/>
  <c r="D70" i="32"/>
  <c r="E70" i="32" s="1"/>
  <c r="D86" i="32"/>
  <c r="E86" i="32" s="1"/>
  <c r="D102" i="32"/>
  <c r="E102" i="32" s="1"/>
  <c r="D118" i="32"/>
  <c r="E118" i="32" s="1"/>
  <c r="D134" i="32"/>
  <c r="E134" i="32" s="1"/>
  <c r="D150" i="32"/>
  <c r="E150" i="32" s="1"/>
  <c r="D166" i="32"/>
  <c r="E166" i="32" s="1"/>
  <c r="E187" i="32"/>
  <c r="D47" i="32"/>
  <c r="E47" i="32" s="1"/>
  <c r="D63" i="32"/>
  <c r="E63" i="32" s="1"/>
  <c r="D79" i="32"/>
  <c r="E79" i="32" s="1"/>
  <c r="D95" i="32"/>
  <c r="E95" i="32" s="1"/>
  <c r="D111" i="32"/>
  <c r="E111" i="32" s="1"/>
  <c r="D127" i="32"/>
  <c r="E127" i="32" s="1"/>
  <c r="D143" i="32"/>
  <c r="E143" i="32" s="1"/>
  <c r="D159" i="32"/>
  <c r="E159" i="32" s="1"/>
  <c r="D175" i="32"/>
  <c r="E175" i="32" s="1"/>
  <c r="D178" i="32"/>
  <c r="E178" i="32" s="1"/>
  <c r="D184" i="32"/>
  <c r="E184" i="32" s="1"/>
  <c r="D191" i="32"/>
  <c r="E191" i="32" s="1"/>
  <c r="D195" i="32"/>
  <c r="E195" i="32" s="1"/>
  <c r="D199" i="32"/>
  <c r="E199" i="32" s="1"/>
  <c r="D203" i="32"/>
  <c r="E203" i="32" s="1"/>
  <c r="D207" i="32"/>
  <c r="E207" i="32" s="1"/>
  <c r="D211" i="32"/>
  <c r="E211" i="32" s="1"/>
  <c r="D13" i="32"/>
  <c r="E13" i="32" s="1"/>
  <c r="D15" i="32"/>
  <c r="E15" i="32" s="1"/>
  <c r="D17" i="32"/>
  <c r="E17" i="32" s="1"/>
  <c r="D19" i="32"/>
  <c r="E19" i="32" s="1"/>
  <c r="D23" i="32"/>
  <c r="E23" i="32" s="1"/>
  <c r="D25" i="32"/>
  <c r="E25" i="32" s="1"/>
  <c r="D27" i="32"/>
  <c r="E27" i="32" s="1"/>
  <c r="D29" i="32"/>
  <c r="E29" i="32" s="1"/>
  <c r="D31" i="32"/>
  <c r="E31" i="32" s="1"/>
  <c r="D33" i="32"/>
  <c r="E33" i="32" s="1"/>
  <c r="D35" i="32"/>
  <c r="E35" i="32" s="1"/>
  <c r="D37" i="32"/>
  <c r="E37" i="32" s="1"/>
  <c r="D39" i="32"/>
  <c r="E39" i="32" s="1"/>
  <c r="D41" i="32"/>
  <c r="E41" i="32" s="1"/>
  <c r="D43" i="32"/>
  <c r="E43" i="32" s="1"/>
  <c r="D59" i="32"/>
  <c r="E59" i="32" s="1"/>
  <c r="D75" i="32"/>
  <c r="E75" i="32" s="1"/>
  <c r="E84" i="32"/>
  <c r="D91" i="32"/>
  <c r="E91" i="32" s="1"/>
  <c r="E100" i="32"/>
  <c r="D107" i="32"/>
  <c r="E107" i="32" s="1"/>
  <c r="D123" i="32"/>
  <c r="E123" i="32" s="1"/>
  <c r="D139" i="32"/>
  <c r="E139" i="32" s="1"/>
  <c r="E148" i="32"/>
  <c r="D155" i="32"/>
  <c r="E155" i="32" s="1"/>
  <c r="E164" i="32"/>
  <c r="D171" i="32"/>
  <c r="E171" i="32" s="1"/>
  <c r="D176" i="32"/>
  <c r="E176" i="32" s="1"/>
  <c r="D181" i="32"/>
  <c r="E181" i="32" s="1"/>
  <c r="D188" i="32"/>
  <c r="E188" i="32" s="1"/>
  <c r="D192" i="32"/>
  <c r="E192" i="32" s="1"/>
  <c r="D196" i="32"/>
  <c r="E196" i="32" s="1"/>
  <c r="D200" i="32"/>
  <c r="E200" i="32" s="1"/>
  <c r="D204" i="32"/>
  <c r="E204" i="32" s="1"/>
  <c r="D208" i="32"/>
  <c r="E208" i="32" s="1"/>
  <c r="D212" i="32"/>
  <c r="E212" i="32" s="1"/>
  <c r="D21" i="32"/>
  <c r="E21" i="32" s="1"/>
  <c r="D46" i="32"/>
  <c r="E46" i="32" s="1"/>
  <c r="D62" i="32"/>
  <c r="E62" i="32" s="1"/>
  <c r="E66" i="32"/>
  <c r="D78" i="32"/>
  <c r="E78" i="32" s="1"/>
  <c r="E82" i="32"/>
  <c r="D94" i="32"/>
  <c r="E94" i="32" s="1"/>
  <c r="E98" i="32"/>
  <c r="D110" i="32"/>
  <c r="E110" i="32" s="1"/>
  <c r="D126" i="32"/>
  <c r="E126" i="32" s="1"/>
  <c r="E130" i="32"/>
  <c r="D142" i="32"/>
  <c r="E142" i="32" s="1"/>
  <c r="E146" i="32"/>
  <c r="D158" i="32"/>
  <c r="E158" i="32" s="1"/>
  <c r="D174" i="32"/>
  <c r="E174" i="32" s="1"/>
  <c r="D182" i="32"/>
  <c r="E182" i="32" s="1"/>
  <c r="D189" i="32"/>
  <c r="E189" i="32" s="1"/>
  <c r="D193" i="32"/>
  <c r="E193" i="32" s="1"/>
  <c r="D197" i="32"/>
  <c r="E197" i="32" s="1"/>
  <c r="D201" i="32"/>
  <c r="E201" i="32" s="1"/>
  <c r="D205" i="32"/>
  <c r="E205" i="32" s="1"/>
  <c r="D209" i="32"/>
  <c r="E209" i="32" s="1"/>
  <c r="D58" i="32"/>
  <c r="E58" i="32" s="1"/>
  <c r="D74" i="32"/>
  <c r="E74" i="32" s="1"/>
  <c r="D90" i="32"/>
  <c r="E90" i="32" s="1"/>
  <c r="D106" i="32"/>
  <c r="E106" i="32" s="1"/>
  <c r="D122" i="32"/>
  <c r="E122" i="32" s="1"/>
  <c r="D138" i="32"/>
  <c r="E138" i="32" s="1"/>
  <c r="D154" i="32"/>
  <c r="E154" i="32" s="1"/>
  <c r="D170" i="32"/>
  <c r="E170" i="32" s="1"/>
  <c r="E183" i="32"/>
  <c r="D186" i="32"/>
  <c r="E186" i="32" s="1"/>
  <c r="D213" i="32"/>
  <c r="E213" i="32" s="1"/>
  <c r="D202" i="31"/>
  <c r="E202" i="31" s="1"/>
  <c r="D206" i="31"/>
  <c r="E206" i="31" s="1"/>
  <c r="D210" i="31"/>
  <c r="E210" i="31" s="1"/>
  <c r="D65" i="31"/>
  <c r="E65" i="31" s="1"/>
  <c r="D73" i="31"/>
  <c r="E73" i="31" s="1"/>
  <c r="D81" i="31"/>
  <c r="E81" i="31" s="1"/>
  <c r="D89" i="31"/>
  <c r="E89" i="31" s="1"/>
  <c r="D97" i="31"/>
  <c r="E97" i="31" s="1"/>
  <c r="D105" i="31"/>
  <c r="E105" i="31" s="1"/>
  <c r="D113" i="31"/>
  <c r="E113" i="31" s="1"/>
  <c r="D121" i="31"/>
  <c r="E121" i="31" s="1"/>
  <c r="D129" i="31"/>
  <c r="E129" i="31" s="1"/>
  <c r="D137" i="31"/>
  <c r="E137" i="31" s="1"/>
  <c r="D145" i="31"/>
  <c r="E145" i="31" s="1"/>
  <c r="D153" i="31"/>
  <c r="E153" i="31" s="1"/>
  <c r="D161" i="31"/>
  <c r="E161" i="31" s="1"/>
  <c r="D169" i="31"/>
  <c r="E169" i="31" s="1"/>
  <c r="D177" i="31"/>
  <c r="E177" i="31" s="1"/>
  <c r="D185" i="31"/>
  <c r="E185" i="31" s="1"/>
  <c r="D44" i="31"/>
  <c r="E44" i="31" s="1"/>
  <c r="E46" i="31"/>
  <c r="D52" i="31"/>
  <c r="E52" i="31" s="1"/>
  <c r="E54" i="31"/>
  <c r="D60" i="31"/>
  <c r="E60" i="31" s="1"/>
  <c r="E62" i="31"/>
  <c r="D68" i="31"/>
  <c r="E68" i="31" s="1"/>
  <c r="D76" i="31"/>
  <c r="E76" i="31" s="1"/>
  <c r="E78" i="31"/>
  <c r="D84" i="31"/>
  <c r="E84" i="31" s="1"/>
  <c r="E86" i="31"/>
  <c r="D92" i="31"/>
  <c r="E92" i="31" s="1"/>
  <c r="E94" i="31"/>
  <c r="D100" i="31"/>
  <c r="E100" i="31" s="1"/>
  <c r="E102" i="31"/>
  <c r="D108" i="31"/>
  <c r="E108" i="31" s="1"/>
  <c r="D116" i="31"/>
  <c r="E116" i="31" s="1"/>
  <c r="E118" i="31"/>
  <c r="D124" i="31"/>
  <c r="E124" i="31" s="1"/>
  <c r="E126" i="31"/>
  <c r="D132" i="31"/>
  <c r="E132" i="31" s="1"/>
  <c r="E134" i="31"/>
  <c r="D140" i="31"/>
  <c r="E140" i="31" s="1"/>
  <c r="E142" i="31"/>
  <c r="D148" i="31"/>
  <c r="E148" i="31" s="1"/>
  <c r="E150" i="31"/>
  <c r="D156" i="31"/>
  <c r="E156" i="31" s="1"/>
  <c r="E158" i="31"/>
  <c r="D164" i="31"/>
  <c r="E164" i="31" s="1"/>
  <c r="E166" i="31"/>
  <c r="D172" i="31"/>
  <c r="E172" i="31" s="1"/>
  <c r="D180" i="31"/>
  <c r="E180" i="31" s="1"/>
  <c r="D188" i="31"/>
  <c r="E188" i="31" s="1"/>
  <c r="D196" i="31"/>
  <c r="E196" i="31" s="1"/>
  <c r="D55" i="31"/>
  <c r="E55" i="31" s="1"/>
  <c r="D63" i="31"/>
  <c r="E63" i="31" s="1"/>
  <c r="D71" i="31"/>
  <c r="E71" i="31" s="1"/>
  <c r="D79" i="31"/>
  <c r="E79" i="31" s="1"/>
  <c r="D87" i="31"/>
  <c r="D95" i="31"/>
  <c r="E95" i="31" s="1"/>
  <c r="D103" i="31"/>
  <c r="E103" i="31" s="1"/>
  <c r="D111" i="31"/>
  <c r="E111" i="31" s="1"/>
  <c r="D119" i="31"/>
  <c r="E119" i="31" s="1"/>
  <c r="D127" i="31"/>
  <c r="E127" i="31" s="1"/>
  <c r="D135" i="31"/>
  <c r="E135" i="31" s="1"/>
  <c r="D143" i="31"/>
  <c r="E143" i="31" s="1"/>
  <c r="D151" i="31"/>
  <c r="E151" i="31" s="1"/>
  <c r="D159" i="31"/>
  <c r="E159" i="31" s="1"/>
  <c r="D167" i="31"/>
  <c r="E167" i="31" s="1"/>
  <c r="D175" i="31"/>
  <c r="E175" i="31" s="1"/>
  <c r="D183" i="31"/>
  <c r="E183" i="31" s="1"/>
  <c r="D200" i="31"/>
  <c r="E200" i="31" s="1"/>
  <c r="D204" i="31"/>
  <c r="E204" i="31" s="1"/>
  <c r="D208" i="31"/>
  <c r="E208" i="31" s="1"/>
  <c r="D212" i="31"/>
  <c r="E212" i="31" s="1"/>
  <c r="D45" i="31"/>
  <c r="E45" i="31" s="1"/>
  <c r="D53" i="31"/>
  <c r="E53" i="31" s="1"/>
  <c r="D61" i="31"/>
  <c r="E61" i="31" s="1"/>
  <c r="D69" i="31"/>
  <c r="E69" i="31" s="1"/>
  <c r="D77" i="31"/>
  <c r="E77" i="31" s="1"/>
  <c r="D85" i="31"/>
  <c r="E85" i="31" s="1"/>
  <c r="E87" i="31"/>
  <c r="D93" i="31"/>
  <c r="E93" i="31" s="1"/>
  <c r="D101" i="31"/>
  <c r="E101" i="31" s="1"/>
  <c r="D109" i="31"/>
  <c r="E109" i="31" s="1"/>
  <c r="D117" i="31"/>
  <c r="E117" i="31" s="1"/>
  <c r="D125" i="31"/>
  <c r="E125" i="31" s="1"/>
  <c r="D133" i="31"/>
  <c r="E133" i="31" s="1"/>
  <c r="D141" i="31"/>
  <c r="E141" i="31" s="1"/>
  <c r="D149" i="31"/>
  <c r="E149" i="31" s="1"/>
  <c r="D157" i="31"/>
  <c r="E157" i="31" s="1"/>
  <c r="D165" i="31"/>
  <c r="E165" i="31" s="1"/>
  <c r="D173" i="31"/>
  <c r="E173" i="31" s="1"/>
  <c r="D181" i="31"/>
  <c r="E181" i="31" s="1"/>
  <c r="E98" i="31"/>
  <c r="E122" i="31"/>
  <c r="E138" i="31"/>
  <c r="E162" i="31"/>
  <c r="E170" i="31"/>
  <c r="E194" i="31"/>
  <c r="D51" i="31"/>
  <c r="E51" i="31" s="1"/>
  <c r="D59" i="31"/>
  <c r="E59" i="31" s="1"/>
  <c r="D67" i="31"/>
  <c r="E67" i="31" s="1"/>
  <c r="D75" i="31"/>
  <c r="E75" i="31" s="1"/>
  <c r="D83" i="31"/>
  <c r="E83" i="31" s="1"/>
  <c r="D91" i="31"/>
  <c r="E91" i="31" s="1"/>
  <c r="D99" i="31"/>
  <c r="E99" i="31" s="1"/>
  <c r="D107" i="31"/>
  <c r="E107" i="31" s="1"/>
  <c r="D115" i="31"/>
  <c r="E115" i="31" s="1"/>
  <c r="D123" i="31"/>
  <c r="E123" i="31" s="1"/>
  <c r="D131" i="31"/>
  <c r="E131" i="31" s="1"/>
  <c r="D139" i="31"/>
  <c r="E139" i="31" s="1"/>
  <c r="D147" i="31"/>
  <c r="E147" i="31" s="1"/>
  <c r="D155" i="31"/>
  <c r="E155" i="31" s="1"/>
  <c r="D163" i="31"/>
  <c r="E163" i="31" s="1"/>
  <c r="D171" i="31"/>
  <c r="E171" i="31" s="1"/>
  <c r="D179" i="31"/>
  <c r="E179" i="31" s="1"/>
  <c r="D198" i="31"/>
  <c r="E198" i="31" s="1"/>
  <c r="B14" i="4"/>
  <c r="C14" i="4"/>
  <c r="B15" i="4"/>
  <c r="C15" i="4"/>
  <c r="D15" i="4" s="1"/>
  <c r="E15" i="4" s="1"/>
  <c r="B16" i="4"/>
  <c r="C16" i="4"/>
  <c r="B17" i="4"/>
  <c r="C17" i="4"/>
  <c r="D17" i="4" s="1"/>
  <c r="E17" i="4" s="1"/>
  <c r="B18" i="4"/>
  <c r="C18" i="4"/>
  <c r="B19" i="4"/>
  <c r="C19" i="4"/>
  <c r="D19" i="4" s="1"/>
  <c r="E19" i="4" s="1"/>
  <c r="B20" i="4"/>
  <c r="C20" i="4"/>
  <c r="B21" i="4"/>
  <c r="C21" i="4"/>
  <c r="D21" i="4" s="1"/>
  <c r="E21" i="4" s="1"/>
  <c r="B22" i="4"/>
  <c r="C22" i="4"/>
  <c r="B23" i="4"/>
  <c r="C23" i="4"/>
  <c r="D23" i="4" s="1"/>
  <c r="E23" i="4" s="1"/>
  <c r="B24" i="4"/>
  <c r="C24" i="4"/>
  <c r="B25" i="4"/>
  <c r="C25" i="4"/>
  <c r="D25" i="4" s="1"/>
  <c r="E25" i="4" s="1"/>
  <c r="B26" i="4"/>
  <c r="C26" i="4"/>
  <c r="B27" i="4"/>
  <c r="C27" i="4"/>
  <c r="D27" i="4" s="1"/>
  <c r="E27" i="4" s="1"/>
  <c r="B28" i="4"/>
  <c r="C28" i="4"/>
  <c r="B29" i="4"/>
  <c r="C29" i="4"/>
  <c r="D29" i="4" s="1"/>
  <c r="E29" i="4" s="1"/>
  <c r="B30" i="4"/>
  <c r="C30" i="4"/>
  <c r="B31" i="4"/>
  <c r="C31" i="4"/>
  <c r="D31" i="4" s="1"/>
  <c r="E31" i="4" s="1"/>
  <c r="B32" i="4"/>
  <c r="C32" i="4"/>
  <c r="B33" i="4"/>
  <c r="C33" i="4"/>
  <c r="D33" i="4" s="1"/>
  <c r="E33" i="4" s="1"/>
  <c r="B34" i="4"/>
  <c r="C34" i="4"/>
  <c r="B35" i="4"/>
  <c r="C35" i="4"/>
  <c r="D35" i="4" s="1"/>
  <c r="E35" i="4" s="1"/>
  <c r="B36" i="4"/>
  <c r="C36" i="4"/>
  <c r="B37" i="4"/>
  <c r="C37" i="4"/>
  <c r="D37" i="4" s="1"/>
  <c r="E37" i="4" s="1"/>
  <c r="B38" i="4"/>
  <c r="C38" i="4"/>
  <c r="B39" i="4"/>
  <c r="C39" i="4"/>
  <c r="D39" i="4" s="1"/>
  <c r="E39" i="4" s="1"/>
  <c r="B40" i="4"/>
  <c r="C40" i="4"/>
  <c r="B41" i="4"/>
  <c r="C41" i="4"/>
  <c r="D41" i="4" s="1"/>
  <c r="E41" i="4" s="1"/>
  <c r="B42" i="4"/>
  <c r="C42" i="4"/>
  <c r="B43" i="4"/>
  <c r="C43" i="4"/>
  <c r="D43" i="4" s="1"/>
  <c r="E43" i="4" s="1"/>
  <c r="B44" i="4"/>
  <c r="C44" i="4"/>
  <c r="B45" i="4"/>
  <c r="C45" i="4"/>
  <c r="D45" i="4" s="1"/>
  <c r="E45" i="4" s="1"/>
  <c r="B46" i="4"/>
  <c r="C46" i="4"/>
  <c r="B47" i="4"/>
  <c r="C47" i="4"/>
  <c r="D47" i="4" s="1"/>
  <c r="E47" i="4" s="1"/>
  <c r="B48" i="4"/>
  <c r="C48" i="4"/>
  <c r="B49" i="4"/>
  <c r="C49" i="4"/>
  <c r="D49" i="4" s="1"/>
  <c r="E49" i="4" s="1"/>
  <c r="B50" i="4"/>
  <c r="C50" i="4"/>
  <c r="B51" i="4"/>
  <c r="C51" i="4"/>
  <c r="D51" i="4" s="1"/>
  <c r="E51" i="4" s="1"/>
  <c r="B52" i="4"/>
  <c r="C52" i="4"/>
  <c r="B53" i="4"/>
  <c r="C53" i="4"/>
  <c r="D53" i="4" s="1"/>
  <c r="E53" i="4" s="1"/>
  <c r="B54" i="4"/>
  <c r="C54" i="4"/>
  <c r="B55" i="4"/>
  <c r="C55" i="4"/>
  <c r="D55" i="4" s="1"/>
  <c r="E55" i="4" s="1"/>
  <c r="B56" i="4"/>
  <c r="C56" i="4"/>
  <c r="B57" i="4"/>
  <c r="C57" i="4"/>
  <c r="D57" i="4" s="1"/>
  <c r="E57" i="4" s="1"/>
  <c r="B58" i="4"/>
  <c r="C58" i="4"/>
  <c r="B59" i="4"/>
  <c r="C59" i="4"/>
  <c r="D59" i="4" s="1"/>
  <c r="E59" i="4" s="1"/>
  <c r="B60" i="4"/>
  <c r="C60" i="4"/>
  <c r="B61" i="4"/>
  <c r="C61" i="4"/>
  <c r="D61" i="4" s="1"/>
  <c r="E61" i="4" s="1"/>
  <c r="B62" i="4"/>
  <c r="C62" i="4"/>
  <c r="B63" i="4"/>
  <c r="C63" i="4"/>
  <c r="D63" i="4" s="1"/>
  <c r="E63" i="4" s="1"/>
  <c r="B64" i="4"/>
  <c r="C64" i="4"/>
  <c r="B65" i="4"/>
  <c r="C65" i="4"/>
  <c r="D65" i="4" s="1"/>
  <c r="E65" i="4" s="1"/>
  <c r="B66" i="4"/>
  <c r="C66" i="4"/>
  <c r="B67" i="4"/>
  <c r="C67" i="4"/>
  <c r="D67" i="4" s="1"/>
  <c r="E67" i="4" s="1"/>
  <c r="B68" i="4"/>
  <c r="C68" i="4"/>
  <c r="B69" i="4"/>
  <c r="C69" i="4"/>
  <c r="D69" i="4" s="1"/>
  <c r="E69" i="4" s="1"/>
  <c r="B70" i="4"/>
  <c r="C70" i="4"/>
  <c r="B71" i="4"/>
  <c r="C71" i="4"/>
  <c r="D71" i="4" s="1"/>
  <c r="E71" i="4" s="1"/>
  <c r="B72" i="4"/>
  <c r="C72" i="4"/>
  <c r="B73" i="4"/>
  <c r="C73" i="4"/>
  <c r="D73" i="4" s="1"/>
  <c r="E73" i="4" s="1"/>
  <c r="B74" i="4"/>
  <c r="C74" i="4"/>
  <c r="B75" i="4"/>
  <c r="C75" i="4"/>
  <c r="D75" i="4" s="1"/>
  <c r="E75" i="4" s="1"/>
  <c r="B76" i="4"/>
  <c r="C76" i="4"/>
  <c r="B77" i="4"/>
  <c r="C77" i="4"/>
  <c r="D77" i="4" s="1"/>
  <c r="E77" i="4" s="1"/>
  <c r="B78" i="4"/>
  <c r="C78" i="4"/>
  <c r="B79" i="4"/>
  <c r="C79" i="4"/>
  <c r="D79" i="4" s="1"/>
  <c r="E79" i="4" s="1"/>
  <c r="B80" i="4"/>
  <c r="C80" i="4"/>
  <c r="B81" i="4"/>
  <c r="C81" i="4"/>
  <c r="D81" i="4" s="1"/>
  <c r="E81" i="4" s="1"/>
  <c r="B82" i="4"/>
  <c r="C82" i="4"/>
  <c r="B83" i="4"/>
  <c r="C83" i="4"/>
  <c r="D83" i="4" s="1"/>
  <c r="E83" i="4" s="1"/>
  <c r="B84" i="4"/>
  <c r="C84" i="4"/>
  <c r="B85" i="4"/>
  <c r="C85" i="4"/>
  <c r="D85" i="4" s="1"/>
  <c r="E85" i="4" s="1"/>
  <c r="B86" i="4"/>
  <c r="C86" i="4"/>
  <c r="B87" i="4"/>
  <c r="C87" i="4"/>
  <c r="D87" i="4" s="1"/>
  <c r="E87" i="4" s="1"/>
  <c r="B88" i="4"/>
  <c r="C88" i="4"/>
  <c r="B89" i="4"/>
  <c r="C89" i="4"/>
  <c r="D89" i="4" s="1"/>
  <c r="E89" i="4" s="1"/>
  <c r="B90" i="4"/>
  <c r="C90" i="4"/>
  <c r="B91" i="4"/>
  <c r="C91" i="4"/>
  <c r="D91" i="4" s="1"/>
  <c r="E91" i="4" s="1"/>
  <c r="B92" i="4"/>
  <c r="C92" i="4"/>
  <c r="B93" i="4"/>
  <c r="C93" i="4"/>
  <c r="D93" i="4" s="1"/>
  <c r="E93" i="4" s="1"/>
  <c r="B94" i="4"/>
  <c r="C94" i="4"/>
  <c r="B95" i="4"/>
  <c r="C95" i="4"/>
  <c r="D95" i="4" s="1"/>
  <c r="E95" i="4" s="1"/>
  <c r="B96" i="4"/>
  <c r="C96" i="4"/>
  <c r="B97" i="4"/>
  <c r="C97" i="4"/>
  <c r="D97" i="4" s="1"/>
  <c r="E97" i="4" s="1"/>
  <c r="B98" i="4"/>
  <c r="C98" i="4"/>
  <c r="B99" i="4"/>
  <c r="C99" i="4"/>
  <c r="D99" i="4" s="1"/>
  <c r="E99" i="4" s="1"/>
  <c r="B100" i="4"/>
  <c r="C100" i="4"/>
  <c r="B101" i="4"/>
  <c r="C101" i="4"/>
  <c r="D101" i="4" s="1"/>
  <c r="E101" i="4" s="1"/>
  <c r="B102" i="4"/>
  <c r="C102" i="4"/>
  <c r="B103" i="4"/>
  <c r="C103" i="4"/>
  <c r="D103" i="4" s="1"/>
  <c r="E103" i="4" s="1"/>
  <c r="B104" i="4"/>
  <c r="C104" i="4"/>
  <c r="B105" i="4"/>
  <c r="C105" i="4"/>
  <c r="D105" i="4" s="1"/>
  <c r="E105" i="4" s="1"/>
  <c r="B106" i="4"/>
  <c r="C106" i="4"/>
  <c r="B107" i="4"/>
  <c r="C107" i="4"/>
  <c r="D107" i="4" s="1"/>
  <c r="E107" i="4" s="1"/>
  <c r="B108" i="4"/>
  <c r="C108" i="4"/>
  <c r="B109" i="4"/>
  <c r="C109" i="4"/>
  <c r="D109" i="4" s="1"/>
  <c r="E109" i="4" s="1"/>
  <c r="B110" i="4"/>
  <c r="C110" i="4"/>
  <c r="B111" i="4"/>
  <c r="C111" i="4"/>
  <c r="D111" i="4" s="1"/>
  <c r="E111" i="4" s="1"/>
  <c r="B112" i="4"/>
  <c r="C112" i="4"/>
  <c r="B113" i="4"/>
  <c r="C113" i="4"/>
  <c r="D113" i="4" s="1"/>
  <c r="E113" i="4" s="1"/>
  <c r="B114" i="4"/>
  <c r="C114" i="4"/>
  <c r="B115" i="4"/>
  <c r="C115" i="4"/>
  <c r="D115" i="4" s="1"/>
  <c r="E115" i="4" s="1"/>
  <c r="B116" i="4"/>
  <c r="C116" i="4"/>
  <c r="B117" i="4"/>
  <c r="C117" i="4"/>
  <c r="D117" i="4" s="1"/>
  <c r="E117" i="4" s="1"/>
  <c r="B118" i="4"/>
  <c r="C118" i="4"/>
  <c r="B119" i="4"/>
  <c r="C119" i="4"/>
  <c r="D119" i="4" s="1"/>
  <c r="E119" i="4" s="1"/>
  <c r="B120" i="4"/>
  <c r="C120" i="4"/>
  <c r="B121" i="4"/>
  <c r="C121" i="4"/>
  <c r="D121" i="4" s="1"/>
  <c r="E121" i="4" s="1"/>
  <c r="B122" i="4"/>
  <c r="C122" i="4"/>
  <c r="B123" i="4"/>
  <c r="C123" i="4"/>
  <c r="D123" i="4" s="1"/>
  <c r="E123" i="4" s="1"/>
  <c r="B124" i="4"/>
  <c r="C124" i="4"/>
  <c r="B125" i="4"/>
  <c r="C125" i="4"/>
  <c r="D125" i="4" s="1"/>
  <c r="E125" i="4" s="1"/>
  <c r="B126" i="4"/>
  <c r="C126" i="4"/>
  <c r="B127" i="4"/>
  <c r="C127" i="4"/>
  <c r="D127" i="4" s="1"/>
  <c r="E127" i="4" s="1"/>
  <c r="B128" i="4"/>
  <c r="C128" i="4"/>
  <c r="B129" i="4"/>
  <c r="C129" i="4"/>
  <c r="D129" i="4" s="1"/>
  <c r="E129" i="4" s="1"/>
  <c r="B130" i="4"/>
  <c r="C130" i="4"/>
  <c r="B131" i="4"/>
  <c r="C131" i="4"/>
  <c r="D131" i="4" s="1"/>
  <c r="E131" i="4" s="1"/>
  <c r="B132" i="4"/>
  <c r="C132" i="4"/>
  <c r="B133" i="4"/>
  <c r="C133" i="4"/>
  <c r="D133" i="4" s="1"/>
  <c r="E133" i="4" s="1"/>
  <c r="B134" i="4"/>
  <c r="C134" i="4"/>
  <c r="B135" i="4"/>
  <c r="C135" i="4"/>
  <c r="D135" i="4" s="1"/>
  <c r="E135" i="4" s="1"/>
  <c r="B136" i="4"/>
  <c r="C136" i="4"/>
  <c r="B137" i="4"/>
  <c r="C137" i="4"/>
  <c r="D137" i="4" s="1"/>
  <c r="E137" i="4" s="1"/>
  <c r="B138" i="4"/>
  <c r="C138" i="4"/>
  <c r="B139" i="4"/>
  <c r="C139" i="4"/>
  <c r="D139" i="4" s="1"/>
  <c r="E139" i="4" s="1"/>
  <c r="B140" i="4"/>
  <c r="C140" i="4"/>
  <c r="B141" i="4"/>
  <c r="C141" i="4"/>
  <c r="D141" i="4" s="1"/>
  <c r="E141" i="4" s="1"/>
  <c r="B142" i="4"/>
  <c r="C142" i="4"/>
  <c r="B143" i="4"/>
  <c r="C143" i="4"/>
  <c r="D143" i="4" s="1"/>
  <c r="E143" i="4" s="1"/>
  <c r="B144" i="4"/>
  <c r="C144" i="4"/>
  <c r="B145" i="4"/>
  <c r="C145" i="4"/>
  <c r="D145" i="4" s="1"/>
  <c r="E145" i="4" s="1"/>
  <c r="B146" i="4"/>
  <c r="C146" i="4"/>
  <c r="B147" i="4"/>
  <c r="C147" i="4"/>
  <c r="D147" i="4" s="1"/>
  <c r="E147" i="4" s="1"/>
  <c r="B148" i="4"/>
  <c r="C148" i="4"/>
  <c r="B149" i="4"/>
  <c r="C149" i="4"/>
  <c r="D149" i="4" s="1"/>
  <c r="E149" i="4" s="1"/>
  <c r="B150" i="4"/>
  <c r="C150" i="4"/>
  <c r="B151" i="4"/>
  <c r="C151" i="4"/>
  <c r="D151" i="4" s="1"/>
  <c r="E151" i="4" s="1"/>
  <c r="B152" i="4"/>
  <c r="C152" i="4"/>
  <c r="B153" i="4"/>
  <c r="C153" i="4"/>
  <c r="D153" i="4" s="1"/>
  <c r="E153" i="4" s="1"/>
  <c r="B154" i="4"/>
  <c r="C154" i="4"/>
  <c r="B155" i="4"/>
  <c r="C155" i="4"/>
  <c r="D155" i="4" s="1"/>
  <c r="E155" i="4" s="1"/>
  <c r="B156" i="4"/>
  <c r="C156" i="4"/>
  <c r="B157" i="4"/>
  <c r="C157" i="4"/>
  <c r="D157" i="4" s="1"/>
  <c r="E157" i="4" s="1"/>
  <c r="B158" i="4"/>
  <c r="C158" i="4"/>
  <c r="B159" i="4"/>
  <c r="C159" i="4"/>
  <c r="D159" i="4" s="1"/>
  <c r="E159" i="4" s="1"/>
  <c r="B160" i="4"/>
  <c r="C160" i="4"/>
  <c r="B161" i="4"/>
  <c r="C161" i="4"/>
  <c r="D161" i="4" s="1"/>
  <c r="E161" i="4" s="1"/>
  <c r="B162" i="4"/>
  <c r="C162" i="4"/>
  <c r="B163" i="4"/>
  <c r="C163" i="4"/>
  <c r="D163" i="4" s="1"/>
  <c r="E163" i="4" s="1"/>
  <c r="B164" i="4"/>
  <c r="C164" i="4"/>
  <c r="B165" i="4"/>
  <c r="C165" i="4"/>
  <c r="D165" i="4" s="1"/>
  <c r="E165" i="4" s="1"/>
  <c r="B166" i="4"/>
  <c r="C166" i="4"/>
  <c r="B167" i="4"/>
  <c r="C167" i="4"/>
  <c r="D167" i="4" s="1"/>
  <c r="E167" i="4" s="1"/>
  <c r="B168" i="4"/>
  <c r="C168" i="4"/>
  <c r="B169" i="4"/>
  <c r="C169" i="4"/>
  <c r="D169" i="4" s="1"/>
  <c r="E169" i="4" s="1"/>
  <c r="B170" i="4"/>
  <c r="C170" i="4"/>
  <c r="B171" i="4"/>
  <c r="C171" i="4"/>
  <c r="D171" i="4" s="1"/>
  <c r="E171" i="4" s="1"/>
  <c r="B172" i="4"/>
  <c r="C172" i="4"/>
  <c r="B173" i="4"/>
  <c r="C173" i="4"/>
  <c r="D173" i="4" s="1"/>
  <c r="E173" i="4" s="1"/>
  <c r="B174" i="4"/>
  <c r="C174" i="4"/>
  <c r="B175" i="4"/>
  <c r="C175" i="4"/>
  <c r="D175" i="4" s="1"/>
  <c r="E175" i="4" s="1"/>
  <c r="B176" i="4"/>
  <c r="C176" i="4"/>
  <c r="B177" i="4"/>
  <c r="C177" i="4"/>
  <c r="D177" i="4" s="1"/>
  <c r="E177" i="4" s="1"/>
  <c r="B178" i="4"/>
  <c r="C178" i="4"/>
  <c r="B179" i="4"/>
  <c r="C179" i="4"/>
  <c r="D179" i="4" s="1"/>
  <c r="E179" i="4" s="1"/>
  <c r="B180" i="4"/>
  <c r="C180" i="4"/>
  <c r="B181" i="4"/>
  <c r="C181" i="4"/>
  <c r="D181" i="4" s="1"/>
  <c r="E181" i="4" s="1"/>
  <c r="B182" i="4"/>
  <c r="C182" i="4"/>
  <c r="B183" i="4"/>
  <c r="C183" i="4"/>
  <c r="D183" i="4" s="1"/>
  <c r="E183" i="4" s="1"/>
  <c r="B184" i="4"/>
  <c r="C184" i="4"/>
  <c r="B185" i="4"/>
  <c r="C185" i="4"/>
  <c r="D185" i="4" s="1"/>
  <c r="E185" i="4" s="1"/>
  <c r="B186" i="4"/>
  <c r="C186" i="4"/>
  <c r="B187" i="4"/>
  <c r="C187" i="4"/>
  <c r="D187" i="4" s="1"/>
  <c r="E187" i="4" s="1"/>
  <c r="B188" i="4"/>
  <c r="C188" i="4"/>
  <c r="B189" i="4"/>
  <c r="C189" i="4"/>
  <c r="D189" i="4" s="1"/>
  <c r="E189" i="4" s="1"/>
  <c r="B190" i="4"/>
  <c r="C190" i="4"/>
  <c r="B191" i="4"/>
  <c r="C191" i="4"/>
  <c r="D191" i="4" s="1"/>
  <c r="E191" i="4" s="1"/>
  <c r="B192" i="4"/>
  <c r="C192" i="4"/>
  <c r="B193" i="4"/>
  <c r="C193" i="4"/>
  <c r="D193" i="4" s="1"/>
  <c r="E193" i="4" s="1"/>
  <c r="B194" i="4"/>
  <c r="C194" i="4"/>
  <c r="B195" i="4"/>
  <c r="C195" i="4"/>
  <c r="D195" i="4" s="1"/>
  <c r="E195" i="4" s="1"/>
  <c r="B196" i="4"/>
  <c r="C196" i="4"/>
  <c r="B197" i="4"/>
  <c r="C197" i="4"/>
  <c r="D197" i="4" s="1"/>
  <c r="E197" i="4" s="1"/>
  <c r="B198" i="4"/>
  <c r="C198" i="4"/>
  <c r="B199" i="4"/>
  <c r="C199" i="4"/>
  <c r="D199" i="4" s="1"/>
  <c r="E199" i="4" s="1"/>
  <c r="B200" i="4"/>
  <c r="C200" i="4"/>
  <c r="B201" i="4"/>
  <c r="C201" i="4"/>
  <c r="D201" i="4" s="1"/>
  <c r="E201" i="4" s="1"/>
  <c r="B202" i="4"/>
  <c r="C202" i="4"/>
  <c r="B203" i="4"/>
  <c r="C203" i="4"/>
  <c r="D203" i="4" s="1"/>
  <c r="E203" i="4" s="1"/>
  <c r="B204" i="4"/>
  <c r="C204" i="4"/>
  <c r="B205" i="4"/>
  <c r="C205" i="4"/>
  <c r="D205" i="4" s="1"/>
  <c r="E205" i="4" s="1"/>
  <c r="B206" i="4"/>
  <c r="C206" i="4"/>
  <c r="B207" i="4"/>
  <c r="C207" i="4"/>
  <c r="D207" i="4" s="1"/>
  <c r="E207" i="4" s="1"/>
  <c r="B208" i="4"/>
  <c r="C208" i="4"/>
  <c r="B209" i="4"/>
  <c r="C209" i="4"/>
  <c r="D209" i="4" s="1"/>
  <c r="E209" i="4" s="1"/>
  <c r="B210" i="4"/>
  <c r="C210" i="4"/>
  <c r="B211" i="4"/>
  <c r="C211" i="4"/>
  <c r="D211" i="4" s="1"/>
  <c r="E211" i="4" s="1"/>
  <c r="B212" i="4"/>
  <c r="C212" i="4"/>
  <c r="B213" i="4"/>
  <c r="C213" i="4"/>
  <c r="D213" i="4" s="1"/>
  <c r="E213" i="4" s="1"/>
  <c r="C13" i="4"/>
  <c r="B13" i="4"/>
  <c r="H4" i="32" l="1"/>
  <c r="J4" i="32" s="1"/>
  <c r="H4" i="31"/>
  <c r="J4" i="31" s="1"/>
  <c r="D24" i="4"/>
  <c r="E24" i="4" s="1"/>
  <c r="D22" i="4"/>
  <c r="E22" i="4" s="1"/>
  <c r="D20" i="4"/>
  <c r="E20" i="4" s="1"/>
  <c r="D18" i="4"/>
  <c r="E18" i="4" s="1"/>
  <c r="D16" i="4"/>
  <c r="E16" i="4" s="1"/>
  <c r="D14" i="4"/>
  <c r="E14" i="4" s="1"/>
  <c r="D212" i="4"/>
  <c r="E212" i="4" s="1"/>
  <c r="D210" i="4"/>
  <c r="E210" i="4" s="1"/>
  <c r="D208" i="4"/>
  <c r="E208" i="4" s="1"/>
  <c r="D206" i="4"/>
  <c r="E206" i="4" s="1"/>
  <c r="D204" i="4"/>
  <c r="E204" i="4" s="1"/>
  <c r="D202" i="4"/>
  <c r="E202" i="4" s="1"/>
  <c r="D200" i="4"/>
  <c r="E200" i="4" s="1"/>
  <c r="D198" i="4"/>
  <c r="E198" i="4" s="1"/>
  <c r="D196" i="4"/>
  <c r="E196" i="4" s="1"/>
  <c r="D194" i="4"/>
  <c r="E194" i="4" s="1"/>
  <c r="D192" i="4"/>
  <c r="E192" i="4" s="1"/>
  <c r="D190" i="4"/>
  <c r="E190" i="4" s="1"/>
  <c r="D188" i="4"/>
  <c r="E188" i="4" s="1"/>
  <c r="D186" i="4"/>
  <c r="E186" i="4" s="1"/>
  <c r="D184" i="4"/>
  <c r="E184" i="4" s="1"/>
  <c r="D182" i="4"/>
  <c r="E182" i="4" s="1"/>
  <c r="D180" i="4"/>
  <c r="E180" i="4" s="1"/>
  <c r="D178" i="4"/>
  <c r="E178" i="4" s="1"/>
  <c r="D176" i="4"/>
  <c r="E176" i="4" s="1"/>
  <c r="D174" i="4"/>
  <c r="E174" i="4" s="1"/>
  <c r="D172" i="4"/>
  <c r="E172" i="4" s="1"/>
  <c r="D170" i="4"/>
  <c r="E170" i="4" s="1"/>
  <c r="D168" i="4"/>
  <c r="E168" i="4" s="1"/>
  <c r="D166" i="4"/>
  <c r="E166" i="4" s="1"/>
  <c r="D164" i="4"/>
  <c r="E164" i="4" s="1"/>
  <c r="D162" i="4"/>
  <c r="E162" i="4" s="1"/>
  <c r="D160" i="4"/>
  <c r="E160" i="4" s="1"/>
  <c r="D158" i="4"/>
  <c r="E158" i="4" s="1"/>
  <c r="D156" i="4"/>
  <c r="E156" i="4" s="1"/>
  <c r="D154" i="4"/>
  <c r="E154" i="4" s="1"/>
  <c r="D152" i="4"/>
  <c r="E152" i="4" s="1"/>
  <c r="D150" i="4"/>
  <c r="E150" i="4" s="1"/>
  <c r="D148" i="4"/>
  <c r="E148" i="4" s="1"/>
  <c r="D146" i="4"/>
  <c r="E146" i="4" s="1"/>
  <c r="D144" i="4"/>
  <c r="E144" i="4" s="1"/>
  <c r="D142" i="4"/>
  <c r="E142" i="4" s="1"/>
  <c r="D140" i="4"/>
  <c r="E140" i="4" s="1"/>
  <c r="D138" i="4"/>
  <c r="E138" i="4" s="1"/>
  <c r="D136" i="4"/>
  <c r="E136" i="4" s="1"/>
  <c r="D134" i="4"/>
  <c r="E134" i="4" s="1"/>
  <c r="D132" i="4"/>
  <c r="E132" i="4" s="1"/>
  <c r="D130" i="4"/>
  <c r="E130" i="4" s="1"/>
  <c r="D128" i="4"/>
  <c r="E128" i="4" s="1"/>
  <c r="D126" i="4"/>
  <c r="E126" i="4" s="1"/>
  <c r="D124" i="4"/>
  <c r="E124" i="4" s="1"/>
  <c r="D122" i="4"/>
  <c r="E122" i="4" s="1"/>
  <c r="D120" i="4"/>
  <c r="E120" i="4" s="1"/>
  <c r="D118" i="4"/>
  <c r="E118" i="4" s="1"/>
  <c r="D116" i="4"/>
  <c r="E116" i="4" s="1"/>
  <c r="D114" i="4"/>
  <c r="E114" i="4" s="1"/>
  <c r="D112" i="4"/>
  <c r="E112" i="4" s="1"/>
  <c r="D110" i="4"/>
  <c r="E110" i="4" s="1"/>
  <c r="D108" i="4"/>
  <c r="E108" i="4" s="1"/>
  <c r="D106" i="4"/>
  <c r="E106" i="4" s="1"/>
  <c r="D104" i="4"/>
  <c r="E104" i="4" s="1"/>
  <c r="D102" i="4"/>
  <c r="E102" i="4" s="1"/>
  <c r="D100" i="4"/>
  <c r="E100" i="4" s="1"/>
  <c r="D98" i="4"/>
  <c r="E98" i="4" s="1"/>
  <c r="D96" i="4"/>
  <c r="E96" i="4" s="1"/>
  <c r="D94" i="4"/>
  <c r="E94" i="4" s="1"/>
  <c r="D92" i="4"/>
  <c r="E92" i="4" s="1"/>
  <c r="D90" i="4"/>
  <c r="E90" i="4" s="1"/>
  <c r="D88" i="4"/>
  <c r="E88" i="4" s="1"/>
  <c r="D86" i="4"/>
  <c r="E86" i="4" s="1"/>
  <c r="D84" i="4"/>
  <c r="E84" i="4" s="1"/>
  <c r="D82" i="4"/>
  <c r="E82" i="4" s="1"/>
  <c r="D80" i="4"/>
  <c r="E80" i="4" s="1"/>
  <c r="D78" i="4"/>
  <c r="E78" i="4" s="1"/>
  <c r="D76" i="4"/>
  <c r="E76" i="4" s="1"/>
  <c r="D74" i="4"/>
  <c r="E74" i="4" s="1"/>
  <c r="D72" i="4"/>
  <c r="E72" i="4" s="1"/>
  <c r="D70" i="4"/>
  <c r="E70" i="4" s="1"/>
  <c r="D68" i="4"/>
  <c r="E68" i="4" s="1"/>
  <c r="D66" i="4"/>
  <c r="E66" i="4" s="1"/>
  <c r="D64" i="4"/>
  <c r="E64" i="4" s="1"/>
  <c r="D62" i="4"/>
  <c r="E62" i="4" s="1"/>
  <c r="D60" i="4"/>
  <c r="E60" i="4" s="1"/>
  <c r="D58" i="4"/>
  <c r="E58" i="4" s="1"/>
  <c r="D56" i="4"/>
  <c r="E56" i="4" s="1"/>
  <c r="D54" i="4"/>
  <c r="E54" i="4" s="1"/>
  <c r="D52" i="4"/>
  <c r="E52" i="4" s="1"/>
  <c r="D50" i="4"/>
  <c r="E50" i="4" s="1"/>
  <c r="D48" i="4"/>
  <c r="E48" i="4" s="1"/>
  <c r="D46" i="4"/>
  <c r="E46" i="4" s="1"/>
  <c r="D44" i="4"/>
  <c r="E44" i="4" s="1"/>
  <c r="D42" i="4"/>
  <c r="E42" i="4" s="1"/>
  <c r="D40" i="4"/>
  <c r="E40" i="4" s="1"/>
  <c r="D38" i="4"/>
  <c r="E38" i="4" s="1"/>
  <c r="D36" i="4"/>
  <c r="E36" i="4" s="1"/>
  <c r="D34" i="4"/>
  <c r="E34" i="4" s="1"/>
  <c r="D32" i="4"/>
  <c r="E32" i="4" s="1"/>
  <c r="D30" i="4"/>
  <c r="E30" i="4" s="1"/>
  <c r="D28" i="4"/>
  <c r="E28" i="4" s="1"/>
  <c r="D26" i="4"/>
  <c r="E26" i="4" s="1"/>
  <c r="B13" i="30"/>
  <c r="B14" i="30"/>
  <c r="C14" i="30"/>
  <c r="B15" i="30"/>
  <c r="C15" i="30"/>
  <c r="B16" i="30"/>
  <c r="C16" i="30"/>
  <c r="B17" i="30"/>
  <c r="C17" i="30"/>
  <c r="B18" i="30"/>
  <c r="C18" i="30"/>
  <c r="B19" i="30"/>
  <c r="C19" i="30"/>
  <c r="B20" i="30"/>
  <c r="C20" i="30"/>
  <c r="B21" i="30"/>
  <c r="C21" i="30"/>
  <c r="B22" i="30"/>
  <c r="C22" i="30"/>
  <c r="B23" i="30"/>
  <c r="C23" i="30"/>
  <c r="B24" i="30"/>
  <c r="C24" i="30"/>
  <c r="B25" i="30"/>
  <c r="C25" i="30"/>
  <c r="B26" i="30"/>
  <c r="C26" i="30"/>
  <c r="B27" i="30"/>
  <c r="C27" i="30"/>
  <c r="B28" i="30"/>
  <c r="C28" i="30"/>
  <c r="B29" i="30"/>
  <c r="C29" i="30"/>
  <c r="B30" i="30"/>
  <c r="C30" i="30"/>
  <c r="B31" i="30"/>
  <c r="C31" i="30"/>
  <c r="B32" i="30"/>
  <c r="C32" i="30"/>
  <c r="B33" i="30"/>
  <c r="C33" i="30"/>
  <c r="B34" i="30"/>
  <c r="C34" i="30"/>
  <c r="B35" i="30"/>
  <c r="C35" i="30"/>
  <c r="B36" i="30"/>
  <c r="C36" i="30"/>
  <c r="B37" i="30"/>
  <c r="C37" i="30"/>
  <c r="B38" i="30"/>
  <c r="C38" i="30"/>
  <c r="B39" i="30"/>
  <c r="C39" i="30"/>
  <c r="B40" i="30"/>
  <c r="C40" i="30"/>
  <c r="B41" i="30"/>
  <c r="C41" i="30"/>
  <c r="B42" i="30"/>
  <c r="C42" i="30"/>
  <c r="B43" i="30"/>
  <c r="C43" i="30"/>
  <c r="B44" i="30"/>
  <c r="C44" i="30"/>
  <c r="B45" i="30"/>
  <c r="C45" i="30"/>
  <c r="B46" i="30"/>
  <c r="C46" i="30"/>
  <c r="B47" i="30"/>
  <c r="C47" i="30"/>
  <c r="B48" i="30"/>
  <c r="C48" i="30"/>
  <c r="B49" i="30"/>
  <c r="C49" i="30"/>
  <c r="B50" i="30"/>
  <c r="C50" i="30"/>
  <c r="B51" i="30"/>
  <c r="C51" i="30"/>
  <c r="B52" i="30"/>
  <c r="C52" i="30"/>
  <c r="B53" i="30"/>
  <c r="C53" i="30"/>
  <c r="B54" i="30"/>
  <c r="C54" i="30"/>
  <c r="B55" i="30"/>
  <c r="C55" i="30"/>
  <c r="B56" i="30"/>
  <c r="C56" i="30"/>
  <c r="B57" i="30"/>
  <c r="C57" i="30"/>
  <c r="B58" i="30"/>
  <c r="C58" i="30"/>
  <c r="B59" i="30"/>
  <c r="C59" i="30"/>
  <c r="B60" i="30"/>
  <c r="C60" i="30"/>
  <c r="B61" i="30"/>
  <c r="C61" i="30"/>
  <c r="B62" i="30"/>
  <c r="C62" i="30"/>
  <c r="B63" i="30"/>
  <c r="C63" i="30"/>
  <c r="B64" i="30"/>
  <c r="C64" i="30"/>
  <c r="B65" i="30"/>
  <c r="C65" i="30"/>
  <c r="B66" i="30"/>
  <c r="D66" i="30" s="1"/>
  <c r="E66" i="30" s="1"/>
  <c r="C66" i="30"/>
  <c r="B67" i="30"/>
  <c r="C67" i="30"/>
  <c r="B68" i="30"/>
  <c r="C68" i="30"/>
  <c r="B69" i="30"/>
  <c r="C69" i="30"/>
  <c r="B70" i="30"/>
  <c r="C70" i="30"/>
  <c r="B71" i="30"/>
  <c r="C71" i="30"/>
  <c r="B72" i="30"/>
  <c r="C72" i="30"/>
  <c r="B73" i="30"/>
  <c r="C73" i="30"/>
  <c r="B74" i="30"/>
  <c r="C74" i="30"/>
  <c r="B75" i="30"/>
  <c r="C75" i="30"/>
  <c r="B76" i="30"/>
  <c r="C76" i="30"/>
  <c r="B77" i="30"/>
  <c r="C77" i="30"/>
  <c r="B78" i="30"/>
  <c r="C78" i="30"/>
  <c r="B79" i="30"/>
  <c r="C79" i="30"/>
  <c r="B80" i="30"/>
  <c r="C80" i="30"/>
  <c r="B81" i="30"/>
  <c r="C81" i="30"/>
  <c r="B82" i="30"/>
  <c r="C82" i="30"/>
  <c r="B83" i="30"/>
  <c r="C83" i="30"/>
  <c r="B84" i="30"/>
  <c r="C84" i="30"/>
  <c r="B85" i="30"/>
  <c r="C85" i="30"/>
  <c r="B86" i="30"/>
  <c r="C86" i="30"/>
  <c r="B87" i="30"/>
  <c r="C87" i="30"/>
  <c r="B88" i="30"/>
  <c r="C88" i="30"/>
  <c r="B89" i="30"/>
  <c r="C89" i="30"/>
  <c r="B90" i="30"/>
  <c r="C90" i="30"/>
  <c r="B91" i="30"/>
  <c r="C91" i="30"/>
  <c r="B92" i="30"/>
  <c r="C92" i="30"/>
  <c r="B93" i="30"/>
  <c r="C93" i="30"/>
  <c r="B94" i="30"/>
  <c r="C94" i="30"/>
  <c r="B95" i="30"/>
  <c r="C95" i="30"/>
  <c r="B96" i="30"/>
  <c r="C96" i="30"/>
  <c r="B97" i="30"/>
  <c r="C97" i="30"/>
  <c r="B98" i="30"/>
  <c r="C98" i="30"/>
  <c r="B99" i="30"/>
  <c r="C99" i="30"/>
  <c r="B100" i="30"/>
  <c r="C100" i="30"/>
  <c r="B101" i="30"/>
  <c r="C101" i="30"/>
  <c r="B102" i="30"/>
  <c r="C102" i="30"/>
  <c r="B103" i="30"/>
  <c r="C103" i="30"/>
  <c r="B104" i="30"/>
  <c r="C104" i="30"/>
  <c r="B105" i="30"/>
  <c r="C105" i="30"/>
  <c r="B106" i="30"/>
  <c r="C106" i="30"/>
  <c r="B107" i="30"/>
  <c r="C107" i="30"/>
  <c r="B108" i="30"/>
  <c r="C108" i="30"/>
  <c r="B109" i="30"/>
  <c r="C109" i="30"/>
  <c r="B110" i="30"/>
  <c r="C110" i="30"/>
  <c r="B111" i="30"/>
  <c r="C111" i="30"/>
  <c r="B112" i="30"/>
  <c r="C112" i="30"/>
  <c r="B113" i="30"/>
  <c r="C113" i="30"/>
  <c r="B114" i="30"/>
  <c r="C114" i="30"/>
  <c r="B115" i="30"/>
  <c r="C115" i="30"/>
  <c r="B116" i="30"/>
  <c r="C116" i="30"/>
  <c r="B117" i="30"/>
  <c r="C117" i="30"/>
  <c r="B118" i="30"/>
  <c r="C118" i="30"/>
  <c r="B119" i="30"/>
  <c r="C119" i="30"/>
  <c r="B120" i="30"/>
  <c r="C120" i="30"/>
  <c r="B121" i="30"/>
  <c r="C121" i="30"/>
  <c r="B122" i="30"/>
  <c r="C122" i="30"/>
  <c r="B123" i="30"/>
  <c r="C123" i="30"/>
  <c r="B124" i="30"/>
  <c r="C124" i="30"/>
  <c r="B125" i="30"/>
  <c r="C125" i="30"/>
  <c r="B126" i="30"/>
  <c r="C126" i="30"/>
  <c r="B127" i="30"/>
  <c r="C127" i="30"/>
  <c r="B128" i="30"/>
  <c r="C128" i="30"/>
  <c r="B129" i="30"/>
  <c r="C129" i="30"/>
  <c r="B130" i="30"/>
  <c r="C130" i="30"/>
  <c r="B131" i="30"/>
  <c r="C131" i="30"/>
  <c r="B132" i="30"/>
  <c r="C132" i="30"/>
  <c r="B133" i="30"/>
  <c r="C133" i="30"/>
  <c r="B134" i="30"/>
  <c r="C134" i="30"/>
  <c r="B135" i="30"/>
  <c r="C135" i="30"/>
  <c r="B136" i="30"/>
  <c r="C136" i="30"/>
  <c r="B137" i="30"/>
  <c r="C137" i="30"/>
  <c r="B138" i="30"/>
  <c r="C138" i="30"/>
  <c r="B139" i="30"/>
  <c r="C139" i="30"/>
  <c r="B140" i="30"/>
  <c r="C140" i="30"/>
  <c r="B141" i="30"/>
  <c r="C141" i="30"/>
  <c r="B142" i="30"/>
  <c r="C142" i="30"/>
  <c r="B143" i="30"/>
  <c r="C143" i="30"/>
  <c r="B144" i="30"/>
  <c r="C144" i="30"/>
  <c r="B145" i="30"/>
  <c r="C145" i="30"/>
  <c r="B146" i="30"/>
  <c r="C146" i="30"/>
  <c r="B147" i="30"/>
  <c r="C147" i="30"/>
  <c r="B148" i="30"/>
  <c r="C148" i="30"/>
  <c r="B149" i="30"/>
  <c r="C149" i="30"/>
  <c r="B150" i="30"/>
  <c r="C150" i="30"/>
  <c r="B151" i="30"/>
  <c r="C151" i="30"/>
  <c r="B152" i="30"/>
  <c r="C152" i="30"/>
  <c r="B153" i="30"/>
  <c r="C153" i="30"/>
  <c r="B154" i="30"/>
  <c r="C154" i="30"/>
  <c r="B155" i="30"/>
  <c r="C155" i="30"/>
  <c r="B156" i="30"/>
  <c r="C156" i="30"/>
  <c r="B157" i="30"/>
  <c r="C157" i="30"/>
  <c r="B158" i="30"/>
  <c r="C158" i="30"/>
  <c r="B159" i="30"/>
  <c r="C159" i="30"/>
  <c r="B160" i="30"/>
  <c r="C160" i="30"/>
  <c r="B161" i="30"/>
  <c r="C161" i="30"/>
  <c r="B162" i="30"/>
  <c r="C162" i="30"/>
  <c r="B163" i="30"/>
  <c r="C163" i="30"/>
  <c r="B164" i="30"/>
  <c r="C164" i="30"/>
  <c r="B165" i="30"/>
  <c r="C165" i="30"/>
  <c r="B166" i="30"/>
  <c r="C166" i="30"/>
  <c r="B167" i="30"/>
  <c r="C167" i="30"/>
  <c r="B168" i="30"/>
  <c r="C168" i="30"/>
  <c r="B169" i="30"/>
  <c r="C169" i="30"/>
  <c r="B170" i="30"/>
  <c r="C170" i="30"/>
  <c r="B171" i="30"/>
  <c r="C171" i="30"/>
  <c r="B172" i="30"/>
  <c r="C172" i="30"/>
  <c r="B173" i="30"/>
  <c r="C173" i="30"/>
  <c r="B174" i="30"/>
  <c r="C174" i="30"/>
  <c r="B175" i="30"/>
  <c r="C175" i="30"/>
  <c r="B176" i="30"/>
  <c r="C176" i="30"/>
  <c r="B177" i="30"/>
  <c r="C177" i="30"/>
  <c r="B178" i="30"/>
  <c r="C178" i="30"/>
  <c r="B179" i="30"/>
  <c r="C179" i="30"/>
  <c r="B180" i="30"/>
  <c r="C180" i="30"/>
  <c r="B181" i="30"/>
  <c r="C181" i="30"/>
  <c r="B182" i="30"/>
  <c r="C182" i="30"/>
  <c r="B183" i="30"/>
  <c r="C183" i="30"/>
  <c r="B184" i="30"/>
  <c r="C184" i="30"/>
  <c r="B185" i="30"/>
  <c r="C185" i="30"/>
  <c r="B186" i="30"/>
  <c r="C186" i="30"/>
  <c r="B187" i="30"/>
  <c r="C187" i="30"/>
  <c r="B188" i="30"/>
  <c r="C188" i="30"/>
  <c r="B189" i="30"/>
  <c r="C189" i="30"/>
  <c r="B190" i="30"/>
  <c r="C190" i="30"/>
  <c r="B191" i="30"/>
  <c r="C191" i="30"/>
  <c r="B192" i="30"/>
  <c r="C192" i="30"/>
  <c r="B193" i="30"/>
  <c r="C193" i="30"/>
  <c r="B194" i="30"/>
  <c r="C194" i="30"/>
  <c r="B195" i="30"/>
  <c r="C195" i="30"/>
  <c r="B196" i="30"/>
  <c r="C196" i="30"/>
  <c r="B197" i="30"/>
  <c r="C197" i="30"/>
  <c r="B198" i="30"/>
  <c r="C198" i="30"/>
  <c r="B199" i="30"/>
  <c r="C199" i="30"/>
  <c r="B200" i="30"/>
  <c r="C200" i="30"/>
  <c r="B201" i="30"/>
  <c r="C201" i="30"/>
  <c r="B202" i="30"/>
  <c r="C202" i="30"/>
  <c r="B203" i="30"/>
  <c r="C203" i="30"/>
  <c r="B204" i="30"/>
  <c r="C204" i="30"/>
  <c r="B205" i="30"/>
  <c r="C205" i="30"/>
  <c r="B206" i="30"/>
  <c r="C206" i="30"/>
  <c r="B207" i="30"/>
  <c r="C207" i="30"/>
  <c r="B208" i="30"/>
  <c r="C208" i="30"/>
  <c r="B209" i="30"/>
  <c r="C209" i="30"/>
  <c r="B210" i="30"/>
  <c r="C210" i="30"/>
  <c r="B211" i="30"/>
  <c r="C211" i="30"/>
  <c r="B212" i="30"/>
  <c r="C212" i="30"/>
  <c r="B213" i="30"/>
  <c r="C213" i="30"/>
  <c r="C13" i="30"/>
  <c r="D13" i="30" s="1"/>
  <c r="D34" i="30"/>
  <c r="E34" i="30" s="1"/>
  <c r="D20" i="30"/>
  <c r="E20" i="30" s="1"/>
  <c r="D14" i="30"/>
  <c r="E14" i="30" s="1"/>
  <c r="I4" i="30"/>
  <c r="D16" i="30" l="1"/>
  <c r="E16" i="30" s="1"/>
  <c r="D108" i="30"/>
  <c r="E108" i="30" s="1"/>
  <c r="D44" i="30"/>
  <c r="E44" i="30" s="1"/>
  <c r="D26" i="30"/>
  <c r="E26" i="30" s="1"/>
  <c r="D76" i="30"/>
  <c r="E76" i="30" s="1"/>
  <c r="D127" i="30"/>
  <c r="E127" i="30" s="1"/>
  <c r="D123" i="30"/>
  <c r="E123" i="30" s="1"/>
  <c r="D119" i="30"/>
  <c r="E119" i="30" s="1"/>
  <c r="D115" i="30"/>
  <c r="E115" i="30" s="1"/>
  <c r="D111" i="30"/>
  <c r="E111" i="30" s="1"/>
  <c r="D107" i="30"/>
  <c r="E107" i="30" s="1"/>
  <c r="D103" i="30"/>
  <c r="E103" i="30" s="1"/>
  <c r="D99" i="30"/>
  <c r="E99" i="30" s="1"/>
  <c r="D95" i="30"/>
  <c r="E95" i="30" s="1"/>
  <c r="D91" i="30"/>
  <c r="E91" i="30" s="1"/>
  <c r="D87" i="30"/>
  <c r="E87" i="30" s="1"/>
  <c r="D83" i="30"/>
  <c r="E83" i="30" s="1"/>
  <c r="D79" i="30"/>
  <c r="E79" i="30" s="1"/>
  <c r="D75" i="30"/>
  <c r="E75" i="30" s="1"/>
  <c r="D71" i="30"/>
  <c r="E71" i="30" s="1"/>
  <c r="D67" i="30"/>
  <c r="E67" i="30" s="1"/>
  <c r="D63" i="30"/>
  <c r="E63" i="30" s="1"/>
  <c r="D59" i="30"/>
  <c r="E59" i="30" s="1"/>
  <c r="D55" i="30"/>
  <c r="E55" i="30" s="1"/>
  <c r="D51" i="30"/>
  <c r="E51" i="30" s="1"/>
  <c r="D47" i="30"/>
  <c r="E47" i="30" s="1"/>
  <c r="D43" i="30"/>
  <c r="E43" i="30" s="1"/>
  <c r="D39" i="30"/>
  <c r="E39" i="30" s="1"/>
  <c r="D35" i="30"/>
  <c r="E35" i="30" s="1"/>
  <c r="D31" i="30"/>
  <c r="E31" i="30" s="1"/>
  <c r="D27" i="30"/>
  <c r="E27" i="30" s="1"/>
  <c r="D23" i="30"/>
  <c r="E23" i="30" s="1"/>
  <c r="D19" i="30"/>
  <c r="E19" i="30" s="1"/>
  <c r="D15" i="30"/>
  <c r="E15" i="30" s="1"/>
  <c r="D128" i="30"/>
  <c r="E128" i="30" s="1"/>
  <c r="D126" i="30"/>
  <c r="E126" i="30" s="1"/>
  <c r="D124" i="30"/>
  <c r="E124" i="30" s="1"/>
  <c r="D122" i="30"/>
  <c r="E122" i="30" s="1"/>
  <c r="D120" i="30"/>
  <c r="E120" i="30" s="1"/>
  <c r="D118" i="30"/>
  <c r="E118" i="30" s="1"/>
  <c r="D116" i="30"/>
  <c r="E116" i="30" s="1"/>
  <c r="D114" i="30"/>
  <c r="E114" i="30" s="1"/>
  <c r="D112" i="30"/>
  <c r="E112" i="30" s="1"/>
  <c r="D110" i="30"/>
  <c r="E110" i="30" s="1"/>
  <c r="D106" i="30"/>
  <c r="E106" i="30" s="1"/>
  <c r="D104" i="30"/>
  <c r="E104" i="30" s="1"/>
  <c r="D102" i="30"/>
  <c r="E102" i="30" s="1"/>
  <c r="D100" i="30"/>
  <c r="E100" i="30" s="1"/>
  <c r="D98" i="30"/>
  <c r="E98" i="30" s="1"/>
  <c r="D96" i="30"/>
  <c r="E96" i="30" s="1"/>
  <c r="D94" i="30"/>
  <c r="E94" i="30" s="1"/>
  <c r="D92" i="30"/>
  <c r="E92" i="30" s="1"/>
  <c r="D90" i="30"/>
  <c r="E90" i="30" s="1"/>
  <c r="D88" i="30"/>
  <c r="E88" i="30" s="1"/>
  <c r="D86" i="30"/>
  <c r="E86" i="30" s="1"/>
  <c r="D84" i="30"/>
  <c r="E84" i="30" s="1"/>
  <c r="D82" i="30"/>
  <c r="E82" i="30" s="1"/>
  <c r="D80" i="30"/>
  <c r="E80" i="30" s="1"/>
  <c r="D78" i="30"/>
  <c r="E78" i="30" s="1"/>
  <c r="D74" i="30"/>
  <c r="E74" i="30" s="1"/>
  <c r="D72" i="30"/>
  <c r="E72" i="30" s="1"/>
  <c r="D70" i="30"/>
  <c r="E70" i="30" s="1"/>
  <c r="D68" i="30"/>
  <c r="E68" i="30" s="1"/>
  <c r="D64" i="30"/>
  <c r="E64" i="30" s="1"/>
  <c r="D62" i="30"/>
  <c r="E62" i="30" s="1"/>
  <c r="D60" i="30"/>
  <c r="E60" i="30" s="1"/>
  <c r="D58" i="30"/>
  <c r="E58" i="30" s="1"/>
  <c r="D56" i="30"/>
  <c r="E56" i="30" s="1"/>
  <c r="D54" i="30"/>
  <c r="E54" i="30" s="1"/>
  <c r="D52" i="30"/>
  <c r="E52" i="30" s="1"/>
  <c r="D50" i="30"/>
  <c r="E50" i="30" s="1"/>
  <c r="D48" i="30"/>
  <c r="E48" i="30" s="1"/>
  <c r="D46" i="30"/>
  <c r="E46" i="30" s="1"/>
  <c r="D42" i="30"/>
  <c r="E42" i="30" s="1"/>
  <c r="D40" i="30"/>
  <c r="E40" i="30" s="1"/>
  <c r="D38" i="30"/>
  <c r="E38" i="30" s="1"/>
  <c r="D36" i="30"/>
  <c r="E36" i="30" s="1"/>
  <c r="D32" i="30"/>
  <c r="E32" i="30" s="1"/>
  <c r="D30" i="30"/>
  <c r="E30" i="30" s="1"/>
  <c r="D28" i="30"/>
  <c r="E28" i="30" s="1"/>
  <c r="D24" i="30"/>
  <c r="E24" i="30" s="1"/>
  <c r="D22" i="30"/>
  <c r="E22" i="30" s="1"/>
  <c r="D18" i="30"/>
  <c r="E18" i="30" s="1"/>
  <c r="D125" i="30"/>
  <c r="E125" i="30" s="1"/>
  <c r="D121" i="30"/>
  <c r="E121" i="30" s="1"/>
  <c r="D117" i="30"/>
  <c r="E117" i="30" s="1"/>
  <c r="D113" i="30"/>
  <c r="E113" i="30" s="1"/>
  <c r="D109" i="30"/>
  <c r="E109" i="30" s="1"/>
  <c r="D105" i="30"/>
  <c r="E105" i="30" s="1"/>
  <c r="D101" i="30"/>
  <c r="E101" i="30" s="1"/>
  <c r="D97" i="30"/>
  <c r="E97" i="30" s="1"/>
  <c r="D93" i="30"/>
  <c r="E93" i="30" s="1"/>
  <c r="D89" i="30"/>
  <c r="E89" i="30" s="1"/>
  <c r="D85" i="30"/>
  <c r="E85" i="30" s="1"/>
  <c r="D81" i="30"/>
  <c r="E81" i="30" s="1"/>
  <c r="D77" i="30"/>
  <c r="E77" i="30" s="1"/>
  <c r="D73" i="30"/>
  <c r="E73" i="30" s="1"/>
  <c r="D69" i="30"/>
  <c r="E69" i="30" s="1"/>
  <c r="D65" i="30"/>
  <c r="E65" i="30" s="1"/>
  <c r="D61" i="30"/>
  <c r="E61" i="30" s="1"/>
  <c r="D57" i="30"/>
  <c r="E57" i="30" s="1"/>
  <c r="D53" i="30"/>
  <c r="E53" i="30" s="1"/>
  <c r="D49" i="30"/>
  <c r="E49" i="30" s="1"/>
  <c r="D45" i="30"/>
  <c r="E45" i="30" s="1"/>
  <c r="D41" i="30"/>
  <c r="E41" i="30" s="1"/>
  <c r="D37" i="30"/>
  <c r="E37" i="30" s="1"/>
  <c r="D33" i="30"/>
  <c r="E33" i="30" s="1"/>
  <c r="D29" i="30"/>
  <c r="E29" i="30" s="1"/>
  <c r="D25" i="30"/>
  <c r="E25" i="30" s="1"/>
  <c r="D21" i="30"/>
  <c r="E21" i="30" s="1"/>
  <c r="D17" i="30"/>
  <c r="E17" i="30" s="1"/>
  <c r="D132" i="30"/>
  <c r="E132" i="30" s="1"/>
  <c r="D138" i="30"/>
  <c r="E138" i="30" s="1"/>
  <c r="D144" i="30"/>
  <c r="E144" i="30" s="1"/>
  <c r="D150" i="30"/>
  <c r="E150" i="30" s="1"/>
  <c r="D156" i="30"/>
  <c r="E156" i="30" s="1"/>
  <c r="D162" i="30"/>
  <c r="E162" i="30" s="1"/>
  <c r="D168" i="30"/>
  <c r="E168" i="30" s="1"/>
  <c r="D176" i="30"/>
  <c r="E176" i="30" s="1"/>
  <c r="D182" i="30"/>
  <c r="E182" i="30" s="1"/>
  <c r="D190" i="30"/>
  <c r="E190" i="30" s="1"/>
  <c r="D196" i="30"/>
  <c r="E196" i="30" s="1"/>
  <c r="D210" i="30"/>
  <c r="E210" i="30" s="1"/>
  <c r="D129" i="30"/>
  <c r="D131" i="30"/>
  <c r="E131" i="30" s="1"/>
  <c r="D133" i="30"/>
  <c r="E133" i="30" s="1"/>
  <c r="D135" i="30"/>
  <c r="E135" i="30" s="1"/>
  <c r="D137" i="30"/>
  <c r="E137" i="30" s="1"/>
  <c r="D139" i="30"/>
  <c r="E139" i="30" s="1"/>
  <c r="D141" i="30"/>
  <c r="E141" i="30" s="1"/>
  <c r="D143" i="30"/>
  <c r="E143" i="30" s="1"/>
  <c r="D145" i="30"/>
  <c r="E145" i="30" s="1"/>
  <c r="D147" i="30"/>
  <c r="E147" i="30" s="1"/>
  <c r="D149" i="30"/>
  <c r="E149" i="30" s="1"/>
  <c r="D151" i="30"/>
  <c r="E151" i="30" s="1"/>
  <c r="D153" i="30"/>
  <c r="E153" i="30" s="1"/>
  <c r="D155" i="30"/>
  <c r="E155" i="30" s="1"/>
  <c r="D157" i="30"/>
  <c r="E157" i="30" s="1"/>
  <c r="D159" i="30"/>
  <c r="E159" i="30" s="1"/>
  <c r="D161" i="30"/>
  <c r="E161" i="30" s="1"/>
  <c r="D163" i="30"/>
  <c r="E163" i="30" s="1"/>
  <c r="D165" i="30"/>
  <c r="E165" i="30" s="1"/>
  <c r="D167" i="30"/>
  <c r="E167" i="30" s="1"/>
  <c r="D169" i="30"/>
  <c r="E169" i="30" s="1"/>
  <c r="D171" i="30"/>
  <c r="E171" i="30" s="1"/>
  <c r="D173" i="30"/>
  <c r="E173" i="30" s="1"/>
  <c r="D175" i="30"/>
  <c r="E175" i="30" s="1"/>
  <c r="D177" i="30"/>
  <c r="E177" i="30" s="1"/>
  <c r="D179" i="30"/>
  <c r="E179" i="30" s="1"/>
  <c r="D181" i="30"/>
  <c r="E181" i="30" s="1"/>
  <c r="D183" i="30"/>
  <c r="E183" i="30" s="1"/>
  <c r="D185" i="30"/>
  <c r="E185" i="30" s="1"/>
  <c r="D187" i="30"/>
  <c r="E187" i="30" s="1"/>
  <c r="D189" i="30"/>
  <c r="E189" i="30" s="1"/>
  <c r="D191" i="30"/>
  <c r="E191" i="30" s="1"/>
  <c r="D193" i="30"/>
  <c r="E193" i="30" s="1"/>
  <c r="D195" i="30"/>
  <c r="E195" i="30" s="1"/>
  <c r="D197" i="30"/>
  <c r="E197" i="30" s="1"/>
  <c r="D199" i="30"/>
  <c r="E199" i="30" s="1"/>
  <c r="D201" i="30"/>
  <c r="E201" i="30" s="1"/>
  <c r="D203" i="30"/>
  <c r="E203" i="30" s="1"/>
  <c r="D205" i="30"/>
  <c r="E205" i="30" s="1"/>
  <c r="D207" i="30"/>
  <c r="E207" i="30" s="1"/>
  <c r="D209" i="30"/>
  <c r="E209" i="30" s="1"/>
  <c r="D211" i="30"/>
  <c r="E211" i="30" s="1"/>
  <c r="D213" i="30"/>
  <c r="E213" i="30" s="1"/>
  <c r="D130" i="30"/>
  <c r="E130" i="30" s="1"/>
  <c r="D134" i="30"/>
  <c r="E134" i="30" s="1"/>
  <c r="D136" i="30"/>
  <c r="E136" i="30" s="1"/>
  <c r="D140" i="30"/>
  <c r="E140" i="30" s="1"/>
  <c r="D142" i="30"/>
  <c r="E142" i="30" s="1"/>
  <c r="D146" i="30"/>
  <c r="E146" i="30" s="1"/>
  <c r="D148" i="30"/>
  <c r="E148" i="30" s="1"/>
  <c r="D152" i="30"/>
  <c r="E152" i="30" s="1"/>
  <c r="D154" i="30"/>
  <c r="E154" i="30" s="1"/>
  <c r="D158" i="30"/>
  <c r="E158" i="30" s="1"/>
  <c r="D160" i="30"/>
  <c r="E160" i="30" s="1"/>
  <c r="D164" i="30"/>
  <c r="E164" i="30" s="1"/>
  <c r="D166" i="30"/>
  <c r="E166" i="30" s="1"/>
  <c r="D170" i="30"/>
  <c r="E170" i="30" s="1"/>
  <c r="D172" i="30"/>
  <c r="E172" i="30" s="1"/>
  <c r="D174" i="30"/>
  <c r="E174" i="30" s="1"/>
  <c r="D178" i="30"/>
  <c r="E178" i="30" s="1"/>
  <c r="D180" i="30"/>
  <c r="E180" i="30" s="1"/>
  <c r="D184" i="30"/>
  <c r="E184" i="30" s="1"/>
  <c r="D186" i="30"/>
  <c r="E186" i="30" s="1"/>
  <c r="D188" i="30"/>
  <c r="E188" i="30" s="1"/>
  <c r="D192" i="30"/>
  <c r="E192" i="30" s="1"/>
  <c r="D194" i="30"/>
  <c r="E194" i="30" s="1"/>
  <c r="D198" i="30"/>
  <c r="E198" i="30" s="1"/>
  <c r="D200" i="30"/>
  <c r="E200" i="30" s="1"/>
  <c r="D202" i="30"/>
  <c r="E202" i="30" s="1"/>
  <c r="D204" i="30"/>
  <c r="E204" i="30" s="1"/>
  <c r="D206" i="30"/>
  <c r="E206" i="30" s="1"/>
  <c r="D208" i="30"/>
  <c r="E208" i="30" s="1"/>
  <c r="D212" i="30"/>
  <c r="E212" i="30" s="1"/>
  <c r="E13" i="30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H4" i="30" l="1"/>
  <c r="J4" i="30" s="1"/>
  <c r="E129" i="30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11" i="27"/>
  <c r="C11" i="27"/>
  <c r="B12" i="27"/>
  <c r="C12" i="27"/>
  <c r="B13" i="27"/>
  <c r="C13" i="27"/>
  <c r="B14" i="27"/>
  <c r="C14" i="27"/>
  <c r="B15" i="27"/>
  <c r="C15" i="27"/>
  <c r="B16" i="27"/>
  <c r="C16" i="27"/>
  <c r="B17" i="27"/>
  <c r="C17" i="27"/>
  <c r="B18" i="27"/>
  <c r="C18" i="27"/>
  <c r="B19" i="27"/>
  <c r="C19" i="27"/>
  <c r="B20" i="27"/>
  <c r="C20" i="27"/>
  <c r="B21" i="27"/>
  <c r="C21" i="27"/>
  <c r="B22" i="27"/>
  <c r="C22" i="27"/>
  <c r="B23" i="27"/>
  <c r="C23" i="27"/>
  <c r="B10" i="27" l="1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E5" i="27" l="1"/>
  <c r="D5" i="27"/>
  <c r="B5" i="27"/>
  <c r="C5" i="27"/>
  <c r="D5" i="26"/>
  <c r="C5" i="26"/>
  <c r="B5" i="26"/>
  <c r="C10" i="27"/>
  <c r="E10" i="27" l="1"/>
  <c r="E11" i="27"/>
  <c r="E15" i="27"/>
  <c r="E19" i="27"/>
  <c r="E23" i="27"/>
  <c r="E16" i="27"/>
  <c r="E14" i="27"/>
  <c r="E18" i="27"/>
  <c r="E22" i="27"/>
  <c r="E13" i="27"/>
  <c r="E17" i="27"/>
  <c r="E21" i="27"/>
  <c r="E12" i="27"/>
  <c r="E20" i="27"/>
  <c r="E10" i="26"/>
  <c r="E12" i="26"/>
  <c r="E14" i="26"/>
  <c r="E16" i="26"/>
  <c r="E18" i="26"/>
  <c r="E20" i="26"/>
  <c r="E21" i="26"/>
  <c r="E11" i="26"/>
  <c r="E13" i="26"/>
  <c r="E15" i="26"/>
  <c r="E17" i="26"/>
  <c r="E19" i="26"/>
  <c r="E22" i="26"/>
  <c r="D10" i="26"/>
  <c r="D12" i="26"/>
  <c r="D14" i="26"/>
  <c r="D16" i="26"/>
  <c r="D17" i="26"/>
  <c r="D19" i="26"/>
  <c r="D21" i="26"/>
  <c r="D11" i="26"/>
  <c r="D13" i="26"/>
  <c r="D15" i="26"/>
  <c r="D18" i="26"/>
  <c r="D20" i="26"/>
  <c r="D22" i="26"/>
  <c r="D24" i="26"/>
  <c r="D28" i="26"/>
  <c r="D32" i="26"/>
  <c r="D36" i="26"/>
  <c r="D40" i="26"/>
  <c r="D44" i="26"/>
  <c r="D48" i="26"/>
  <c r="D52" i="26"/>
  <c r="D56" i="26"/>
  <c r="D60" i="26"/>
  <c r="D64" i="26"/>
  <c r="D68" i="26"/>
  <c r="D72" i="26"/>
  <c r="D76" i="26"/>
  <c r="D80" i="26"/>
  <c r="D84" i="26"/>
  <c r="D26" i="26"/>
  <c r="D34" i="26"/>
  <c r="D38" i="26"/>
  <c r="D46" i="26"/>
  <c r="D54" i="26"/>
  <c r="D62" i="26"/>
  <c r="D66" i="26"/>
  <c r="D74" i="26"/>
  <c r="D78" i="26"/>
  <c r="D86" i="26"/>
  <c r="D29" i="26"/>
  <c r="D37" i="26"/>
  <c r="D41" i="26"/>
  <c r="D49" i="26"/>
  <c r="D57" i="26"/>
  <c r="D61" i="26"/>
  <c r="D69" i="26"/>
  <c r="D77" i="26"/>
  <c r="D85" i="26"/>
  <c r="D23" i="26"/>
  <c r="D27" i="26"/>
  <c r="D31" i="26"/>
  <c r="D35" i="26"/>
  <c r="D39" i="26"/>
  <c r="D43" i="26"/>
  <c r="D47" i="26"/>
  <c r="D51" i="26"/>
  <c r="D55" i="26"/>
  <c r="D59" i="26"/>
  <c r="D63" i="26"/>
  <c r="D67" i="26"/>
  <c r="D71" i="26"/>
  <c r="D75" i="26"/>
  <c r="D79" i="26"/>
  <c r="D83" i="26"/>
  <c r="D87" i="26"/>
  <c r="D30" i="26"/>
  <c r="D42" i="26"/>
  <c r="D50" i="26"/>
  <c r="D58" i="26"/>
  <c r="D70" i="26"/>
  <c r="D82" i="26"/>
  <c r="D25" i="26"/>
  <c r="D33" i="26"/>
  <c r="D45" i="26"/>
  <c r="D53" i="26"/>
  <c r="D65" i="26"/>
  <c r="D73" i="26"/>
  <c r="D81" i="26"/>
  <c r="D17" i="27"/>
  <c r="D15" i="27"/>
  <c r="D11" i="27"/>
  <c r="D12" i="27"/>
  <c r="D13" i="27"/>
  <c r="D16" i="27"/>
  <c r="D18" i="27"/>
  <c r="D19" i="27"/>
  <c r="D20" i="27"/>
  <c r="D21" i="27"/>
  <c r="D22" i="27"/>
  <c r="D23" i="27"/>
  <c r="D14" i="27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2" i="26"/>
  <c r="E84" i="26"/>
  <c r="E86" i="26"/>
  <c r="E83" i="26"/>
  <c r="E81" i="26"/>
  <c r="E85" i="26"/>
  <c r="E87" i="26"/>
  <c r="D10" i="27"/>
  <c r="C5" i="20"/>
  <c r="C213" i="20" s="1"/>
  <c r="B5" i="20"/>
  <c r="C5" i="19"/>
  <c r="B5" i="19"/>
  <c r="B213" i="20"/>
  <c r="D213" i="20" s="1"/>
  <c r="C212" i="20"/>
  <c r="B212" i="20"/>
  <c r="D212" i="20" s="1"/>
  <c r="C211" i="20"/>
  <c r="B211" i="20"/>
  <c r="C210" i="20"/>
  <c r="B210" i="20"/>
  <c r="C209" i="20"/>
  <c r="B209" i="20"/>
  <c r="C208" i="20"/>
  <c r="B208" i="20"/>
  <c r="D208" i="20" s="1"/>
  <c r="C207" i="20"/>
  <c r="B207" i="20"/>
  <c r="C206" i="20"/>
  <c r="B206" i="20"/>
  <c r="C205" i="20"/>
  <c r="B205" i="20"/>
  <c r="C204" i="20"/>
  <c r="D204" i="20" s="1"/>
  <c r="B204" i="20"/>
  <c r="C203" i="20"/>
  <c r="B203" i="20"/>
  <c r="C202" i="20"/>
  <c r="B202" i="20"/>
  <c r="C201" i="20"/>
  <c r="B201" i="20"/>
  <c r="D201" i="20" s="1"/>
  <c r="C200" i="20"/>
  <c r="B200" i="20"/>
  <c r="C199" i="20"/>
  <c r="B199" i="20"/>
  <c r="C198" i="20"/>
  <c r="B198" i="20"/>
  <c r="C197" i="20"/>
  <c r="B197" i="20"/>
  <c r="D197" i="20" s="1"/>
  <c r="D196" i="20"/>
  <c r="C196" i="20"/>
  <c r="B196" i="20"/>
  <c r="C195" i="20"/>
  <c r="B195" i="20"/>
  <c r="C194" i="20"/>
  <c r="B194" i="20"/>
  <c r="C193" i="20"/>
  <c r="B193" i="20"/>
  <c r="D193" i="20" s="1"/>
  <c r="C192" i="20"/>
  <c r="B192" i="20"/>
  <c r="D192" i="20" s="1"/>
  <c r="C191" i="20"/>
  <c r="B191" i="20"/>
  <c r="C190" i="20"/>
  <c r="B190" i="20"/>
  <c r="C189" i="20"/>
  <c r="B189" i="20"/>
  <c r="D189" i="20" s="1"/>
  <c r="C188" i="20"/>
  <c r="B188" i="20"/>
  <c r="D188" i="20" s="1"/>
  <c r="C187" i="20"/>
  <c r="B187" i="20"/>
  <c r="C186" i="20"/>
  <c r="B186" i="20"/>
  <c r="C185" i="20"/>
  <c r="B185" i="20"/>
  <c r="C184" i="20"/>
  <c r="B184" i="20"/>
  <c r="D184" i="20" s="1"/>
  <c r="C183" i="20"/>
  <c r="B183" i="20"/>
  <c r="C182" i="20"/>
  <c r="B182" i="20"/>
  <c r="C181" i="20"/>
  <c r="B181" i="20"/>
  <c r="C180" i="20"/>
  <c r="B180" i="20"/>
  <c r="D180" i="20" s="1"/>
  <c r="C179" i="20"/>
  <c r="B179" i="20"/>
  <c r="C178" i="20"/>
  <c r="B178" i="20"/>
  <c r="C177" i="20"/>
  <c r="B177" i="20"/>
  <c r="D177" i="20" s="1"/>
  <c r="C176" i="20"/>
  <c r="B176" i="20"/>
  <c r="D176" i="20" s="1"/>
  <c r="C175" i="20"/>
  <c r="B175" i="20"/>
  <c r="C174" i="20"/>
  <c r="B174" i="20"/>
  <c r="C173" i="20"/>
  <c r="B173" i="20"/>
  <c r="D173" i="20" s="1"/>
  <c r="C172" i="20"/>
  <c r="D172" i="20" s="1"/>
  <c r="B172" i="20"/>
  <c r="C171" i="20"/>
  <c r="B171" i="20"/>
  <c r="C170" i="20"/>
  <c r="B170" i="20"/>
  <c r="C169" i="20"/>
  <c r="B169" i="20"/>
  <c r="C168" i="20"/>
  <c r="B168" i="20"/>
  <c r="F167" i="20"/>
  <c r="C167" i="20"/>
  <c r="B167" i="20"/>
  <c r="C166" i="20"/>
  <c r="B166" i="20"/>
  <c r="C165" i="20"/>
  <c r="B165" i="20"/>
  <c r="C164" i="20"/>
  <c r="B164" i="20"/>
  <c r="C163" i="20"/>
  <c r="B163" i="20"/>
  <c r="C162" i="20"/>
  <c r="B162" i="20"/>
  <c r="C161" i="20"/>
  <c r="B161" i="20"/>
  <c r="C160" i="20"/>
  <c r="B160" i="20"/>
  <c r="C159" i="20"/>
  <c r="B159" i="20"/>
  <c r="C158" i="20"/>
  <c r="B158" i="20"/>
  <c r="G157" i="20"/>
  <c r="C157" i="20"/>
  <c r="B157" i="20"/>
  <c r="C156" i="20"/>
  <c r="B156" i="20"/>
  <c r="C155" i="20"/>
  <c r="B155" i="20"/>
  <c r="D155" i="20" s="1"/>
  <c r="C154" i="20"/>
  <c r="B154" i="20"/>
  <c r="C153" i="20"/>
  <c r="B153" i="20"/>
  <c r="C152" i="20"/>
  <c r="B152" i="20"/>
  <c r="C151" i="20"/>
  <c r="B151" i="20"/>
  <c r="D151" i="20" s="1"/>
  <c r="C150" i="20"/>
  <c r="B150" i="20"/>
  <c r="C149" i="20"/>
  <c r="B149" i="20"/>
  <c r="C148" i="20"/>
  <c r="B148" i="20"/>
  <c r="C147" i="20"/>
  <c r="B147" i="20"/>
  <c r="D147" i="20" s="1"/>
  <c r="C146" i="20"/>
  <c r="B146" i="20"/>
  <c r="C145" i="20"/>
  <c r="B145" i="20"/>
  <c r="C144" i="20"/>
  <c r="B144" i="20"/>
  <c r="C143" i="20"/>
  <c r="B143" i="20"/>
  <c r="C142" i="20"/>
  <c r="B142" i="20"/>
  <c r="C141" i="20"/>
  <c r="B141" i="20"/>
  <c r="C140" i="20"/>
  <c r="B140" i="20"/>
  <c r="C139" i="20"/>
  <c r="B139" i="20"/>
  <c r="D139" i="20" s="1"/>
  <c r="C138" i="20"/>
  <c r="B138" i="20"/>
  <c r="C137" i="20"/>
  <c r="B137" i="20"/>
  <c r="C136" i="20"/>
  <c r="B136" i="20"/>
  <c r="F135" i="20"/>
  <c r="C135" i="20"/>
  <c r="B135" i="20"/>
  <c r="C134" i="20"/>
  <c r="B134" i="20"/>
  <c r="C133" i="20"/>
  <c r="B133" i="20"/>
  <c r="C132" i="20"/>
  <c r="B132" i="20"/>
  <c r="C131" i="20"/>
  <c r="B131" i="20"/>
  <c r="C130" i="20"/>
  <c r="B130" i="20"/>
  <c r="C129" i="20"/>
  <c r="B129" i="20"/>
  <c r="C128" i="20"/>
  <c r="B128" i="20"/>
  <c r="C127" i="20"/>
  <c r="B127" i="20"/>
  <c r="C126" i="20"/>
  <c r="B126" i="20"/>
  <c r="C125" i="20"/>
  <c r="B125" i="20"/>
  <c r="C124" i="20"/>
  <c r="B124" i="20"/>
  <c r="C123" i="20"/>
  <c r="B123" i="20"/>
  <c r="C122" i="20"/>
  <c r="B122" i="20"/>
  <c r="C121" i="20"/>
  <c r="B121" i="20"/>
  <c r="C120" i="20"/>
  <c r="B120" i="20"/>
  <c r="C119" i="20"/>
  <c r="B119" i="20"/>
  <c r="C118" i="20"/>
  <c r="B118" i="20"/>
  <c r="C117" i="20"/>
  <c r="B117" i="20"/>
  <c r="C116" i="20"/>
  <c r="B116" i="20"/>
  <c r="C115" i="20"/>
  <c r="B115" i="20"/>
  <c r="C114" i="20"/>
  <c r="B114" i="20"/>
  <c r="C113" i="20"/>
  <c r="B113" i="20"/>
  <c r="C112" i="20"/>
  <c r="B112" i="20"/>
  <c r="C111" i="20"/>
  <c r="B111" i="20"/>
  <c r="C110" i="20"/>
  <c r="B110" i="20"/>
  <c r="C109" i="20"/>
  <c r="B109" i="20"/>
  <c r="C108" i="20"/>
  <c r="B108" i="20"/>
  <c r="D107" i="20"/>
  <c r="E107" i="20" s="1"/>
  <c r="C107" i="20"/>
  <c r="B107" i="20"/>
  <c r="C106" i="20"/>
  <c r="B106" i="20"/>
  <c r="C105" i="20"/>
  <c r="B105" i="20"/>
  <c r="D105" i="20" s="1"/>
  <c r="E105" i="20" s="1"/>
  <c r="C104" i="20"/>
  <c r="B104" i="20"/>
  <c r="D104" i="20" s="1"/>
  <c r="E104" i="20" s="1"/>
  <c r="C103" i="20"/>
  <c r="B103" i="20"/>
  <c r="D103" i="20" s="1"/>
  <c r="E103" i="20" s="1"/>
  <c r="C102" i="20"/>
  <c r="D102" i="20" s="1"/>
  <c r="E102" i="20" s="1"/>
  <c r="B102" i="20"/>
  <c r="C101" i="20"/>
  <c r="B101" i="20"/>
  <c r="D101" i="20" s="1"/>
  <c r="E101" i="20" s="1"/>
  <c r="C100" i="20"/>
  <c r="B100" i="20"/>
  <c r="C99" i="20"/>
  <c r="B99" i="20"/>
  <c r="D99" i="20" s="1"/>
  <c r="E99" i="20" s="1"/>
  <c r="C98" i="20"/>
  <c r="B98" i="20"/>
  <c r="C97" i="20"/>
  <c r="B97" i="20"/>
  <c r="D97" i="20" s="1"/>
  <c r="E97" i="20" s="1"/>
  <c r="C96" i="20"/>
  <c r="B96" i="20"/>
  <c r="D96" i="20" s="1"/>
  <c r="E96" i="20" s="1"/>
  <c r="C95" i="20"/>
  <c r="D95" i="20" s="1"/>
  <c r="E95" i="20" s="1"/>
  <c r="B95" i="20"/>
  <c r="C94" i="20"/>
  <c r="B94" i="20"/>
  <c r="C93" i="20"/>
  <c r="B93" i="20"/>
  <c r="C92" i="20"/>
  <c r="B92" i="20"/>
  <c r="D92" i="20" s="1"/>
  <c r="E92" i="20" s="1"/>
  <c r="D91" i="20"/>
  <c r="E91" i="20" s="1"/>
  <c r="C91" i="20"/>
  <c r="B91" i="20"/>
  <c r="C90" i="20"/>
  <c r="B90" i="20"/>
  <c r="C89" i="20"/>
  <c r="B89" i="20"/>
  <c r="D89" i="20" s="1"/>
  <c r="E89" i="20" s="1"/>
  <c r="C88" i="20"/>
  <c r="B88" i="20"/>
  <c r="D88" i="20" s="1"/>
  <c r="E88" i="20" s="1"/>
  <c r="C87" i="20"/>
  <c r="B87" i="20"/>
  <c r="D87" i="20" s="1"/>
  <c r="E87" i="20" s="1"/>
  <c r="C86" i="20"/>
  <c r="D86" i="20" s="1"/>
  <c r="E86" i="20" s="1"/>
  <c r="B86" i="20"/>
  <c r="C85" i="20"/>
  <c r="B85" i="20"/>
  <c r="D85" i="20" s="1"/>
  <c r="E85" i="20" s="1"/>
  <c r="C84" i="20"/>
  <c r="B84" i="20"/>
  <c r="C83" i="20"/>
  <c r="B83" i="20"/>
  <c r="D83" i="20" s="1"/>
  <c r="E83" i="20" s="1"/>
  <c r="C82" i="20"/>
  <c r="B82" i="20"/>
  <c r="C81" i="20"/>
  <c r="B81" i="20"/>
  <c r="D81" i="20" s="1"/>
  <c r="E81" i="20" s="1"/>
  <c r="C80" i="20"/>
  <c r="B80" i="20"/>
  <c r="D80" i="20" s="1"/>
  <c r="E80" i="20" s="1"/>
  <c r="C79" i="20"/>
  <c r="D79" i="20" s="1"/>
  <c r="E79" i="20" s="1"/>
  <c r="B79" i="20"/>
  <c r="C78" i="20"/>
  <c r="B78" i="20"/>
  <c r="C77" i="20"/>
  <c r="B77" i="20"/>
  <c r="C76" i="20"/>
  <c r="B76" i="20"/>
  <c r="D76" i="20" s="1"/>
  <c r="E76" i="20" s="1"/>
  <c r="D75" i="20"/>
  <c r="E75" i="20" s="1"/>
  <c r="C75" i="20"/>
  <c r="B75" i="20"/>
  <c r="C74" i="20"/>
  <c r="B74" i="20"/>
  <c r="C73" i="20"/>
  <c r="B73" i="20"/>
  <c r="D73" i="20" s="1"/>
  <c r="E73" i="20" s="1"/>
  <c r="C72" i="20"/>
  <c r="B72" i="20"/>
  <c r="D72" i="20" s="1"/>
  <c r="E72" i="20" s="1"/>
  <c r="C71" i="20"/>
  <c r="B71" i="20"/>
  <c r="D71" i="20" s="1"/>
  <c r="E71" i="20" s="1"/>
  <c r="C70" i="20"/>
  <c r="D70" i="20" s="1"/>
  <c r="E70" i="20" s="1"/>
  <c r="B70" i="20"/>
  <c r="C69" i="20"/>
  <c r="B69" i="20"/>
  <c r="D69" i="20" s="1"/>
  <c r="E69" i="20" s="1"/>
  <c r="C68" i="20"/>
  <c r="B68" i="20"/>
  <c r="C67" i="20"/>
  <c r="B67" i="20"/>
  <c r="D67" i="20" s="1"/>
  <c r="E67" i="20" s="1"/>
  <c r="C66" i="20"/>
  <c r="B66" i="20"/>
  <c r="C65" i="20"/>
  <c r="B65" i="20"/>
  <c r="D65" i="20" s="1"/>
  <c r="E65" i="20" s="1"/>
  <c r="C64" i="20"/>
  <c r="B64" i="20"/>
  <c r="D64" i="20" s="1"/>
  <c r="E64" i="20" s="1"/>
  <c r="C63" i="20"/>
  <c r="D63" i="20" s="1"/>
  <c r="E63" i="20" s="1"/>
  <c r="B63" i="20"/>
  <c r="C62" i="20"/>
  <c r="B62" i="20"/>
  <c r="C61" i="20"/>
  <c r="B61" i="20"/>
  <c r="C60" i="20"/>
  <c r="B60" i="20"/>
  <c r="D60" i="20" s="1"/>
  <c r="E60" i="20" s="1"/>
  <c r="D59" i="20"/>
  <c r="E59" i="20" s="1"/>
  <c r="C59" i="20"/>
  <c r="B59" i="20"/>
  <c r="C58" i="20"/>
  <c r="B58" i="20"/>
  <c r="C57" i="20"/>
  <c r="B57" i="20"/>
  <c r="D57" i="20" s="1"/>
  <c r="E57" i="20" s="1"/>
  <c r="C56" i="20"/>
  <c r="B56" i="20"/>
  <c r="D56" i="20" s="1"/>
  <c r="E56" i="20" s="1"/>
  <c r="C55" i="20"/>
  <c r="B55" i="20"/>
  <c r="D55" i="20" s="1"/>
  <c r="E55" i="20" s="1"/>
  <c r="C54" i="20"/>
  <c r="B54" i="20"/>
  <c r="C53" i="20"/>
  <c r="B53" i="20"/>
  <c r="D53" i="20" s="1"/>
  <c r="E53" i="20" s="1"/>
  <c r="C52" i="20"/>
  <c r="B52" i="20"/>
  <c r="C51" i="20"/>
  <c r="B51" i="20"/>
  <c r="D51" i="20" s="1"/>
  <c r="E51" i="20" s="1"/>
  <c r="C50" i="20"/>
  <c r="B50" i="20"/>
  <c r="C49" i="20"/>
  <c r="B49" i="20"/>
  <c r="D49" i="20" s="1"/>
  <c r="E49" i="20" s="1"/>
  <c r="C48" i="20"/>
  <c r="B48" i="20"/>
  <c r="D48" i="20" s="1"/>
  <c r="E48" i="20" s="1"/>
  <c r="C47" i="20"/>
  <c r="D47" i="20" s="1"/>
  <c r="E47" i="20" s="1"/>
  <c r="B47" i="20"/>
  <c r="C46" i="20"/>
  <c r="B46" i="20"/>
  <c r="D46" i="20" s="1"/>
  <c r="E46" i="20" s="1"/>
  <c r="C45" i="20"/>
  <c r="B45" i="20"/>
  <c r="C44" i="20"/>
  <c r="B44" i="20"/>
  <c r="D44" i="20" s="1"/>
  <c r="E44" i="20" s="1"/>
  <c r="D43" i="20"/>
  <c r="E43" i="20" s="1"/>
  <c r="C43" i="20"/>
  <c r="B43" i="20"/>
  <c r="C42" i="20"/>
  <c r="B42" i="20"/>
  <c r="D42" i="20" s="1"/>
  <c r="E42" i="20" s="1"/>
  <c r="C41" i="20"/>
  <c r="B41" i="20"/>
  <c r="D41" i="20" s="1"/>
  <c r="E41" i="20" s="1"/>
  <c r="C40" i="20"/>
  <c r="B40" i="20"/>
  <c r="C39" i="20"/>
  <c r="B39" i="20"/>
  <c r="C38" i="20"/>
  <c r="B38" i="20"/>
  <c r="D38" i="20" s="1"/>
  <c r="E38" i="20" s="1"/>
  <c r="C37" i="20"/>
  <c r="B37" i="20"/>
  <c r="G36" i="20"/>
  <c r="C36" i="20"/>
  <c r="B36" i="20"/>
  <c r="C35" i="20"/>
  <c r="B35" i="20"/>
  <c r="C34" i="20"/>
  <c r="B34" i="20"/>
  <c r="C33" i="20"/>
  <c r="B33" i="20"/>
  <c r="C32" i="20"/>
  <c r="D32" i="20" s="1"/>
  <c r="E32" i="20" s="1"/>
  <c r="B32" i="20"/>
  <c r="C31" i="20"/>
  <c r="B31" i="20"/>
  <c r="C30" i="20"/>
  <c r="B30" i="20"/>
  <c r="C29" i="20"/>
  <c r="B29" i="20"/>
  <c r="C28" i="20"/>
  <c r="D28" i="20" s="1"/>
  <c r="E28" i="20" s="1"/>
  <c r="B28" i="20"/>
  <c r="C27" i="20"/>
  <c r="B27" i="20"/>
  <c r="C26" i="20"/>
  <c r="B26" i="20"/>
  <c r="C25" i="20"/>
  <c r="B25" i="20"/>
  <c r="C24" i="20"/>
  <c r="B24" i="20"/>
  <c r="C23" i="20"/>
  <c r="B23" i="20"/>
  <c r="C22" i="20"/>
  <c r="B22" i="20"/>
  <c r="C21" i="20"/>
  <c r="B21" i="20"/>
  <c r="G20" i="20"/>
  <c r="C20" i="20"/>
  <c r="B20" i="20"/>
  <c r="C19" i="20"/>
  <c r="B19" i="20"/>
  <c r="C18" i="20"/>
  <c r="B18" i="20"/>
  <c r="D18" i="20" s="1"/>
  <c r="E18" i="20" s="1"/>
  <c r="C17" i="20"/>
  <c r="B17" i="20"/>
  <c r="C16" i="20"/>
  <c r="B16" i="20"/>
  <c r="G15" i="20"/>
  <c r="C15" i="20"/>
  <c r="B15" i="20"/>
  <c r="C14" i="20"/>
  <c r="B14" i="20"/>
  <c r="C13" i="20"/>
  <c r="B13" i="20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D175" i="19" s="1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D162" i="19" s="1"/>
  <c r="E162" i="19" s="1"/>
  <c r="B162" i="19"/>
  <c r="C161" i="19"/>
  <c r="B161" i="19"/>
  <c r="C160" i="19"/>
  <c r="B160" i="19"/>
  <c r="C159" i="19"/>
  <c r="B159" i="19"/>
  <c r="C158" i="19"/>
  <c r="D158" i="19" s="1"/>
  <c r="E158" i="19" s="1"/>
  <c r="B158" i="19"/>
  <c r="C157" i="19"/>
  <c r="D157" i="19" s="1"/>
  <c r="E157" i="19" s="1"/>
  <c r="B157" i="19"/>
  <c r="C156" i="19"/>
  <c r="D156" i="19" s="1"/>
  <c r="E156" i="19" s="1"/>
  <c r="B156" i="19"/>
  <c r="C155" i="19"/>
  <c r="D155" i="19" s="1"/>
  <c r="E155" i="19" s="1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D145" i="19" s="1"/>
  <c r="E145" i="19" s="1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C72" i="19"/>
  <c r="B72" i="19"/>
  <c r="C71" i="19"/>
  <c r="B71" i="19"/>
  <c r="C70" i="19"/>
  <c r="B70" i="19"/>
  <c r="C69" i="19"/>
  <c r="B69" i="19"/>
  <c r="C68" i="19"/>
  <c r="B68" i="19"/>
  <c r="C67" i="19"/>
  <c r="B67" i="19"/>
  <c r="C66" i="19"/>
  <c r="B66" i="19"/>
  <c r="C65" i="19"/>
  <c r="B65" i="19"/>
  <c r="C64" i="19"/>
  <c r="B64" i="19"/>
  <c r="C63" i="19"/>
  <c r="B63" i="19"/>
  <c r="C62" i="19"/>
  <c r="B62" i="19"/>
  <c r="C61" i="19"/>
  <c r="B61" i="19"/>
  <c r="C60" i="19"/>
  <c r="B60" i="19"/>
  <c r="C59" i="19"/>
  <c r="B59" i="19"/>
  <c r="C58" i="19"/>
  <c r="B58" i="19"/>
  <c r="C57" i="19"/>
  <c r="B57" i="19"/>
  <c r="C56" i="19"/>
  <c r="B56" i="19"/>
  <c r="C55" i="19"/>
  <c r="B55" i="19"/>
  <c r="C54" i="19"/>
  <c r="B54" i="19"/>
  <c r="C53" i="19"/>
  <c r="B53" i="19"/>
  <c r="C52" i="19"/>
  <c r="B52" i="19"/>
  <c r="C51" i="19"/>
  <c r="B51" i="19"/>
  <c r="C50" i="19"/>
  <c r="B50" i="19"/>
  <c r="C49" i="19"/>
  <c r="B49" i="19"/>
  <c r="C48" i="19"/>
  <c r="B48" i="19"/>
  <c r="C47" i="19"/>
  <c r="B47" i="19"/>
  <c r="C46" i="19"/>
  <c r="B46" i="19"/>
  <c r="C45" i="19"/>
  <c r="B45" i="19"/>
  <c r="C44" i="19"/>
  <c r="B44" i="19"/>
  <c r="C43" i="19"/>
  <c r="B43" i="19"/>
  <c r="C42" i="19"/>
  <c r="B42" i="19"/>
  <c r="C41" i="19"/>
  <c r="B41" i="19"/>
  <c r="C40" i="19"/>
  <c r="B40" i="19"/>
  <c r="C39" i="19"/>
  <c r="B39" i="19"/>
  <c r="C38" i="19"/>
  <c r="B38" i="19"/>
  <c r="C37" i="19"/>
  <c r="B37" i="19"/>
  <c r="C36" i="19"/>
  <c r="B36" i="19"/>
  <c r="C35" i="19"/>
  <c r="B35" i="19"/>
  <c r="C34" i="19"/>
  <c r="B34" i="19"/>
  <c r="C33" i="19"/>
  <c r="B33" i="19"/>
  <c r="C32" i="19"/>
  <c r="B32" i="19"/>
  <c r="C31" i="19"/>
  <c r="B31" i="19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D17" i="20" l="1"/>
  <c r="E17" i="20" s="1"/>
  <c r="D90" i="20"/>
  <c r="E90" i="20" s="1"/>
  <c r="D106" i="20"/>
  <c r="E106" i="20" s="1"/>
  <c r="D21" i="20"/>
  <c r="E21" i="20" s="1"/>
  <c r="D27" i="20"/>
  <c r="E27" i="20" s="1"/>
  <c r="D29" i="20"/>
  <c r="E29" i="20" s="1"/>
  <c r="D33" i="20"/>
  <c r="E33" i="20" s="1"/>
  <c r="D62" i="20"/>
  <c r="E62" i="20" s="1"/>
  <c r="D78" i="20"/>
  <c r="E78" i="20" s="1"/>
  <c r="D94" i="20"/>
  <c r="E94" i="20" s="1"/>
  <c r="E139" i="20"/>
  <c r="D205" i="20"/>
  <c r="E205" i="20" s="1"/>
  <c r="D209" i="20"/>
  <c r="D58" i="20"/>
  <c r="E58" i="20" s="1"/>
  <c r="D74" i="20"/>
  <c r="E74" i="20" s="1"/>
  <c r="D16" i="20"/>
  <c r="E16" i="20" s="1"/>
  <c r="D22" i="20"/>
  <c r="E22" i="20" s="1"/>
  <c r="D26" i="20"/>
  <c r="E26" i="20" s="1"/>
  <c r="D30" i="20"/>
  <c r="E30" i="20" s="1"/>
  <c r="D34" i="20"/>
  <c r="E34" i="20" s="1"/>
  <c r="D37" i="20"/>
  <c r="E37" i="20" s="1"/>
  <c r="D45" i="20"/>
  <c r="E45" i="20" s="1"/>
  <c r="D50" i="20"/>
  <c r="E50" i="20" s="1"/>
  <c r="D52" i="20"/>
  <c r="E52" i="20" s="1"/>
  <c r="D54" i="20"/>
  <c r="E54" i="20" s="1"/>
  <c r="D61" i="20"/>
  <c r="E61" i="20" s="1"/>
  <c r="D66" i="20"/>
  <c r="E66" i="20" s="1"/>
  <c r="D68" i="20"/>
  <c r="E68" i="20" s="1"/>
  <c r="D77" i="20"/>
  <c r="E77" i="20" s="1"/>
  <c r="D82" i="20"/>
  <c r="E82" i="20" s="1"/>
  <c r="D84" i="20"/>
  <c r="E84" i="20" s="1"/>
  <c r="D93" i="20"/>
  <c r="E93" i="20" s="1"/>
  <c r="D98" i="20"/>
  <c r="E98" i="20" s="1"/>
  <c r="D100" i="20"/>
  <c r="E100" i="20" s="1"/>
  <c r="D135" i="20"/>
  <c r="E155" i="20"/>
  <c r="D159" i="20"/>
  <c r="D163" i="20"/>
  <c r="D167" i="20"/>
  <c r="E167" i="20" s="1"/>
  <c r="D170" i="20"/>
  <c r="E170" i="20" s="1"/>
  <c r="D181" i="20"/>
  <c r="D185" i="20"/>
  <c r="D200" i="20"/>
  <c r="D14" i="20"/>
  <c r="E14" i="20" s="1"/>
  <c r="D19" i="20"/>
  <c r="E19" i="20" s="1"/>
  <c r="D24" i="20"/>
  <c r="E24" i="20" s="1"/>
  <c r="D31" i="20"/>
  <c r="E31" i="20" s="1"/>
  <c r="D36" i="20"/>
  <c r="E36" i="20" s="1"/>
  <c r="D39" i="20"/>
  <c r="E39" i="20" s="1"/>
  <c r="E135" i="20"/>
  <c r="E147" i="20"/>
  <c r="E159" i="20"/>
  <c r="D13" i="20"/>
  <c r="E13" i="20" s="1"/>
  <c r="D15" i="20"/>
  <c r="E15" i="20" s="1"/>
  <c r="D20" i="20"/>
  <c r="E20" i="20" s="1"/>
  <c r="D23" i="20"/>
  <c r="E23" i="20" s="1"/>
  <c r="D25" i="20"/>
  <c r="E25" i="20" s="1"/>
  <c r="D35" i="20"/>
  <c r="E35" i="20" s="1"/>
  <c r="D40" i="20"/>
  <c r="E40" i="20" s="1"/>
  <c r="D131" i="20"/>
  <c r="E131" i="20" s="1"/>
  <c r="D143" i="20"/>
  <c r="E143" i="20" s="1"/>
  <c r="E151" i="20"/>
  <c r="E163" i="20"/>
  <c r="D177" i="19"/>
  <c r="D122" i="19"/>
  <c r="D124" i="19"/>
  <c r="D132" i="19"/>
  <c r="E132" i="19" s="1"/>
  <c r="D134" i="19"/>
  <c r="E134" i="19" s="1"/>
  <c r="D138" i="19"/>
  <c r="E138" i="19" s="1"/>
  <c r="D144" i="19"/>
  <c r="E144" i="19" s="1"/>
  <c r="D148" i="19"/>
  <c r="E148" i="19" s="1"/>
  <c r="D150" i="19"/>
  <c r="E150" i="19" s="1"/>
  <c r="D154" i="19"/>
  <c r="E154" i="19" s="1"/>
  <c r="D160" i="19"/>
  <c r="E160" i="19" s="1"/>
  <c r="D164" i="19"/>
  <c r="E164" i="19" s="1"/>
  <c r="D166" i="19"/>
  <c r="E166" i="19" s="1"/>
  <c r="D170" i="19"/>
  <c r="E170" i="19" s="1"/>
  <c r="G72" i="19"/>
  <c r="G176" i="19"/>
  <c r="G58" i="19"/>
  <c r="G68" i="19"/>
  <c r="G60" i="19"/>
  <c r="G66" i="19"/>
  <c r="D14" i="19"/>
  <c r="E14" i="19" s="1"/>
  <c r="D26" i="19"/>
  <c r="E26" i="19" s="1"/>
  <c r="D30" i="19"/>
  <c r="E30" i="19" s="1"/>
  <c r="D32" i="19"/>
  <c r="E32" i="19" s="1"/>
  <c r="D34" i="19"/>
  <c r="E34" i="19" s="1"/>
  <c r="D38" i="19"/>
  <c r="E38" i="19" s="1"/>
  <c r="D40" i="19"/>
  <c r="E40" i="19" s="1"/>
  <c r="D48" i="19"/>
  <c r="E48" i="19" s="1"/>
  <c r="D50" i="19"/>
  <c r="E50" i="19" s="1"/>
  <c r="D54" i="19"/>
  <c r="E54" i="19" s="1"/>
  <c r="D56" i="19"/>
  <c r="E56" i="19" s="1"/>
  <c r="D23" i="19"/>
  <c r="E23" i="19" s="1"/>
  <c r="D29" i="19"/>
  <c r="E29" i="19" s="1"/>
  <c r="D45" i="19"/>
  <c r="E45" i="19" s="1"/>
  <c r="D47" i="19"/>
  <c r="E47" i="19" s="1"/>
  <c r="D49" i="19"/>
  <c r="E49" i="19" s="1"/>
  <c r="D53" i="19"/>
  <c r="E53" i="19" s="1"/>
  <c r="D57" i="19"/>
  <c r="E57" i="19" s="1"/>
  <c r="D133" i="19"/>
  <c r="D139" i="19"/>
  <c r="E139" i="19" s="1"/>
  <c r="D143" i="19"/>
  <c r="E143" i="19" s="1"/>
  <c r="D147" i="19"/>
  <c r="E147" i="19" s="1"/>
  <c r="D149" i="19"/>
  <c r="E149" i="19" s="1"/>
  <c r="D159" i="19"/>
  <c r="E159" i="19" s="1"/>
  <c r="D161" i="19"/>
  <c r="E161" i="19" s="1"/>
  <c r="F108" i="19"/>
  <c r="D17" i="19"/>
  <c r="E17" i="19" s="1"/>
  <c r="D21" i="19"/>
  <c r="E21" i="19" s="1"/>
  <c r="D16" i="19"/>
  <c r="E16" i="19" s="1"/>
  <c r="D24" i="19"/>
  <c r="E24" i="19" s="1"/>
  <c r="D28" i="19"/>
  <c r="E28" i="19" s="1"/>
  <c r="D41" i="19"/>
  <c r="E41" i="19" s="1"/>
  <c r="D131" i="19"/>
  <c r="E131" i="19" s="1"/>
  <c r="D36" i="19"/>
  <c r="E36" i="19" s="1"/>
  <c r="D44" i="19"/>
  <c r="E44" i="19" s="1"/>
  <c r="D140" i="19"/>
  <c r="E140" i="19" s="1"/>
  <c r="D142" i="19"/>
  <c r="E142" i="19" s="1"/>
  <c r="D146" i="19"/>
  <c r="E146" i="19" s="1"/>
  <c r="D13" i="19"/>
  <c r="E13" i="19" s="1"/>
  <c r="D15" i="19"/>
  <c r="E15" i="19" s="1"/>
  <c r="D18" i="19"/>
  <c r="E18" i="19" s="1"/>
  <c r="D25" i="19"/>
  <c r="E25" i="19" s="1"/>
  <c r="D42" i="19"/>
  <c r="E42" i="19" s="1"/>
  <c r="D46" i="19"/>
  <c r="E46" i="19" s="1"/>
  <c r="G62" i="19"/>
  <c r="G70" i="19"/>
  <c r="D76" i="19"/>
  <c r="E76" i="19" s="1"/>
  <c r="D78" i="19"/>
  <c r="D80" i="19"/>
  <c r="E80" i="19" s="1"/>
  <c r="D90" i="19"/>
  <c r="E90" i="19" s="1"/>
  <c r="D92" i="19"/>
  <c r="D94" i="19"/>
  <c r="E94" i="19" s="1"/>
  <c r="D96" i="19"/>
  <c r="E96" i="19" s="1"/>
  <c r="D106" i="19"/>
  <c r="E106" i="19" s="1"/>
  <c r="D108" i="19"/>
  <c r="E108" i="19" s="1"/>
  <c r="D110" i="19"/>
  <c r="E110" i="19" s="1"/>
  <c r="D112" i="19"/>
  <c r="E112" i="19" s="1"/>
  <c r="D22" i="19"/>
  <c r="E22" i="19" s="1"/>
  <c r="D31" i="19"/>
  <c r="E31" i="19" s="1"/>
  <c r="D33" i="19"/>
  <c r="E33" i="19" s="1"/>
  <c r="D37" i="19"/>
  <c r="E37" i="19" s="1"/>
  <c r="D39" i="19"/>
  <c r="E39" i="19" s="1"/>
  <c r="D55" i="19"/>
  <c r="E55" i="19" s="1"/>
  <c r="G64" i="19"/>
  <c r="D163" i="19"/>
  <c r="E163" i="19" s="1"/>
  <c r="D165" i="19"/>
  <c r="E165" i="19" s="1"/>
  <c r="D173" i="19"/>
  <c r="F80" i="19"/>
  <c r="F96" i="19"/>
  <c r="F112" i="19"/>
  <c r="F84" i="19"/>
  <c r="F100" i="19"/>
  <c r="F116" i="19"/>
  <c r="D171" i="19"/>
  <c r="E171" i="19" s="1"/>
  <c r="F88" i="19"/>
  <c r="F104" i="19"/>
  <c r="F120" i="19"/>
  <c r="D20" i="19"/>
  <c r="E20" i="19" s="1"/>
  <c r="D52" i="19"/>
  <c r="E52" i="19" s="1"/>
  <c r="F76" i="19"/>
  <c r="F92" i="19"/>
  <c r="E124" i="19"/>
  <c r="D141" i="19"/>
  <c r="E141" i="19" s="1"/>
  <c r="D19" i="19"/>
  <c r="E19" i="19" s="1"/>
  <c r="D27" i="19"/>
  <c r="E27" i="19" s="1"/>
  <c r="D35" i="19"/>
  <c r="E35" i="19" s="1"/>
  <c r="D43" i="19"/>
  <c r="E43" i="19" s="1"/>
  <c r="D51" i="19"/>
  <c r="E51" i="19" s="1"/>
  <c r="D128" i="19"/>
  <c r="E128" i="19" s="1"/>
  <c r="D135" i="19"/>
  <c r="E135" i="19" s="1"/>
  <c r="D137" i="19"/>
  <c r="E137" i="19" s="1"/>
  <c r="D168" i="19"/>
  <c r="E168" i="19" s="1"/>
  <c r="D127" i="19"/>
  <c r="E127" i="19" s="1"/>
  <c r="D136" i="19"/>
  <c r="E136" i="19" s="1"/>
  <c r="D167" i="19"/>
  <c r="E167" i="19" s="1"/>
  <c r="D169" i="19"/>
  <c r="E169" i="19" s="1"/>
  <c r="D151" i="19"/>
  <c r="E151" i="19" s="1"/>
  <c r="D153" i="19"/>
  <c r="E153" i="19" s="1"/>
  <c r="D86" i="19"/>
  <c r="E86" i="19" s="1"/>
  <c r="D88" i="19"/>
  <c r="E88" i="19" s="1"/>
  <c r="D102" i="19"/>
  <c r="D104" i="19"/>
  <c r="E104" i="19" s="1"/>
  <c r="D118" i="19"/>
  <c r="E118" i="19" s="1"/>
  <c r="D120" i="19"/>
  <c r="E120" i="19" s="1"/>
  <c r="E133" i="19"/>
  <c r="D152" i="19"/>
  <c r="E152" i="19" s="1"/>
  <c r="D130" i="19"/>
  <c r="E130" i="19" s="1"/>
  <c r="D82" i="19"/>
  <c r="E82" i="19" s="1"/>
  <c r="D84" i="19"/>
  <c r="D98" i="19"/>
  <c r="D100" i="19"/>
  <c r="E100" i="19" s="1"/>
  <c r="D114" i="19"/>
  <c r="E114" i="19" s="1"/>
  <c r="D116" i="19"/>
  <c r="E116" i="19" s="1"/>
  <c r="D123" i="19"/>
  <c r="E123" i="19" s="1"/>
  <c r="D126" i="19"/>
  <c r="E126" i="19" s="1"/>
  <c r="D145" i="20"/>
  <c r="E145" i="20" s="1"/>
  <c r="F207" i="20"/>
  <c r="F199" i="20"/>
  <c r="F191" i="20"/>
  <c r="F183" i="20"/>
  <c r="F175" i="20"/>
  <c r="G162" i="20"/>
  <c r="G154" i="20"/>
  <c r="G146" i="20"/>
  <c r="G138" i="20"/>
  <c r="G130" i="20"/>
  <c r="G39" i="20"/>
  <c r="G35" i="20"/>
  <c r="G31" i="20"/>
  <c r="G27" i="20"/>
  <c r="G23" i="20"/>
  <c r="G19" i="20"/>
  <c r="G212" i="20"/>
  <c r="G211" i="20"/>
  <c r="G204" i="20"/>
  <c r="G203" i="20"/>
  <c r="G196" i="20"/>
  <c r="G195" i="20"/>
  <c r="G188" i="20"/>
  <c r="G187" i="20"/>
  <c r="G180" i="20"/>
  <c r="G179" i="20"/>
  <c r="G172" i="20"/>
  <c r="G14" i="20"/>
  <c r="G24" i="20"/>
  <c r="G133" i="20"/>
  <c r="F143" i="20"/>
  <c r="D153" i="20"/>
  <c r="E153" i="20" s="1"/>
  <c r="G165" i="20"/>
  <c r="G171" i="20"/>
  <c r="F163" i="20"/>
  <c r="G13" i="20"/>
  <c r="G28" i="20"/>
  <c r="D109" i="20"/>
  <c r="E109" i="20"/>
  <c r="D111" i="20"/>
  <c r="E111" i="20"/>
  <c r="D113" i="20"/>
  <c r="E113" i="20"/>
  <c r="D115" i="20"/>
  <c r="E115" i="20"/>
  <c r="D117" i="20"/>
  <c r="E117" i="20"/>
  <c r="D119" i="20"/>
  <c r="E119" i="20"/>
  <c r="D121" i="20"/>
  <c r="E121" i="20" s="1"/>
  <c r="D123" i="20"/>
  <c r="E123" i="20" s="1"/>
  <c r="D125" i="20"/>
  <c r="E125" i="20" s="1"/>
  <c r="D127" i="20"/>
  <c r="E127" i="20"/>
  <c r="D129" i="20"/>
  <c r="E129" i="20" s="1"/>
  <c r="G141" i="20"/>
  <c r="F151" i="20"/>
  <c r="D161" i="20"/>
  <c r="E161" i="20" s="1"/>
  <c r="G169" i="20"/>
  <c r="G16" i="20"/>
  <c r="G32" i="20"/>
  <c r="D137" i="20"/>
  <c r="E137" i="20" s="1"/>
  <c r="G149" i="20"/>
  <c r="F159" i="20"/>
  <c r="D169" i="20"/>
  <c r="E169" i="20" s="1"/>
  <c r="G34" i="20"/>
  <c r="G109" i="20"/>
  <c r="G115" i="20"/>
  <c r="G119" i="20"/>
  <c r="G121" i="20"/>
  <c r="G125" i="20"/>
  <c r="F131" i="20"/>
  <c r="D141" i="20"/>
  <c r="E141" i="20" s="1"/>
  <c r="G145" i="20"/>
  <c r="F147" i="20"/>
  <c r="G153" i="20"/>
  <c r="F155" i="20"/>
  <c r="D157" i="20"/>
  <c r="E157" i="20" s="1"/>
  <c r="G161" i="20"/>
  <c r="D165" i="20"/>
  <c r="E165" i="20"/>
  <c r="D171" i="20"/>
  <c r="E171" i="20" s="1"/>
  <c r="D179" i="20"/>
  <c r="E179" i="20" s="1"/>
  <c r="D187" i="20"/>
  <c r="E187" i="20" s="1"/>
  <c r="D195" i="20"/>
  <c r="E195" i="20" s="1"/>
  <c r="D203" i="20"/>
  <c r="E203" i="20" s="1"/>
  <c r="D211" i="20"/>
  <c r="E211" i="20" s="1"/>
  <c r="E174" i="20"/>
  <c r="D174" i="20"/>
  <c r="D182" i="20"/>
  <c r="E182" i="20" s="1"/>
  <c r="D190" i="20"/>
  <c r="E190" i="20" s="1"/>
  <c r="D198" i="20"/>
  <c r="E198" i="20" s="1"/>
  <c r="D206" i="20"/>
  <c r="E206" i="20" s="1"/>
  <c r="F212" i="20"/>
  <c r="F210" i="20"/>
  <c r="F208" i="20"/>
  <c r="F206" i="20"/>
  <c r="F204" i="20"/>
  <c r="F202" i="20"/>
  <c r="F200" i="20"/>
  <c r="F198" i="20"/>
  <c r="F196" i="20"/>
  <c r="F194" i="20"/>
  <c r="F192" i="20"/>
  <c r="F190" i="20"/>
  <c r="F188" i="20"/>
  <c r="F186" i="20"/>
  <c r="F184" i="20"/>
  <c r="F182" i="20"/>
  <c r="F180" i="20"/>
  <c r="F178" i="20"/>
  <c r="F176" i="20"/>
  <c r="F174" i="20"/>
  <c r="F172" i="20"/>
  <c r="F213" i="20"/>
  <c r="F209" i="20"/>
  <c r="F205" i="20"/>
  <c r="F201" i="20"/>
  <c r="F197" i="20"/>
  <c r="F193" i="20"/>
  <c r="F189" i="20"/>
  <c r="F185" i="20"/>
  <c r="F181" i="20"/>
  <c r="F177" i="20"/>
  <c r="F173" i="20"/>
  <c r="F170" i="20"/>
  <c r="F168" i="20"/>
  <c r="F166" i="20"/>
  <c r="F164" i="20"/>
  <c r="F162" i="20"/>
  <c r="F160" i="20"/>
  <c r="F158" i="20"/>
  <c r="F156" i="20"/>
  <c r="F154" i="20"/>
  <c r="F152" i="20"/>
  <c r="F150" i="20"/>
  <c r="F148" i="20"/>
  <c r="F146" i="20"/>
  <c r="F144" i="20"/>
  <c r="F142" i="20"/>
  <c r="F140" i="20"/>
  <c r="F138" i="20"/>
  <c r="F136" i="20"/>
  <c r="F134" i="20"/>
  <c r="F132" i="20"/>
  <c r="F130" i="20"/>
  <c r="F211" i="20"/>
  <c r="F203" i="20"/>
  <c r="F195" i="20"/>
  <c r="F187" i="20"/>
  <c r="F179" i="20"/>
  <c r="F171" i="20"/>
  <c r="F169" i="20"/>
  <c r="F165" i="20"/>
  <c r="F161" i="20"/>
  <c r="F157" i="20"/>
  <c r="F153" i="20"/>
  <c r="F149" i="20"/>
  <c r="F145" i="20"/>
  <c r="F141" i="20"/>
  <c r="F137" i="20"/>
  <c r="F133" i="20"/>
  <c r="F129" i="20"/>
  <c r="F127" i="20"/>
  <c r="F125" i="20"/>
  <c r="F123" i="20"/>
  <c r="F121" i="20"/>
  <c r="F119" i="20"/>
  <c r="F117" i="20"/>
  <c r="F115" i="20"/>
  <c r="F113" i="20"/>
  <c r="F111" i="20"/>
  <c r="F109" i="20"/>
  <c r="F107" i="20"/>
  <c r="F106" i="20"/>
  <c r="F105" i="20"/>
  <c r="F104" i="20"/>
  <c r="F103" i="20"/>
  <c r="F102" i="20"/>
  <c r="F101" i="20"/>
  <c r="F100" i="20"/>
  <c r="F99" i="20"/>
  <c r="F98" i="20"/>
  <c r="F97" i="20"/>
  <c r="F96" i="20"/>
  <c r="F95" i="20"/>
  <c r="F94" i="20"/>
  <c r="F93" i="20"/>
  <c r="F92" i="20"/>
  <c r="F91" i="20"/>
  <c r="F90" i="20"/>
  <c r="F89" i="20"/>
  <c r="F88" i="20"/>
  <c r="F87" i="20"/>
  <c r="F86" i="20"/>
  <c r="F85" i="20"/>
  <c r="F84" i="20"/>
  <c r="F83" i="20"/>
  <c r="F82" i="20"/>
  <c r="F81" i="20"/>
  <c r="F80" i="20"/>
  <c r="F79" i="20"/>
  <c r="F78" i="20"/>
  <c r="F77" i="20"/>
  <c r="F76" i="20"/>
  <c r="F75" i="20"/>
  <c r="F74" i="20"/>
  <c r="F73" i="20"/>
  <c r="F72" i="20"/>
  <c r="F71" i="20"/>
  <c r="F70" i="20"/>
  <c r="F69" i="20"/>
  <c r="F68" i="20"/>
  <c r="F67" i="20"/>
  <c r="F66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D134" i="20"/>
  <c r="E134" i="20"/>
  <c r="D142" i="20"/>
  <c r="E142" i="20"/>
  <c r="D150" i="20"/>
  <c r="E150" i="20"/>
  <c r="D158" i="20"/>
  <c r="E158" i="20"/>
  <c r="D166" i="20"/>
  <c r="E166" i="20"/>
  <c r="G213" i="20"/>
  <c r="G210" i="20"/>
  <c r="G209" i="20"/>
  <c r="G206" i="20"/>
  <c r="G205" i="20"/>
  <c r="G202" i="20"/>
  <c r="G201" i="20"/>
  <c r="G198" i="20"/>
  <c r="G197" i="20"/>
  <c r="G194" i="20"/>
  <c r="G193" i="20"/>
  <c r="G190" i="20"/>
  <c r="G189" i="20"/>
  <c r="G186" i="20"/>
  <c r="G185" i="20"/>
  <c r="G182" i="20"/>
  <c r="G181" i="20"/>
  <c r="G178" i="20"/>
  <c r="G177" i="20"/>
  <c r="G174" i="20"/>
  <c r="G173" i="20"/>
  <c r="G170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208" i="20"/>
  <c r="G207" i="20"/>
  <c r="G200" i="20"/>
  <c r="G199" i="20"/>
  <c r="G192" i="20"/>
  <c r="G191" i="20"/>
  <c r="G184" i="20"/>
  <c r="G183" i="20"/>
  <c r="G176" i="20"/>
  <c r="G175" i="20"/>
  <c r="G168" i="20"/>
  <c r="G167" i="20"/>
  <c r="H167" i="20" s="1"/>
  <c r="I167" i="20" s="1"/>
  <c r="G164" i="20"/>
  <c r="G163" i="20"/>
  <c r="G160" i="20"/>
  <c r="G159" i="20"/>
  <c r="G156" i="20"/>
  <c r="G155" i="20"/>
  <c r="G152" i="20"/>
  <c r="G151" i="20"/>
  <c r="G148" i="20"/>
  <c r="G147" i="20"/>
  <c r="G144" i="20"/>
  <c r="G143" i="20"/>
  <c r="G140" i="20"/>
  <c r="G139" i="20"/>
  <c r="G136" i="20"/>
  <c r="G135" i="20"/>
  <c r="H135" i="20" s="1"/>
  <c r="I135" i="20" s="1"/>
  <c r="G132" i="20"/>
  <c r="G131" i="20"/>
  <c r="G128" i="20"/>
  <c r="G126" i="20"/>
  <c r="G124" i="20"/>
  <c r="G122" i="20"/>
  <c r="G120" i="20"/>
  <c r="G118" i="20"/>
  <c r="G116" i="20"/>
  <c r="G114" i="20"/>
  <c r="G112" i="20"/>
  <c r="G110" i="20"/>
  <c r="G108" i="20"/>
  <c r="G18" i="20"/>
  <c r="G22" i="20"/>
  <c r="G26" i="20"/>
  <c r="G30" i="20"/>
  <c r="G38" i="20"/>
  <c r="G111" i="20"/>
  <c r="G113" i="20"/>
  <c r="G117" i="20"/>
  <c r="G123" i="20"/>
  <c r="G127" i="20"/>
  <c r="G129" i="20"/>
  <c r="D133" i="20"/>
  <c r="E133" i="20" s="1"/>
  <c r="G137" i="20"/>
  <c r="F139" i="20"/>
  <c r="D149" i="20"/>
  <c r="E149" i="20" s="1"/>
  <c r="F13" i="20"/>
  <c r="F14" i="20"/>
  <c r="F15" i="20"/>
  <c r="F16" i="20"/>
  <c r="G17" i="20"/>
  <c r="G21" i="20"/>
  <c r="G25" i="20"/>
  <c r="G29" i="20"/>
  <c r="G33" i="20"/>
  <c r="G37" i="20"/>
  <c r="F108" i="20"/>
  <c r="F110" i="20"/>
  <c r="F112" i="20"/>
  <c r="F114" i="20"/>
  <c r="F116" i="20"/>
  <c r="F118" i="20"/>
  <c r="F120" i="20"/>
  <c r="F122" i="20"/>
  <c r="F124" i="20"/>
  <c r="F126" i="20"/>
  <c r="F128" i="20"/>
  <c r="D130" i="20"/>
  <c r="E130" i="20" s="1"/>
  <c r="G134" i="20"/>
  <c r="D138" i="20"/>
  <c r="E138" i="20" s="1"/>
  <c r="G142" i="20"/>
  <c r="D146" i="20"/>
  <c r="E146" i="20"/>
  <c r="G150" i="20"/>
  <c r="D154" i="20"/>
  <c r="E154" i="20" s="1"/>
  <c r="G158" i="20"/>
  <c r="D162" i="20"/>
  <c r="E162" i="20" s="1"/>
  <c r="G166" i="20"/>
  <c r="D108" i="20"/>
  <c r="E108" i="20" s="1"/>
  <c r="D110" i="20"/>
  <c r="E110" i="20" s="1"/>
  <c r="D112" i="20"/>
  <c r="E112" i="20" s="1"/>
  <c r="D114" i="20"/>
  <c r="E114" i="20" s="1"/>
  <c r="D116" i="20"/>
  <c r="E116" i="20" s="1"/>
  <c r="D118" i="20"/>
  <c r="E118" i="20" s="1"/>
  <c r="D120" i="20"/>
  <c r="E120" i="20" s="1"/>
  <c r="D122" i="20"/>
  <c r="E122" i="20" s="1"/>
  <c r="D124" i="20"/>
  <c r="E124" i="20" s="1"/>
  <c r="D126" i="20"/>
  <c r="E126" i="20" s="1"/>
  <c r="D128" i="20"/>
  <c r="E128" i="20" s="1"/>
  <c r="D178" i="20"/>
  <c r="E178" i="20" s="1"/>
  <c r="D186" i="20"/>
  <c r="E186" i="20" s="1"/>
  <c r="D194" i="20"/>
  <c r="E194" i="20" s="1"/>
  <c r="E202" i="20"/>
  <c r="D202" i="20"/>
  <c r="D210" i="20"/>
  <c r="E210" i="20" s="1"/>
  <c r="D132" i="20"/>
  <c r="E132" i="20" s="1"/>
  <c r="D136" i="20"/>
  <c r="E136" i="20" s="1"/>
  <c r="D140" i="20"/>
  <c r="E140" i="20" s="1"/>
  <c r="D144" i="20"/>
  <c r="E144" i="20" s="1"/>
  <c r="D148" i="20"/>
  <c r="E148" i="20" s="1"/>
  <c r="D152" i="20"/>
  <c r="E152" i="20" s="1"/>
  <c r="D156" i="20"/>
  <c r="E156" i="20" s="1"/>
  <c r="D160" i="20"/>
  <c r="E160" i="20" s="1"/>
  <c r="D164" i="20"/>
  <c r="E164" i="20" s="1"/>
  <c r="D168" i="20"/>
  <c r="E168" i="20" s="1"/>
  <c r="D175" i="20"/>
  <c r="E175" i="20" s="1"/>
  <c r="D183" i="20"/>
  <c r="E183" i="20" s="1"/>
  <c r="D191" i="20"/>
  <c r="E191" i="20" s="1"/>
  <c r="D199" i="20"/>
  <c r="E199" i="20" s="1"/>
  <c r="D207" i="20"/>
  <c r="E207" i="20" s="1"/>
  <c r="E172" i="20"/>
  <c r="E176" i="20"/>
  <c r="E180" i="20"/>
  <c r="E184" i="20"/>
  <c r="E188" i="20"/>
  <c r="E192" i="20"/>
  <c r="E196" i="20"/>
  <c r="E200" i="20"/>
  <c r="E204" i="20"/>
  <c r="E208" i="20"/>
  <c r="E212" i="20"/>
  <c r="E173" i="20"/>
  <c r="E177" i="20"/>
  <c r="E181" i="20"/>
  <c r="E185" i="20"/>
  <c r="E189" i="20"/>
  <c r="E193" i="20"/>
  <c r="E197" i="20"/>
  <c r="E201" i="20"/>
  <c r="E209" i="20"/>
  <c r="E213" i="20"/>
  <c r="D58" i="19"/>
  <c r="E58" i="19" s="1"/>
  <c r="D62" i="19"/>
  <c r="E62" i="19" s="1"/>
  <c r="D64" i="19"/>
  <c r="E64" i="19" s="1"/>
  <c r="D68" i="19"/>
  <c r="E68" i="19" s="1"/>
  <c r="D74" i="19"/>
  <c r="E74" i="19" s="1"/>
  <c r="D172" i="19"/>
  <c r="E172" i="19" s="1"/>
  <c r="D178" i="19"/>
  <c r="E178" i="19" s="1"/>
  <c r="D180" i="19"/>
  <c r="E180" i="19" s="1"/>
  <c r="D182" i="19"/>
  <c r="E182" i="19" s="1"/>
  <c r="D184" i="19"/>
  <c r="E184" i="19" s="1"/>
  <c r="D186" i="19"/>
  <c r="E186" i="19" s="1"/>
  <c r="D188" i="19"/>
  <c r="E188" i="19" s="1"/>
  <c r="D190" i="19"/>
  <c r="E190" i="19" s="1"/>
  <c r="D192" i="19"/>
  <c r="E192" i="19" s="1"/>
  <c r="D194" i="19"/>
  <c r="E194" i="19" s="1"/>
  <c r="D196" i="19"/>
  <c r="E196" i="19" s="1"/>
  <c r="D198" i="19"/>
  <c r="E198" i="19" s="1"/>
  <c r="D200" i="19"/>
  <c r="E200" i="19" s="1"/>
  <c r="D202" i="19"/>
  <c r="E202" i="19" s="1"/>
  <c r="D204" i="19"/>
  <c r="E204" i="19" s="1"/>
  <c r="D206" i="19"/>
  <c r="E206" i="19" s="1"/>
  <c r="D208" i="19"/>
  <c r="E208" i="19" s="1"/>
  <c r="D210" i="19"/>
  <c r="E210" i="19" s="1"/>
  <c r="D212" i="19"/>
  <c r="E212" i="19" s="1"/>
  <c r="D60" i="19"/>
  <c r="E60" i="19" s="1"/>
  <c r="D66" i="19"/>
  <c r="E66" i="19" s="1"/>
  <c r="D70" i="19"/>
  <c r="E70" i="19" s="1"/>
  <c r="D72" i="19"/>
  <c r="E72" i="19" s="1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5" i="19"/>
  <c r="F173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76" i="19"/>
  <c r="F174" i="19"/>
  <c r="F172" i="19"/>
  <c r="F125" i="19"/>
  <c r="F128" i="19"/>
  <c r="F124" i="19"/>
  <c r="F121" i="19"/>
  <c r="F119" i="19"/>
  <c r="F117" i="19"/>
  <c r="F115" i="19"/>
  <c r="F113" i="19"/>
  <c r="F111" i="19"/>
  <c r="F109" i="19"/>
  <c r="F107" i="19"/>
  <c r="F105" i="19"/>
  <c r="F103" i="19"/>
  <c r="F101" i="19"/>
  <c r="F99" i="19"/>
  <c r="F97" i="19"/>
  <c r="F95" i="19"/>
  <c r="F93" i="19"/>
  <c r="F91" i="19"/>
  <c r="F89" i="19"/>
  <c r="F87" i="19"/>
  <c r="F85" i="19"/>
  <c r="F83" i="19"/>
  <c r="F81" i="19"/>
  <c r="F79" i="19"/>
  <c r="F77" i="19"/>
  <c r="F75" i="19"/>
  <c r="F73" i="19"/>
  <c r="F71" i="19"/>
  <c r="F69" i="19"/>
  <c r="F67" i="19"/>
  <c r="F65" i="19"/>
  <c r="F63" i="19"/>
  <c r="F61" i="19"/>
  <c r="F59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7" i="19"/>
  <c r="F123" i="19"/>
  <c r="D125" i="19"/>
  <c r="E125" i="19" s="1"/>
  <c r="D129" i="19"/>
  <c r="E129" i="19" s="1"/>
  <c r="G213" i="19"/>
  <c r="G212" i="19"/>
  <c r="G211" i="19"/>
  <c r="G210" i="19"/>
  <c r="G209" i="19"/>
  <c r="G208" i="19"/>
  <c r="G207" i="19"/>
  <c r="G206" i="19"/>
  <c r="G205" i="19"/>
  <c r="G204" i="19"/>
  <c r="G203" i="19"/>
  <c r="G202" i="19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5" i="19"/>
  <c r="G173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28" i="19"/>
  <c r="G127" i="19"/>
  <c r="G126" i="19"/>
  <c r="G125" i="19"/>
  <c r="G124" i="19"/>
  <c r="G123" i="19"/>
  <c r="G122" i="19"/>
  <c r="G129" i="19"/>
  <c r="G121" i="19"/>
  <c r="G119" i="19"/>
  <c r="G117" i="19"/>
  <c r="G115" i="19"/>
  <c r="G113" i="19"/>
  <c r="G111" i="19"/>
  <c r="G109" i="19"/>
  <c r="G107" i="19"/>
  <c r="G105" i="19"/>
  <c r="G103" i="19"/>
  <c r="G101" i="19"/>
  <c r="G99" i="19"/>
  <c r="G97" i="19"/>
  <c r="G95" i="19"/>
  <c r="G93" i="19"/>
  <c r="G91" i="19"/>
  <c r="G89" i="19"/>
  <c r="G87" i="19"/>
  <c r="G85" i="19"/>
  <c r="G83" i="19"/>
  <c r="G81" i="19"/>
  <c r="G79" i="19"/>
  <c r="G77" i="19"/>
  <c r="G75" i="19"/>
  <c r="G73" i="19"/>
  <c r="G71" i="19"/>
  <c r="G69" i="19"/>
  <c r="G67" i="19"/>
  <c r="G65" i="19"/>
  <c r="G63" i="19"/>
  <c r="G61" i="19"/>
  <c r="G59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72" i="19"/>
  <c r="G130" i="19"/>
  <c r="G174" i="19"/>
  <c r="G120" i="19"/>
  <c r="G114" i="19"/>
  <c r="G112" i="19"/>
  <c r="G108" i="19"/>
  <c r="H108" i="19" s="1"/>
  <c r="I108" i="19" s="1"/>
  <c r="G104" i="19"/>
  <c r="G100" i="19"/>
  <c r="G96" i="19"/>
  <c r="G90" i="19"/>
  <c r="G88" i="19"/>
  <c r="G82" i="19"/>
  <c r="G80" i="19"/>
  <c r="H80" i="19" s="1"/>
  <c r="I80" i="19" s="1"/>
  <c r="G74" i="19"/>
  <c r="G118" i="19"/>
  <c r="G116" i="19"/>
  <c r="G110" i="19"/>
  <c r="G106" i="19"/>
  <c r="G102" i="19"/>
  <c r="G98" i="19"/>
  <c r="G94" i="19"/>
  <c r="G92" i="19"/>
  <c r="G86" i="19"/>
  <c r="G84" i="19"/>
  <c r="H84" i="19" s="1"/>
  <c r="I84" i="19" s="1"/>
  <c r="G78" i="19"/>
  <c r="G76" i="19"/>
  <c r="F58" i="19"/>
  <c r="F60" i="19"/>
  <c r="F62" i="19"/>
  <c r="F64" i="19"/>
  <c r="F66" i="19"/>
  <c r="F68" i="19"/>
  <c r="F70" i="19"/>
  <c r="F72" i="19"/>
  <c r="F74" i="19"/>
  <c r="F78" i="19"/>
  <c r="F82" i="19"/>
  <c r="F86" i="19"/>
  <c r="F90" i="19"/>
  <c r="F94" i="19"/>
  <c r="F98" i="19"/>
  <c r="F102" i="19"/>
  <c r="F106" i="19"/>
  <c r="F110" i="19"/>
  <c r="F114" i="19"/>
  <c r="F118" i="19"/>
  <c r="F122" i="19"/>
  <c r="F126" i="19"/>
  <c r="D176" i="19"/>
  <c r="E176" i="19" s="1"/>
  <c r="D59" i="19"/>
  <c r="E59" i="19" s="1"/>
  <c r="D61" i="19"/>
  <c r="E61" i="19" s="1"/>
  <c r="D63" i="19"/>
  <c r="E63" i="19" s="1"/>
  <c r="D65" i="19"/>
  <c r="E65" i="19" s="1"/>
  <c r="D67" i="19"/>
  <c r="E67" i="19" s="1"/>
  <c r="D69" i="19"/>
  <c r="E69" i="19" s="1"/>
  <c r="D71" i="19"/>
  <c r="E71" i="19" s="1"/>
  <c r="D73" i="19"/>
  <c r="E73" i="19" s="1"/>
  <c r="D75" i="19"/>
  <c r="E75" i="19" s="1"/>
  <c r="D77" i="19"/>
  <c r="E77" i="19" s="1"/>
  <c r="E78" i="19"/>
  <c r="D79" i="19"/>
  <c r="E79" i="19" s="1"/>
  <c r="D81" i="19"/>
  <c r="E81" i="19" s="1"/>
  <c r="D83" i="19"/>
  <c r="E83" i="19" s="1"/>
  <c r="E84" i="19"/>
  <c r="D85" i="19"/>
  <c r="E85" i="19" s="1"/>
  <c r="D87" i="19"/>
  <c r="E87" i="19" s="1"/>
  <c r="D89" i="19"/>
  <c r="E89" i="19" s="1"/>
  <c r="D91" i="19"/>
  <c r="E91" i="19" s="1"/>
  <c r="E92" i="19"/>
  <c r="D93" i="19"/>
  <c r="E93" i="19" s="1"/>
  <c r="D95" i="19"/>
  <c r="E95" i="19" s="1"/>
  <c r="D97" i="19"/>
  <c r="E97" i="19" s="1"/>
  <c r="E98" i="19"/>
  <c r="D99" i="19"/>
  <c r="E99" i="19" s="1"/>
  <c r="D101" i="19"/>
  <c r="E101" i="19" s="1"/>
  <c r="E102" i="19"/>
  <c r="D103" i="19"/>
  <c r="E103" i="19" s="1"/>
  <c r="D105" i="19"/>
  <c r="E105" i="19" s="1"/>
  <c r="D107" i="19"/>
  <c r="E107" i="19" s="1"/>
  <c r="D109" i="19"/>
  <c r="E109" i="19" s="1"/>
  <c r="D111" i="19"/>
  <c r="E111" i="19" s="1"/>
  <c r="D113" i="19"/>
  <c r="E113" i="19" s="1"/>
  <c r="D115" i="19"/>
  <c r="E115" i="19" s="1"/>
  <c r="D117" i="19"/>
  <c r="E117" i="19" s="1"/>
  <c r="D119" i="19"/>
  <c r="E119" i="19" s="1"/>
  <c r="D121" i="19"/>
  <c r="E121" i="19" s="1"/>
  <c r="E122" i="19"/>
  <c r="D174" i="19"/>
  <c r="E174" i="19" s="1"/>
  <c r="D179" i="19"/>
  <c r="E179" i="19" s="1"/>
  <c r="D181" i="19"/>
  <c r="E181" i="19" s="1"/>
  <c r="D183" i="19"/>
  <c r="E183" i="19" s="1"/>
  <c r="D185" i="19"/>
  <c r="E185" i="19" s="1"/>
  <c r="D187" i="19"/>
  <c r="E187" i="19" s="1"/>
  <c r="D189" i="19"/>
  <c r="E189" i="19" s="1"/>
  <c r="D191" i="19"/>
  <c r="E191" i="19" s="1"/>
  <c r="D193" i="19"/>
  <c r="E193" i="19" s="1"/>
  <c r="D195" i="19"/>
  <c r="E195" i="19" s="1"/>
  <c r="D197" i="19"/>
  <c r="E197" i="19" s="1"/>
  <c r="D199" i="19"/>
  <c r="E199" i="19" s="1"/>
  <c r="D201" i="19"/>
  <c r="E201" i="19" s="1"/>
  <c r="D203" i="19"/>
  <c r="E203" i="19" s="1"/>
  <c r="D205" i="19"/>
  <c r="E205" i="19" s="1"/>
  <c r="D207" i="19"/>
  <c r="E207" i="19" s="1"/>
  <c r="D209" i="19"/>
  <c r="E209" i="19" s="1"/>
  <c r="D211" i="19"/>
  <c r="E211" i="19" s="1"/>
  <c r="D213" i="19"/>
  <c r="E213" i="19" s="1"/>
  <c r="E173" i="19"/>
  <c r="E175" i="19"/>
  <c r="E177" i="19"/>
  <c r="H100" i="19" l="1"/>
  <c r="I100" i="19" s="1"/>
  <c r="H104" i="19"/>
  <c r="I104" i="19" s="1"/>
  <c r="H88" i="19"/>
  <c r="I88" i="19" s="1"/>
  <c r="H96" i="19"/>
  <c r="I96" i="19" s="1"/>
  <c r="H120" i="19"/>
  <c r="I120" i="19" s="1"/>
  <c r="H92" i="19"/>
  <c r="I92" i="19" s="1"/>
  <c r="H112" i="19"/>
  <c r="I112" i="19" s="1"/>
  <c r="H76" i="19"/>
  <c r="I76" i="19" s="1"/>
  <c r="H116" i="19"/>
  <c r="I116" i="19" s="1"/>
  <c r="H22" i="20"/>
  <c r="I22" i="20" s="1"/>
  <c r="H30" i="20"/>
  <c r="I30" i="20"/>
  <c r="H38" i="20"/>
  <c r="I38" i="20" s="1"/>
  <c r="H46" i="20"/>
  <c r="I46" i="20" s="1"/>
  <c r="H54" i="20"/>
  <c r="I54" i="20" s="1"/>
  <c r="H62" i="20"/>
  <c r="I62" i="20" s="1"/>
  <c r="H70" i="20"/>
  <c r="I70" i="20" s="1"/>
  <c r="H78" i="20"/>
  <c r="I78" i="20" s="1"/>
  <c r="H86" i="20"/>
  <c r="I86" i="20" s="1"/>
  <c r="H94" i="20"/>
  <c r="I94" i="20" s="1"/>
  <c r="H102" i="20"/>
  <c r="I102" i="20" s="1"/>
  <c r="H113" i="20"/>
  <c r="I113" i="20" s="1"/>
  <c r="H129" i="20"/>
  <c r="I129" i="20" s="1"/>
  <c r="H161" i="20"/>
  <c r="I161" i="20" s="1"/>
  <c r="H211" i="20"/>
  <c r="I211" i="20" s="1"/>
  <c r="H144" i="20"/>
  <c r="I144" i="20" s="1"/>
  <c r="H160" i="20"/>
  <c r="I160" i="20" s="1"/>
  <c r="H181" i="20"/>
  <c r="I181" i="20" s="1"/>
  <c r="H213" i="20"/>
  <c r="I213" i="20" s="1"/>
  <c r="H186" i="20"/>
  <c r="I186" i="20" s="1"/>
  <c r="H210" i="20"/>
  <c r="I210" i="20" s="1"/>
  <c r="H207" i="20"/>
  <c r="I207" i="20" s="1"/>
  <c r="H126" i="20"/>
  <c r="I126" i="20" s="1"/>
  <c r="H118" i="20"/>
  <c r="I118" i="20" s="1"/>
  <c r="H110" i="20"/>
  <c r="I110" i="20" s="1"/>
  <c r="H16" i="20"/>
  <c r="I16" i="20" s="1"/>
  <c r="H19" i="20"/>
  <c r="I19" i="20" s="1"/>
  <c r="H23" i="20"/>
  <c r="I23" i="20" s="1"/>
  <c r="H27" i="20"/>
  <c r="I27" i="20" s="1"/>
  <c r="H31" i="20"/>
  <c r="I31" i="20" s="1"/>
  <c r="H35" i="20"/>
  <c r="I35" i="20" s="1"/>
  <c r="H39" i="20"/>
  <c r="I39" i="20" s="1"/>
  <c r="H43" i="20"/>
  <c r="I43" i="20" s="1"/>
  <c r="H47" i="20"/>
  <c r="I47" i="20" s="1"/>
  <c r="H51" i="20"/>
  <c r="I51" i="20" s="1"/>
  <c r="H55" i="20"/>
  <c r="I55" i="20" s="1"/>
  <c r="H59" i="20"/>
  <c r="I59" i="20" s="1"/>
  <c r="H63" i="20"/>
  <c r="I63" i="20" s="1"/>
  <c r="H67" i="20"/>
  <c r="I67" i="20" s="1"/>
  <c r="H71" i="20"/>
  <c r="I71" i="20" s="1"/>
  <c r="H75" i="20"/>
  <c r="I75" i="20" s="1"/>
  <c r="H79" i="20"/>
  <c r="I79" i="20" s="1"/>
  <c r="H83" i="20"/>
  <c r="I83" i="20" s="1"/>
  <c r="H87" i="20"/>
  <c r="I87" i="20" s="1"/>
  <c r="H91" i="20"/>
  <c r="I91" i="20" s="1"/>
  <c r="H95" i="20"/>
  <c r="I95" i="20" s="1"/>
  <c r="H99" i="20"/>
  <c r="I99" i="20" s="1"/>
  <c r="H103" i="20"/>
  <c r="I103" i="20" s="1"/>
  <c r="H107" i="20"/>
  <c r="I107" i="20" s="1"/>
  <c r="H115" i="20"/>
  <c r="I115" i="20" s="1"/>
  <c r="H123" i="20"/>
  <c r="I123" i="20" s="1"/>
  <c r="H133" i="20"/>
  <c r="I133" i="20" s="1"/>
  <c r="H149" i="20"/>
  <c r="I149" i="20" s="1"/>
  <c r="H165" i="20"/>
  <c r="I165" i="20" s="1"/>
  <c r="H187" i="20"/>
  <c r="I187" i="20" s="1"/>
  <c r="H130" i="20"/>
  <c r="I130" i="20"/>
  <c r="H138" i="20"/>
  <c r="I138" i="20" s="1"/>
  <c r="H146" i="20"/>
  <c r="I146" i="20"/>
  <c r="H154" i="20"/>
  <c r="I154" i="20" s="1"/>
  <c r="H162" i="20"/>
  <c r="I162" i="20"/>
  <c r="H170" i="20"/>
  <c r="I170" i="20" s="1"/>
  <c r="H185" i="20"/>
  <c r="I185" i="20" s="1"/>
  <c r="H201" i="20"/>
  <c r="I201" i="20" s="1"/>
  <c r="H172" i="20"/>
  <c r="I172" i="20" s="1"/>
  <c r="H180" i="20"/>
  <c r="I180" i="20" s="1"/>
  <c r="H188" i="20"/>
  <c r="I188" i="20" s="1"/>
  <c r="H196" i="20"/>
  <c r="I196" i="20" s="1"/>
  <c r="H204" i="20"/>
  <c r="I204" i="20" s="1"/>
  <c r="H212" i="20"/>
  <c r="I212" i="20" s="1"/>
  <c r="H155" i="20"/>
  <c r="I155" i="20"/>
  <c r="H151" i="20"/>
  <c r="I151" i="20" s="1"/>
  <c r="H183" i="20"/>
  <c r="I183" i="20" s="1"/>
  <c r="H122" i="20"/>
  <c r="I122" i="20" s="1"/>
  <c r="H114" i="20"/>
  <c r="I114" i="20" s="1"/>
  <c r="H14" i="20"/>
  <c r="I14" i="20" s="1"/>
  <c r="H139" i="20"/>
  <c r="I139" i="20"/>
  <c r="H17" i="20"/>
  <c r="I17" i="20" s="1"/>
  <c r="H21" i="20"/>
  <c r="I21" i="20" s="1"/>
  <c r="H25" i="20"/>
  <c r="I25" i="20" s="1"/>
  <c r="H29" i="20"/>
  <c r="I29" i="20" s="1"/>
  <c r="H33" i="20"/>
  <c r="I33" i="20" s="1"/>
  <c r="H37" i="20"/>
  <c r="I37" i="20" s="1"/>
  <c r="H41" i="20"/>
  <c r="I41" i="20" s="1"/>
  <c r="H45" i="20"/>
  <c r="I45" i="20" s="1"/>
  <c r="H49" i="20"/>
  <c r="I49" i="20" s="1"/>
  <c r="H53" i="20"/>
  <c r="I53" i="20" s="1"/>
  <c r="H57" i="20"/>
  <c r="I57" i="20" s="1"/>
  <c r="H61" i="20"/>
  <c r="I61" i="20" s="1"/>
  <c r="H65" i="20"/>
  <c r="I65" i="20" s="1"/>
  <c r="H69" i="20"/>
  <c r="I69" i="20" s="1"/>
  <c r="H73" i="20"/>
  <c r="I73" i="20" s="1"/>
  <c r="H77" i="20"/>
  <c r="I77" i="20" s="1"/>
  <c r="H81" i="20"/>
  <c r="I81" i="20" s="1"/>
  <c r="H85" i="20"/>
  <c r="I85" i="20" s="1"/>
  <c r="H89" i="20"/>
  <c r="I89" i="20" s="1"/>
  <c r="H93" i="20"/>
  <c r="I93" i="20" s="1"/>
  <c r="H97" i="20"/>
  <c r="I97" i="20" s="1"/>
  <c r="H101" i="20"/>
  <c r="I101" i="20" s="1"/>
  <c r="H105" i="20"/>
  <c r="I105" i="20" s="1"/>
  <c r="H111" i="20"/>
  <c r="I111" i="20" s="1"/>
  <c r="H119" i="20"/>
  <c r="I119" i="20" s="1"/>
  <c r="H127" i="20"/>
  <c r="I127" i="20" s="1"/>
  <c r="H141" i="20"/>
  <c r="I141" i="20" s="1"/>
  <c r="H157" i="20"/>
  <c r="I157" i="20" s="1"/>
  <c r="H171" i="20"/>
  <c r="I171" i="20" s="1"/>
  <c r="H203" i="20"/>
  <c r="I203" i="20" s="1"/>
  <c r="H134" i="20"/>
  <c r="I134" i="20" s="1"/>
  <c r="H142" i="20"/>
  <c r="I142" i="20" s="1"/>
  <c r="H150" i="20"/>
  <c r="I150" i="20" s="1"/>
  <c r="H158" i="20"/>
  <c r="I158" i="20" s="1"/>
  <c r="H166" i="20"/>
  <c r="I166" i="20" s="1"/>
  <c r="H177" i="20"/>
  <c r="I177" i="20" s="1"/>
  <c r="H193" i="20"/>
  <c r="I193" i="20" s="1"/>
  <c r="H209" i="20"/>
  <c r="I209" i="20" s="1"/>
  <c r="H176" i="20"/>
  <c r="I176" i="20" s="1"/>
  <c r="H184" i="20"/>
  <c r="I184" i="20" s="1"/>
  <c r="H192" i="20"/>
  <c r="I192" i="20" s="1"/>
  <c r="H200" i="20"/>
  <c r="I200" i="20" s="1"/>
  <c r="H208" i="20"/>
  <c r="I208" i="20" s="1"/>
  <c r="H147" i="20"/>
  <c r="I147" i="20" s="1"/>
  <c r="H131" i="20"/>
  <c r="I131" i="20" s="1"/>
  <c r="H163" i="20"/>
  <c r="I163" i="20" s="1"/>
  <c r="H199" i="20"/>
  <c r="I199" i="20" s="1"/>
  <c r="H128" i="20"/>
  <c r="I128" i="20" s="1"/>
  <c r="H120" i="20"/>
  <c r="I120" i="20" s="1"/>
  <c r="H112" i="20"/>
  <c r="I112" i="20" s="1"/>
  <c r="H13" i="20"/>
  <c r="H18" i="20"/>
  <c r="I18" i="20" s="1"/>
  <c r="H26" i="20"/>
  <c r="I26" i="20" s="1"/>
  <c r="H34" i="20"/>
  <c r="I34" i="20" s="1"/>
  <c r="H42" i="20"/>
  <c r="I42" i="20" s="1"/>
  <c r="H50" i="20"/>
  <c r="I50" i="20" s="1"/>
  <c r="H58" i="20"/>
  <c r="I58" i="20" s="1"/>
  <c r="H66" i="20"/>
  <c r="I66" i="20" s="1"/>
  <c r="H74" i="20"/>
  <c r="I74" i="20" s="1"/>
  <c r="H82" i="20"/>
  <c r="I82" i="20" s="1"/>
  <c r="H90" i="20"/>
  <c r="I90" i="20" s="1"/>
  <c r="H98" i="20"/>
  <c r="I98" i="20" s="1"/>
  <c r="H106" i="20"/>
  <c r="I106" i="20" s="1"/>
  <c r="H121" i="20"/>
  <c r="I121" i="20" s="1"/>
  <c r="H145" i="20"/>
  <c r="I145" i="20"/>
  <c r="H179" i="20"/>
  <c r="I179" i="20" s="1"/>
  <c r="H136" i="20"/>
  <c r="I136" i="20" s="1"/>
  <c r="H152" i="20"/>
  <c r="I152" i="20" s="1"/>
  <c r="H168" i="20"/>
  <c r="I168" i="20" s="1"/>
  <c r="H197" i="20"/>
  <c r="I197" i="20" s="1"/>
  <c r="H178" i="20"/>
  <c r="I178" i="20" s="1"/>
  <c r="H194" i="20"/>
  <c r="I194" i="20" s="1"/>
  <c r="H202" i="20"/>
  <c r="I202" i="20" s="1"/>
  <c r="H159" i="20"/>
  <c r="I159" i="20" s="1"/>
  <c r="H143" i="20"/>
  <c r="I143" i="20" s="1"/>
  <c r="H4" i="20"/>
  <c r="H175" i="20"/>
  <c r="I175" i="20" s="1"/>
  <c r="H124" i="20"/>
  <c r="I124" i="20" s="1"/>
  <c r="H116" i="20"/>
  <c r="I116" i="20" s="1"/>
  <c r="H108" i="20"/>
  <c r="I108" i="20" s="1"/>
  <c r="H15" i="20"/>
  <c r="I15" i="20" s="1"/>
  <c r="H20" i="20"/>
  <c r="I20" i="20" s="1"/>
  <c r="H24" i="20"/>
  <c r="I24" i="20" s="1"/>
  <c r="H28" i="20"/>
  <c r="I28" i="20" s="1"/>
  <c r="I32" i="20"/>
  <c r="H32" i="20"/>
  <c r="H36" i="20"/>
  <c r="I36" i="20" s="1"/>
  <c r="H40" i="20"/>
  <c r="I40" i="20" s="1"/>
  <c r="H44" i="20"/>
  <c r="I44" i="20" s="1"/>
  <c r="H48" i="20"/>
  <c r="I48" i="20" s="1"/>
  <c r="H52" i="20"/>
  <c r="I52" i="20" s="1"/>
  <c r="H56" i="20"/>
  <c r="I56" i="20" s="1"/>
  <c r="H60" i="20"/>
  <c r="I60" i="20" s="1"/>
  <c r="H64" i="20"/>
  <c r="I64" i="20" s="1"/>
  <c r="H68" i="20"/>
  <c r="I68" i="20" s="1"/>
  <c r="H72" i="20"/>
  <c r="I72" i="20" s="1"/>
  <c r="H76" i="20"/>
  <c r="I76" i="20" s="1"/>
  <c r="H80" i="20"/>
  <c r="I80" i="20" s="1"/>
  <c r="H84" i="20"/>
  <c r="I84" i="20" s="1"/>
  <c r="H88" i="20"/>
  <c r="I88" i="20" s="1"/>
  <c r="H92" i="20"/>
  <c r="I92" i="20" s="1"/>
  <c r="H96" i="20"/>
  <c r="I96" i="20" s="1"/>
  <c r="H100" i="20"/>
  <c r="I100" i="20" s="1"/>
  <c r="H104" i="20"/>
  <c r="I104" i="20" s="1"/>
  <c r="H109" i="20"/>
  <c r="I109" i="20" s="1"/>
  <c r="H117" i="20"/>
  <c r="I117" i="20" s="1"/>
  <c r="H125" i="20"/>
  <c r="I125" i="20" s="1"/>
  <c r="H137" i="20"/>
  <c r="I137" i="20" s="1"/>
  <c r="H153" i="20"/>
  <c r="I153" i="20" s="1"/>
  <c r="H169" i="20"/>
  <c r="I169" i="20" s="1"/>
  <c r="H195" i="20"/>
  <c r="I195" i="20" s="1"/>
  <c r="H132" i="20"/>
  <c r="I132" i="20" s="1"/>
  <c r="H140" i="20"/>
  <c r="I140" i="20" s="1"/>
  <c r="H148" i="20"/>
  <c r="I148" i="20" s="1"/>
  <c r="H156" i="20"/>
  <c r="I156" i="20" s="1"/>
  <c r="H164" i="20"/>
  <c r="I164" i="20" s="1"/>
  <c r="H173" i="20"/>
  <c r="I173" i="20" s="1"/>
  <c r="H189" i="20"/>
  <c r="I189" i="20" s="1"/>
  <c r="H205" i="20"/>
  <c r="I205" i="20" s="1"/>
  <c r="H174" i="20"/>
  <c r="I174" i="20" s="1"/>
  <c r="H182" i="20"/>
  <c r="I182" i="20" s="1"/>
  <c r="H190" i="20"/>
  <c r="I190" i="20" s="1"/>
  <c r="H198" i="20"/>
  <c r="I198" i="20" s="1"/>
  <c r="H206" i="20"/>
  <c r="I206" i="20" s="1"/>
  <c r="H191" i="20"/>
  <c r="I191" i="20" s="1"/>
  <c r="H58" i="19"/>
  <c r="I58" i="19" s="1"/>
  <c r="H102" i="19"/>
  <c r="I102" i="19" s="1"/>
  <c r="H72" i="19"/>
  <c r="I72" i="19" s="1"/>
  <c r="H39" i="19"/>
  <c r="I39" i="19" s="1"/>
  <c r="H47" i="19"/>
  <c r="I47" i="19" s="1"/>
  <c r="H55" i="19"/>
  <c r="I55" i="19" s="1"/>
  <c r="H69" i="19"/>
  <c r="I69" i="19" s="1"/>
  <c r="H85" i="19"/>
  <c r="I85" i="19" s="1"/>
  <c r="H101" i="19"/>
  <c r="I101" i="19" s="1"/>
  <c r="H117" i="19"/>
  <c r="I117" i="19" s="1"/>
  <c r="H176" i="19"/>
  <c r="I176" i="19" s="1"/>
  <c r="H136" i="19"/>
  <c r="I136" i="19" s="1"/>
  <c r="H144" i="19"/>
  <c r="I144" i="19" s="1"/>
  <c r="H152" i="19"/>
  <c r="I152" i="19" s="1"/>
  <c r="H160" i="19"/>
  <c r="I160" i="19" s="1"/>
  <c r="H168" i="19"/>
  <c r="I168" i="19" s="1"/>
  <c r="H179" i="19"/>
  <c r="I179" i="19" s="1"/>
  <c r="H187" i="19"/>
  <c r="I187" i="19" s="1"/>
  <c r="H195" i="19"/>
  <c r="I195" i="19" s="1"/>
  <c r="H207" i="19"/>
  <c r="I207" i="19" s="1"/>
  <c r="H103" i="19"/>
  <c r="I103" i="19" s="1"/>
  <c r="H111" i="19"/>
  <c r="I111" i="19" s="1"/>
  <c r="H119" i="19"/>
  <c r="I119" i="19" s="1"/>
  <c r="H125" i="19"/>
  <c r="I125" i="19" s="1"/>
  <c r="H129" i="19"/>
  <c r="I129" i="19" s="1"/>
  <c r="H133" i="19"/>
  <c r="I133" i="19" s="1"/>
  <c r="H137" i="19"/>
  <c r="I137" i="19" s="1"/>
  <c r="H141" i="19"/>
  <c r="I141" i="19" s="1"/>
  <c r="H145" i="19"/>
  <c r="I145" i="19" s="1"/>
  <c r="H149" i="19"/>
  <c r="I149" i="19" s="1"/>
  <c r="H153" i="19"/>
  <c r="I153" i="19" s="1"/>
  <c r="H157" i="19"/>
  <c r="I157" i="19" s="1"/>
  <c r="H161" i="19"/>
  <c r="I161" i="19" s="1"/>
  <c r="H165" i="19"/>
  <c r="I165" i="19" s="1"/>
  <c r="H169" i="19"/>
  <c r="I169" i="19" s="1"/>
  <c r="H175" i="19"/>
  <c r="I175" i="19" s="1"/>
  <c r="H180" i="19"/>
  <c r="I180" i="19" s="1"/>
  <c r="H184" i="19"/>
  <c r="I184" i="19" s="1"/>
  <c r="H188" i="19"/>
  <c r="I188" i="19" s="1"/>
  <c r="H192" i="19"/>
  <c r="I192" i="19" s="1"/>
  <c r="H196" i="19"/>
  <c r="I196" i="19" s="1"/>
  <c r="H200" i="19"/>
  <c r="I200" i="19" s="1"/>
  <c r="H204" i="19"/>
  <c r="I204" i="19" s="1"/>
  <c r="H208" i="19"/>
  <c r="I208" i="19" s="1"/>
  <c r="H212" i="19"/>
  <c r="I212" i="19" s="1"/>
  <c r="H122" i="19"/>
  <c r="I122" i="19" s="1"/>
  <c r="H106" i="19"/>
  <c r="I106" i="19" s="1"/>
  <c r="H90" i="19"/>
  <c r="I90" i="19" s="1"/>
  <c r="H74" i="19"/>
  <c r="I74" i="19" s="1"/>
  <c r="H66" i="19"/>
  <c r="I66" i="19" s="1"/>
  <c r="H14" i="19"/>
  <c r="I14" i="19" s="1"/>
  <c r="H18" i="19"/>
  <c r="I18" i="19" s="1"/>
  <c r="H22" i="19"/>
  <c r="I22" i="19" s="1"/>
  <c r="H26" i="19"/>
  <c r="I26" i="19" s="1"/>
  <c r="H30" i="19"/>
  <c r="I30" i="19" s="1"/>
  <c r="H34" i="19"/>
  <c r="I34" i="19" s="1"/>
  <c r="H38" i="19"/>
  <c r="I38" i="19" s="1"/>
  <c r="H42" i="19"/>
  <c r="I42" i="19" s="1"/>
  <c r="H46" i="19"/>
  <c r="I46" i="19" s="1"/>
  <c r="H50" i="19"/>
  <c r="I50" i="19" s="1"/>
  <c r="H54" i="19"/>
  <c r="I54" i="19" s="1"/>
  <c r="H59" i="19"/>
  <c r="I59" i="19" s="1"/>
  <c r="H67" i="19"/>
  <c r="I67" i="19" s="1"/>
  <c r="H75" i="19"/>
  <c r="I75" i="19" s="1"/>
  <c r="H83" i="19"/>
  <c r="I83" i="19" s="1"/>
  <c r="H91" i="19"/>
  <c r="I91" i="19" s="1"/>
  <c r="H99" i="19"/>
  <c r="I99" i="19" s="1"/>
  <c r="H107" i="19"/>
  <c r="I107" i="19" s="1"/>
  <c r="H115" i="19"/>
  <c r="I115" i="19" s="1"/>
  <c r="H124" i="19"/>
  <c r="I124" i="19" s="1"/>
  <c r="H174" i="19"/>
  <c r="I174" i="19" s="1"/>
  <c r="H131" i="19"/>
  <c r="I131" i="19" s="1"/>
  <c r="H135" i="19"/>
  <c r="I135" i="19" s="1"/>
  <c r="H139" i="19"/>
  <c r="I139" i="19" s="1"/>
  <c r="H143" i="19"/>
  <c r="I143" i="19" s="1"/>
  <c r="H147" i="19"/>
  <c r="I147" i="19" s="1"/>
  <c r="H151" i="19"/>
  <c r="I151" i="19" s="1"/>
  <c r="H155" i="19"/>
  <c r="I155" i="19" s="1"/>
  <c r="H159" i="19"/>
  <c r="I159" i="19" s="1"/>
  <c r="H163" i="19"/>
  <c r="I163" i="19" s="1"/>
  <c r="H167" i="19"/>
  <c r="I167" i="19" s="1"/>
  <c r="H171" i="19"/>
  <c r="I171" i="19" s="1"/>
  <c r="H178" i="19"/>
  <c r="I178" i="19" s="1"/>
  <c r="H182" i="19"/>
  <c r="I182" i="19" s="1"/>
  <c r="H186" i="19"/>
  <c r="I186" i="19" s="1"/>
  <c r="H190" i="19"/>
  <c r="I190" i="19" s="1"/>
  <c r="H194" i="19"/>
  <c r="I194" i="19" s="1"/>
  <c r="H198" i="19"/>
  <c r="I198" i="19" s="1"/>
  <c r="H202" i="19"/>
  <c r="I202" i="19" s="1"/>
  <c r="H206" i="19"/>
  <c r="I206" i="19" s="1"/>
  <c r="H210" i="19"/>
  <c r="I210" i="19" s="1"/>
  <c r="H118" i="19"/>
  <c r="I118" i="19" s="1"/>
  <c r="H86" i="19"/>
  <c r="I86" i="19" s="1"/>
  <c r="H64" i="19"/>
  <c r="I64" i="19" s="1"/>
  <c r="H123" i="19"/>
  <c r="I123" i="19" s="1"/>
  <c r="H15" i="19"/>
  <c r="I15" i="19" s="1"/>
  <c r="H19" i="19"/>
  <c r="I19" i="19" s="1"/>
  <c r="H23" i="19"/>
  <c r="I23" i="19" s="1"/>
  <c r="H27" i="19"/>
  <c r="I27" i="19" s="1"/>
  <c r="H31" i="19"/>
  <c r="I31" i="19" s="1"/>
  <c r="H35" i="19"/>
  <c r="I35" i="19" s="1"/>
  <c r="H43" i="19"/>
  <c r="I43" i="19" s="1"/>
  <c r="H51" i="19"/>
  <c r="I51" i="19" s="1"/>
  <c r="H61" i="19"/>
  <c r="I61" i="19" s="1"/>
  <c r="H77" i="19"/>
  <c r="I77" i="19" s="1"/>
  <c r="H93" i="19"/>
  <c r="I93" i="19" s="1"/>
  <c r="H109" i="19"/>
  <c r="I109" i="19" s="1"/>
  <c r="H128" i="19"/>
  <c r="I128" i="19" s="1"/>
  <c r="H132" i="19"/>
  <c r="I132" i="19" s="1"/>
  <c r="H140" i="19"/>
  <c r="I140" i="19" s="1"/>
  <c r="H148" i="19"/>
  <c r="I148" i="19" s="1"/>
  <c r="H156" i="19"/>
  <c r="I156" i="19" s="1"/>
  <c r="H164" i="19"/>
  <c r="I164" i="19" s="1"/>
  <c r="H173" i="19"/>
  <c r="I173" i="19" s="1"/>
  <c r="H183" i="19"/>
  <c r="I183" i="19" s="1"/>
  <c r="H191" i="19"/>
  <c r="I191" i="19" s="1"/>
  <c r="H199" i="19"/>
  <c r="I199" i="19" s="1"/>
  <c r="H203" i="19"/>
  <c r="I203" i="19" s="1"/>
  <c r="H211" i="19"/>
  <c r="I211" i="19" s="1"/>
  <c r="H114" i="19"/>
  <c r="I114" i="19" s="1"/>
  <c r="H98" i="19"/>
  <c r="I98" i="19" s="1"/>
  <c r="H82" i="19"/>
  <c r="I82" i="19" s="1"/>
  <c r="H70" i="19"/>
  <c r="I70" i="19" s="1"/>
  <c r="H62" i="19"/>
  <c r="I62" i="19" s="1"/>
  <c r="H127" i="19"/>
  <c r="I127" i="19" s="1"/>
  <c r="H16" i="19"/>
  <c r="I16" i="19" s="1"/>
  <c r="H20" i="19"/>
  <c r="I20" i="19" s="1"/>
  <c r="H24" i="19"/>
  <c r="I24" i="19" s="1"/>
  <c r="H28" i="19"/>
  <c r="I28" i="19" s="1"/>
  <c r="H32" i="19"/>
  <c r="I32" i="19" s="1"/>
  <c r="H36" i="19"/>
  <c r="I36" i="19" s="1"/>
  <c r="H40" i="19"/>
  <c r="I40" i="19" s="1"/>
  <c r="H44" i="19"/>
  <c r="I44" i="19" s="1"/>
  <c r="H48" i="19"/>
  <c r="I48" i="19" s="1"/>
  <c r="H52" i="19"/>
  <c r="I52" i="19" s="1"/>
  <c r="H56" i="19"/>
  <c r="I56" i="19" s="1"/>
  <c r="H63" i="19"/>
  <c r="I63" i="19" s="1"/>
  <c r="H71" i="19"/>
  <c r="I71" i="19" s="1"/>
  <c r="H79" i="19"/>
  <c r="I79" i="19" s="1"/>
  <c r="H87" i="19"/>
  <c r="I87" i="19" s="1"/>
  <c r="H95" i="19"/>
  <c r="I95" i="19" s="1"/>
  <c r="H126" i="19"/>
  <c r="I126" i="19" s="1"/>
  <c r="H110" i="19"/>
  <c r="I110" i="19" s="1"/>
  <c r="H94" i="19"/>
  <c r="I94" i="19" s="1"/>
  <c r="H78" i="19"/>
  <c r="I78" i="19" s="1"/>
  <c r="H68" i="19"/>
  <c r="I68" i="19" s="1"/>
  <c r="H60" i="19"/>
  <c r="I60" i="19" s="1"/>
  <c r="H13" i="19"/>
  <c r="I13" i="19" s="1"/>
  <c r="H17" i="19"/>
  <c r="I17" i="19" s="1"/>
  <c r="H21" i="19"/>
  <c r="I21" i="19" s="1"/>
  <c r="H25" i="19"/>
  <c r="I25" i="19" s="1"/>
  <c r="H29" i="19"/>
  <c r="I29" i="19" s="1"/>
  <c r="H33" i="19"/>
  <c r="I33" i="19" s="1"/>
  <c r="H37" i="19"/>
  <c r="I37" i="19" s="1"/>
  <c r="H41" i="19"/>
  <c r="I41" i="19" s="1"/>
  <c r="H45" i="19"/>
  <c r="I45" i="19" s="1"/>
  <c r="H49" i="19"/>
  <c r="I49" i="19" s="1"/>
  <c r="H53" i="19"/>
  <c r="I53" i="19" s="1"/>
  <c r="H57" i="19"/>
  <c r="I57" i="19" s="1"/>
  <c r="H65" i="19"/>
  <c r="I65" i="19" s="1"/>
  <c r="H73" i="19"/>
  <c r="I73" i="19" s="1"/>
  <c r="H81" i="19"/>
  <c r="I81" i="19" s="1"/>
  <c r="H89" i="19"/>
  <c r="I89" i="19" s="1"/>
  <c r="H97" i="19"/>
  <c r="I97" i="19" s="1"/>
  <c r="H105" i="19"/>
  <c r="I105" i="19" s="1"/>
  <c r="H113" i="19"/>
  <c r="I113" i="19" s="1"/>
  <c r="H121" i="19"/>
  <c r="I121" i="19" s="1"/>
  <c r="H172" i="19"/>
  <c r="I172" i="19" s="1"/>
  <c r="H130" i="19"/>
  <c r="I130" i="19" s="1"/>
  <c r="H134" i="19"/>
  <c r="I134" i="19" s="1"/>
  <c r="H138" i="19"/>
  <c r="I138" i="19" s="1"/>
  <c r="H142" i="19"/>
  <c r="I142" i="19" s="1"/>
  <c r="H146" i="19"/>
  <c r="I146" i="19" s="1"/>
  <c r="H150" i="19"/>
  <c r="I150" i="19" s="1"/>
  <c r="H154" i="19"/>
  <c r="I154" i="19" s="1"/>
  <c r="H158" i="19"/>
  <c r="I158" i="19" s="1"/>
  <c r="H162" i="19"/>
  <c r="I162" i="19" s="1"/>
  <c r="H166" i="19"/>
  <c r="I166" i="19" s="1"/>
  <c r="H170" i="19"/>
  <c r="I170" i="19" s="1"/>
  <c r="H177" i="19"/>
  <c r="I177" i="19" s="1"/>
  <c r="H181" i="19"/>
  <c r="I181" i="19" s="1"/>
  <c r="H185" i="19"/>
  <c r="I185" i="19" s="1"/>
  <c r="H189" i="19"/>
  <c r="I189" i="19" s="1"/>
  <c r="H193" i="19"/>
  <c r="I193" i="19" s="1"/>
  <c r="H197" i="19"/>
  <c r="I197" i="19" s="1"/>
  <c r="H201" i="19"/>
  <c r="I201" i="19" s="1"/>
  <c r="H205" i="19"/>
  <c r="I205" i="19" s="1"/>
  <c r="H209" i="19"/>
  <c r="I209" i="19" s="1"/>
  <c r="H213" i="19"/>
  <c r="I213" i="19" s="1"/>
  <c r="H4" i="19"/>
  <c r="I4" i="20" l="1"/>
  <c r="J4" i="20" s="1"/>
  <c r="I13" i="20"/>
  <c r="I4" i="19"/>
  <c r="J4" i="19" s="1"/>
  <c r="D13" i="4" l="1"/>
  <c r="H4" i="4" l="1"/>
  <c r="E13" i="4"/>
  <c r="I4" i="4"/>
  <c r="J4" i="4" l="1"/>
</calcChain>
</file>

<file path=xl/sharedStrings.xml><?xml version="1.0" encoding="utf-8"?>
<sst xmlns="http://schemas.openxmlformats.org/spreadsheetml/2006/main" count="148" uniqueCount="46">
  <si>
    <t>B</t>
  </si>
  <si>
    <t>Alpha</t>
  </si>
  <si>
    <t>shift</t>
  </si>
  <si>
    <t>Beta</t>
  </si>
  <si>
    <t>Voltage</t>
  </si>
  <si>
    <t>C</t>
  </si>
  <si>
    <t>Vhalf</t>
  </si>
  <si>
    <t>Slope</t>
  </si>
  <si>
    <t>Rate</t>
  </si>
  <si>
    <t>Alpha_U</t>
  </si>
  <si>
    <t>Beta_U</t>
  </si>
  <si>
    <t>Tau_U</t>
  </si>
  <si>
    <t>SS_U</t>
  </si>
  <si>
    <t>Alpha_S</t>
  </si>
  <si>
    <t>Beta_S</t>
  </si>
  <si>
    <t>Tau_S</t>
  </si>
  <si>
    <t>SS_S</t>
  </si>
  <si>
    <t>Tau_U max</t>
  </si>
  <si>
    <t>Tau_S max</t>
  </si>
  <si>
    <t>Diff Tau peak</t>
  </si>
  <si>
    <t>EREST_ACT</t>
  </si>
  <si>
    <t>Taumul</t>
  </si>
  <si>
    <t>min</t>
  </si>
  <si>
    <t>vdep</t>
  </si>
  <si>
    <t>vhalf</t>
  </si>
  <si>
    <t>slope</t>
  </si>
  <si>
    <t>SS</t>
  </si>
  <si>
    <t>Tau</t>
  </si>
  <si>
    <t>SS_shift</t>
  </si>
  <si>
    <t>Tau_shift</t>
  </si>
  <si>
    <t>qfactNaF</t>
  </si>
  <si>
    <t>Inf_U</t>
  </si>
  <si>
    <t>Inf_S</t>
  </si>
  <si>
    <t>taumul</t>
  </si>
  <si>
    <t>kd</t>
  </si>
  <si>
    <t>power</t>
  </si>
  <si>
    <t>tau</t>
  </si>
  <si>
    <t>taumax</t>
  </si>
  <si>
    <t>tau_power</t>
  </si>
  <si>
    <t>cahalf</t>
  </si>
  <si>
    <t>shifted</t>
  </si>
  <si>
    <t>unshifted</t>
  </si>
  <si>
    <t>sk_Z of d1d2</t>
  </si>
  <si>
    <t>Taumax=0</t>
  </si>
  <si>
    <t>taumax=0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</si>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</sst>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0" fontId="0" fillId="0" borderId="0" xfId="0" applyAlignment="1">
      <alignment wrapText="1"/>
    </xf>
    <xf numFmtId="2" fontId="0" fillId="0" borderId="0" xfId="0" applyNumberFormat="1" applyFill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Unshifted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Sk_ca_params_vshift_Zchan_Tm_0!$B$9</c:f>
              <c:strCache>
                <c:ptCount val="1"/>
                <c:pt idx="0">
                  <c:v>Tau_U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Sk_ca_params_vshift_Zchan_Tm_0!$A$10:$A$210</c:f>
              <c:numCache>
                <c:formatCode>0.00E+00</c:formatCode>
                <c:ptCount val="201"/>
                <c:pt idx="0">
                  <c:v>2.7878403699822702E-13</c:v>
                </c:pt>
                <c:pt idx="1">
                  <c:v>2.9868280907501299E-13</c:v>
                </c:pt>
                <c:pt idx="2">
                  <c:v>3.1858158115180002E-13</c:v>
                </c:pt>
                <c:pt idx="3">
                  <c:v>3.3848035322858699E-13</c:v>
                </c:pt>
                <c:pt idx="4">
                  <c:v>3.5837912530537301E-13</c:v>
                </c:pt>
                <c:pt idx="5">
                  <c:v>3.7827789738215999E-13</c:v>
                </c:pt>
                <c:pt idx="6">
                  <c:v>3.9817666945894702E-13</c:v>
                </c:pt>
                <c:pt idx="7">
                  <c:v>4.18075441535734E-13</c:v>
                </c:pt>
                <c:pt idx="8">
                  <c:v>4.3797421361252098E-13</c:v>
                </c:pt>
                <c:pt idx="9">
                  <c:v>4.5787298568930795E-13</c:v>
                </c:pt>
                <c:pt idx="10">
                  <c:v>4.7777175776609503E-13</c:v>
                </c:pt>
                <c:pt idx="11">
                  <c:v>4.0000000000000001E-10</c:v>
                </c:pt>
                <c:pt idx="12">
                  <c:v>4.0000000000000001E-8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1.0000000000000001E-5</c:v>
                </c:pt>
                <c:pt idx="16">
                  <c:v>4.0000000000000003E-5</c:v>
                </c:pt>
                <c:pt idx="17">
                  <c:v>6.3999999999999997E-5</c:v>
                </c:pt>
                <c:pt idx="18">
                  <c:v>1E-4</c:v>
                </c:pt>
                <c:pt idx="19">
                  <c:v>1.2400000000000001E-4</c:v>
                </c:pt>
                <c:pt idx="20">
                  <c:v>1.84E-4</c:v>
                </c:pt>
                <c:pt idx="21">
                  <c:v>1.9000000000000001E-4</c:v>
                </c:pt>
                <c:pt idx="22">
                  <c:v>2.0000000000019999E-4</c:v>
                </c:pt>
                <c:pt idx="23">
                  <c:v>2.4399999999999999E-4</c:v>
                </c:pt>
                <c:pt idx="24">
                  <c:v>2.7999999999999998E-4</c:v>
                </c:pt>
                <c:pt idx="25" formatCode="General">
                  <c:v>2.8899999999999998E-4</c:v>
                </c:pt>
                <c:pt idx="26">
                  <c:v>2.9799999999999998E-4</c:v>
                </c:pt>
                <c:pt idx="27">
                  <c:v>3.0400000000000002E-4</c:v>
                </c:pt>
                <c:pt idx="28" formatCode="General">
                  <c:v>3.0699999999999998E-4</c:v>
                </c:pt>
                <c:pt idx="29">
                  <c:v>3.1599999999999998E-4</c:v>
                </c:pt>
                <c:pt idx="30" formatCode="General">
                  <c:v>3.2499999999999999E-4</c:v>
                </c:pt>
                <c:pt idx="31">
                  <c:v>3.3399999999999999E-4</c:v>
                </c:pt>
                <c:pt idx="32" formatCode="General">
                  <c:v>3.4299999999999999E-4</c:v>
                </c:pt>
                <c:pt idx="33">
                  <c:v>3.5199999999999999E-4</c:v>
                </c:pt>
                <c:pt idx="34" formatCode="General">
                  <c:v>3.6099999999999999E-4</c:v>
                </c:pt>
                <c:pt idx="35">
                  <c:v>3.6400000000000001E-4</c:v>
                </c:pt>
                <c:pt idx="36">
                  <c:v>3.6999999999999999E-4</c:v>
                </c:pt>
                <c:pt idx="37">
                  <c:v>4.0000000000000002E-4</c:v>
                </c:pt>
                <c:pt idx="38">
                  <c:v>4.0000000000019902E-4</c:v>
                </c:pt>
                <c:pt idx="39">
                  <c:v>4.2400000000000001E-4</c:v>
                </c:pt>
                <c:pt idx="40">
                  <c:v>4.84E-4</c:v>
                </c:pt>
                <c:pt idx="41">
                  <c:v>5.44E-4</c:v>
                </c:pt>
                <c:pt idx="42">
                  <c:v>6.0000000000019803E-4</c:v>
                </c:pt>
                <c:pt idx="43">
                  <c:v>6.0400000000000004E-4</c:v>
                </c:pt>
                <c:pt idx="44">
                  <c:v>6.6399999999999999E-4</c:v>
                </c:pt>
                <c:pt idx="45">
                  <c:v>7.2400000000000003E-4</c:v>
                </c:pt>
                <c:pt idx="46">
                  <c:v>7.8399999999999997E-4</c:v>
                </c:pt>
                <c:pt idx="47">
                  <c:v>8.00000000000203E-4</c:v>
                </c:pt>
                <c:pt idx="48">
                  <c:v>8.4400000000000002E-4</c:v>
                </c:pt>
                <c:pt idx="49">
                  <c:v>9.0399999999999996E-4</c:v>
                </c:pt>
                <c:pt idx="50">
                  <c:v>9.6400000000000001E-4</c:v>
                </c:pt>
                <c:pt idx="51">
                  <c:v>1.0000000000001999E-3</c:v>
                </c:pt>
                <c:pt idx="52">
                  <c:v>1.024E-3</c:v>
                </c:pt>
                <c:pt idx="53">
                  <c:v>1.0839999999999999E-3</c:v>
                </c:pt>
                <c:pt idx="54">
                  <c:v>1.1440000000000001E-3</c:v>
                </c:pt>
                <c:pt idx="55">
                  <c:v>1.2000000000002E-3</c:v>
                </c:pt>
                <c:pt idx="56">
                  <c:v>1.204E-3</c:v>
                </c:pt>
                <c:pt idx="57">
                  <c:v>1.2639999999999999E-3</c:v>
                </c:pt>
                <c:pt idx="58">
                  <c:v>1.4000000000001999E-3</c:v>
                </c:pt>
                <c:pt idx="59">
                  <c:v>1.6000000000002E-3</c:v>
                </c:pt>
                <c:pt idx="60">
                  <c:v>1.8000000000002001E-3</c:v>
                </c:pt>
                <c:pt idx="61">
                  <c:v>2.0000000000002E-3</c:v>
                </c:pt>
                <c:pt idx="62">
                  <c:v>2.2000000000002001E-3</c:v>
                </c:pt>
                <c:pt idx="63">
                  <c:v>2.4000000000002002E-3</c:v>
                </c:pt>
                <c:pt idx="64">
                  <c:v>2.6000000000001998E-3</c:v>
                </c:pt>
                <c:pt idx="65">
                  <c:v>2.8000000000001999E-3</c:v>
                </c:pt>
                <c:pt idx="66">
                  <c:v>3.0000000000002E-3</c:v>
                </c:pt>
                <c:pt idx="67">
                  <c:v>3.2000000000002001E-3</c:v>
                </c:pt>
                <c:pt idx="68">
                  <c:v>3.4000000000002002E-3</c:v>
                </c:pt>
                <c:pt idx="69">
                  <c:v>3.6000000000001998E-3</c:v>
                </c:pt>
                <c:pt idx="70">
                  <c:v>3.8000000000001999E-3</c:v>
                </c:pt>
                <c:pt idx="71">
                  <c:v>4.0000000000000001E-3</c:v>
                </c:pt>
                <c:pt idx="72">
                  <c:v>4.0000000000001996E-3</c:v>
                </c:pt>
                <c:pt idx="73">
                  <c:v>4.2000000000002001E-3</c:v>
                </c:pt>
                <c:pt idx="74">
                  <c:v>4.4000000000001998E-3</c:v>
                </c:pt>
                <c:pt idx="75">
                  <c:v>4.6000000000002003E-3</c:v>
                </c:pt>
                <c:pt idx="76">
                  <c:v>4.8000000000001999E-3</c:v>
                </c:pt>
                <c:pt idx="77">
                  <c:v>5.0000000000001996E-3</c:v>
                </c:pt>
              </c:numCache>
            </c:numRef>
          </c:xVal>
          <c:yVal>
            <c:numRef>
              <c:f>Sk_ca_params_vshift_Zchan_Tm_0!$B$88:$B$210</c:f>
              <c:numCache>
                <c:formatCode>General</c:formatCode>
                <c:ptCount val="12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1-4DF1-9227-49B8B61823D6}"/>
            </c:ext>
          </c:extLst>
        </c:ser>
        <c:ser>
          <c:idx val="1"/>
          <c:order val="1"/>
          <c:tx>
            <c:strRef>
              <c:f>Sk_ca_params_vshift_Zchan_Tm_0!$C$9</c:f>
              <c:strCache>
                <c:ptCount val="1"/>
                <c:pt idx="0">
                  <c:v>Inf_U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Sk_ca_params_vshift_Zchan_Tm_0!$A$10:$A$210</c:f>
              <c:numCache>
                <c:formatCode>0.00E+00</c:formatCode>
                <c:ptCount val="201"/>
                <c:pt idx="0">
                  <c:v>2.7878403699822702E-13</c:v>
                </c:pt>
                <c:pt idx="1">
                  <c:v>2.9868280907501299E-13</c:v>
                </c:pt>
                <c:pt idx="2">
                  <c:v>3.1858158115180002E-13</c:v>
                </c:pt>
                <c:pt idx="3">
                  <c:v>3.3848035322858699E-13</c:v>
                </c:pt>
                <c:pt idx="4">
                  <c:v>3.5837912530537301E-13</c:v>
                </c:pt>
                <c:pt idx="5">
                  <c:v>3.7827789738215999E-13</c:v>
                </c:pt>
                <c:pt idx="6">
                  <c:v>3.9817666945894702E-13</c:v>
                </c:pt>
                <c:pt idx="7">
                  <c:v>4.18075441535734E-13</c:v>
                </c:pt>
                <c:pt idx="8">
                  <c:v>4.3797421361252098E-13</c:v>
                </c:pt>
                <c:pt idx="9">
                  <c:v>4.5787298568930795E-13</c:v>
                </c:pt>
                <c:pt idx="10">
                  <c:v>4.7777175776609503E-13</c:v>
                </c:pt>
                <c:pt idx="11">
                  <c:v>4.0000000000000001E-10</c:v>
                </c:pt>
                <c:pt idx="12">
                  <c:v>4.0000000000000001E-8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1.0000000000000001E-5</c:v>
                </c:pt>
                <c:pt idx="16">
                  <c:v>4.0000000000000003E-5</c:v>
                </c:pt>
                <c:pt idx="17">
                  <c:v>6.3999999999999997E-5</c:v>
                </c:pt>
                <c:pt idx="18">
                  <c:v>1E-4</c:v>
                </c:pt>
                <c:pt idx="19">
                  <c:v>1.2400000000000001E-4</c:v>
                </c:pt>
                <c:pt idx="20">
                  <c:v>1.84E-4</c:v>
                </c:pt>
                <c:pt idx="21">
                  <c:v>1.9000000000000001E-4</c:v>
                </c:pt>
                <c:pt idx="22">
                  <c:v>2.0000000000019999E-4</c:v>
                </c:pt>
                <c:pt idx="23">
                  <c:v>2.4399999999999999E-4</c:v>
                </c:pt>
                <c:pt idx="24">
                  <c:v>2.7999999999999998E-4</c:v>
                </c:pt>
                <c:pt idx="25" formatCode="General">
                  <c:v>2.8899999999999998E-4</c:v>
                </c:pt>
                <c:pt idx="26">
                  <c:v>2.9799999999999998E-4</c:v>
                </c:pt>
                <c:pt idx="27">
                  <c:v>3.0400000000000002E-4</c:v>
                </c:pt>
                <c:pt idx="28" formatCode="General">
                  <c:v>3.0699999999999998E-4</c:v>
                </c:pt>
                <c:pt idx="29">
                  <c:v>3.1599999999999998E-4</c:v>
                </c:pt>
                <c:pt idx="30" formatCode="General">
                  <c:v>3.2499999999999999E-4</c:v>
                </c:pt>
                <c:pt idx="31">
                  <c:v>3.3399999999999999E-4</c:v>
                </c:pt>
                <c:pt idx="32" formatCode="General">
                  <c:v>3.4299999999999999E-4</c:v>
                </c:pt>
                <c:pt idx="33">
                  <c:v>3.5199999999999999E-4</c:v>
                </c:pt>
                <c:pt idx="34" formatCode="General">
                  <c:v>3.6099999999999999E-4</c:v>
                </c:pt>
                <c:pt idx="35">
                  <c:v>3.6400000000000001E-4</c:v>
                </c:pt>
                <c:pt idx="36">
                  <c:v>3.6999999999999999E-4</c:v>
                </c:pt>
                <c:pt idx="37">
                  <c:v>4.0000000000000002E-4</c:v>
                </c:pt>
                <c:pt idx="38">
                  <c:v>4.0000000000019902E-4</c:v>
                </c:pt>
                <c:pt idx="39">
                  <c:v>4.2400000000000001E-4</c:v>
                </c:pt>
                <c:pt idx="40">
                  <c:v>4.84E-4</c:v>
                </c:pt>
                <c:pt idx="41">
                  <c:v>5.44E-4</c:v>
                </c:pt>
                <c:pt idx="42">
                  <c:v>6.0000000000019803E-4</c:v>
                </c:pt>
                <c:pt idx="43">
                  <c:v>6.0400000000000004E-4</c:v>
                </c:pt>
                <c:pt idx="44">
                  <c:v>6.6399999999999999E-4</c:v>
                </c:pt>
                <c:pt idx="45">
                  <c:v>7.2400000000000003E-4</c:v>
                </c:pt>
                <c:pt idx="46">
                  <c:v>7.8399999999999997E-4</c:v>
                </c:pt>
                <c:pt idx="47">
                  <c:v>8.00000000000203E-4</c:v>
                </c:pt>
                <c:pt idx="48">
                  <c:v>8.4400000000000002E-4</c:v>
                </c:pt>
                <c:pt idx="49">
                  <c:v>9.0399999999999996E-4</c:v>
                </c:pt>
                <c:pt idx="50">
                  <c:v>9.6400000000000001E-4</c:v>
                </c:pt>
                <c:pt idx="51">
                  <c:v>1.0000000000001999E-3</c:v>
                </c:pt>
                <c:pt idx="52">
                  <c:v>1.024E-3</c:v>
                </c:pt>
                <c:pt idx="53">
                  <c:v>1.0839999999999999E-3</c:v>
                </c:pt>
                <c:pt idx="54">
                  <c:v>1.1440000000000001E-3</c:v>
                </c:pt>
                <c:pt idx="55">
                  <c:v>1.2000000000002E-3</c:v>
                </c:pt>
                <c:pt idx="56">
                  <c:v>1.204E-3</c:v>
                </c:pt>
                <c:pt idx="57">
                  <c:v>1.2639999999999999E-3</c:v>
                </c:pt>
                <c:pt idx="58">
                  <c:v>1.4000000000001999E-3</c:v>
                </c:pt>
                <c:pt idx="59">
                  <c:v>1.6000000000002E-3</c:v>
                </c:pt>
                <c:pt idx="60">
                  <c:v>1.8000000000002001E-3</c:v>
                </c:pt>
                <c:pt idx="61">
                  <c:v>2.0000000000002E-3</c:v>
                </c:pt>
                <c:pt idx="62">
                  <c:v>2.2000000000002001E-3</c:v>
                </c:pt>
                <c:pt idx="63">
                  <c:v>2.4000000000002002E-3</c:v>
                </c:pt>
                <c:pt idx="64">
                  <c:v>2.6000000000001998E-3</c:v>
                </c:pt>
                <c:pt idx="65">
                  <c:v>2.8000000000001999E-3</c:v>
                </c:pt>
                <c:pt idx="66">
                  <c:v>3.0000000000002E-3</c:v>
                </c:pt>
                <c:pt idx="67">
                  <c:v>3.2000000000002001E-3</c:v>
                </c:pt>
                <c:pt idx="68">
                  <c:v>3.4000000000002002E-3</c:v>
                </c:pt>
                <c:pt idx="69">
                  <c:v>3.6000000000001998E-3</c:v>
                </c:pt>
                <c:pt idx="70">
                  <c:v>3.8000000000001999E-3</c:v>
                </c:pt>
                <c:pt idx="71">
                  <c:v>4.0000000000000001E-3</c:v>
                </c:pt>
                <c:pt idx="72">
                  <c:v>4.0000000000001996E-3</c:v>
                </c:pt>
                <c:pt idx="73">
                  <c:v>4.2000000000002001E-3</c:v>
                </c:pt>
                <c:pt idx="74">
                  <c:v>4.4000000000001998E-3</c:v>
                </c:pt>
                <c:pt idx="75">
                  <c:v>4.6000000000002003E-3</c:v>
                </c:pt>
                <c:pt idx="76">
                  <c:v>4.8000000000001999E-3</c:v>
                </c:pt>
                <c:pt idx="77">
                  <c:v>5.0000000000001996E-3</c:v>
                </c:pt>
              </c:numCache>
            </c:numRef>
          </c:xVal>
          <c:yVal>
            <c:numRef>
              <c:f>Sk_ca_params_vshift_Zchan_Tm_0!$C$10:$C$210</c:f>
              <c:numCache>
                <c:formatCode>0.00</c:formatCode>
                <c:ptCount val="201"/>
                <c:pt idx="0">
                  <c:v>3.8445352262885055E-49</c:v>
                </c:pt>
                <c:pt idx="1">
                  <c:v>5.5022957703584618E-49</c:v>
                </c:pt>
                <c:pt idx="2">
                  <c:v>7.6948153042862973E-49</c:v>
                </c:pt>
                <c:pt idx="3">
                  <c:v>1.0544470382931188E-48</c:v>
                </c:pt>
                <c:pt idx="4">
                  <c:v>1.419164756253574E-48</c:v>
                </c:pt>
                <c:pt idx="5">
                  <c:v>1.8796101247404287E-48</c:v>
                </c:pt>
                <c:pt idx="6">
                  <c:v>2.4538327619336736E-48</c:v>
                </c:pt>
                <c:pt idx="7">
                  <c:v>3.1620953929300069E-48</c:v>
                </c:pt>
                <c:pt idx="8">
                  <c:v>4.0270142499686087E-48</c:v>
                </c:pt>
                <c:pt idx="9">
                  <c:v>5.0737008844655005E-48</c:v>
                </c:pt>
                <c:pt idx="10">
                  <c:v>6.3299053367250846E-48</c:v>
                </c:pt>
                <c:pt idx="11">
                  <c:v>1.0003747132355121E-32</c:v>
                </c:pt>
                <c:pt idx="12">
                  <c:v>2.5128276686015703E-22</c:v>
                </c:pt>
                <c:pt idx="13">
                  <c:v>6.3119377254423205E-12</c:v>
                </c:pt>
                <c:pt idx="14">
                  <c:v>6.3119377254423205E-12</c:v>
                </c:pt>
                <c:pt idx="15">
                  <c:v>7.4037330295241328E-10</c:v>
                </c:pt>
                <c:pt idx="16">
                  <c:v>1.0003737124869503E-6</c:v>
                </c:pt>
                <c:pt idx="17">
                  <c:v>1.1523425824221044E-5</c:v>
                </c:pt>
                <c:pt idx="18">
                  <c:v>1.1732749350377826E-4</c:v>
                </c:pt>
                <c:pt idx="19">
                  <c:v>3.5899431906400217E-4</c:v>
                </c:pt>
                <c:pt idx="20">
                  <c:v>2.7879881997156272E-3</c:v>
                </c:pt>
                <c:pt idx="21">
                  <c:v>3.2925862794569117E-3</c:v>
                </c:pt>
                <c:pt idx="22">
                  <c:v>4.2947464219079603E-3</c:v>
                </c:pt>
                <c:pt idx="23">
                  <c:v>1.1985091263460989E-2</c:v>
                </c:pt>
                <c:pt idx="24">
                  <c:v>2.4211854272986725E-2</c:v>
                </c:pt>
                <c:pt idx="25">
                  <c:v>2.8418348596681693E-2</c:v>
                </c:pt>
                <c:pt idx="26">
                  <c:v>3.3168520946416855E-2</c:v>
                </c:pt>
                <c:pt idx="27">
                  <c:v>3.6658415805385959E-2</c:v>
                </c:pt>
                <c:pt idx="28">
                  <c:v>3.8505017510131849E-2</c:v>
                </c:pt>
                <c:pt idx="29">
                  <c:v>4.4470076069240305E-2</c:v>
                </c:pt>
                <c:pt idx="30">
                  <c:v>5.1104887579680014E-2</c:v>
                </c:pt>
                <c:pt idx="31">
                  <c:v>5.8448891230568699E-2</c:v>
                </c:pt>
                <c:pt idx="32">
                  <c:v>6.6539011856240934E-2</c:v>
                </c:pt>
                <c:pt idx="33">
                  <c:v>7.5408852403442098E-2</c:v>
                </c:pt>
                <c:pt idx="34">
                  <c:v>8.5087858141429856E-2</c:v>
                </c:pt>
                <c:pt idx="35">
                  <c:v>8.8498392910505583E-2</c:v>
                </c:pt>
                <c:pt idx="36">
                  <c:v>9.5600473230976354E-2</c:v>
                </c:pt>
                <c:pt idx="37">
                  <c:v>0.13685113650711497</c:v>
                </c:pt>
                <c:pt idx="38">
                  <c:v>0.13685113650742059</c:v>
                </c:pt>
                <c:pt idx="39">
                  <c:v>0.1767250475882296</c:v>
                </c:pt>
                <c:pt idx="40">
                  <c:v>0.29933478505449435</c:v>
                </c:pt>
                <c:pt idx="41">
                  <c:v>0.43960310385708612</c:v>
                </c:pt>
                <c:pt idx="42">
                  <c:v>0.56628875338556184</c:v>
                </c:pt>
                <c:pt idx="43">
                  <c:v>0.57475459997858847</c:v>
                </c:pt>
                <c:pt idx="44">
                  <c:v>0.68863769758038695</c:v>
                </c:pt>
                <c:pt idx="45">
                  <c:v>0.77619109549751908</c:v>
                </c:pt>
                <c:pt idx="46">
                  <c:v>0.83991796577284461</c:v>
                </c:pt>
                <c:pt idx="47">
                  <c:v>0.85354398203375448</c:v>
                </c:pt>
                <c:pt idx="48">
                  <c:v>0.88504359107722452</c:v>
                </c:pt>
                <c:pt idx="49">
                  <c:v>0.91669021624008773</c:v>
                </c:pt>
                <c:pt idx="50">
                  <c:v>0.93890966814626331</c:v>
                </c:pt>
                <c:pt idx="51">
                  <c:v>0.94897265772382333</c:v>
                </c:pt>
                <c:pt idx="52">
                  <c:v>0.95462443741505987</c:v>
                </c:pt>
                <c:pt idx="53">
                  <c:v>0.96585638222933257</c:v>
                </c:pt>
                <c:pt idx="54">
                  <c:v>0.97398136142236147</c:v>
                </c:pt>
                <c:pt idx="55">
                  <c:v>0.9795896267147246</c:v>
                </c:pt>
                <c:pt idx="56">
                  <c:v>0.97993275323166229</c:v>
                </c:pt>
                <c:pt idx="57">
                  <c:v>0.98434646420774141</c:v>
                </c:pt>
                <c:pt idx="58">
                  <c:v>0.99073932029925438</c:v>
                </c:pt>
                <c:pt idx="59">
                  <c:v>0.99535374762983408</c:v>
                </c:pt>
                <c:pt idx="60">
                  <c:v>0.99747631692010119</c:v>
                </c:pt>
                <c:pt idx="61">
                  <c:v>0.9985393087150034</c:v>
                </c:pt>
                <c:pt idx="62">
                  <c:v>0.99910964242162748</c:v>
                </c:pt>
                <c:pt idx="63">
                  <c:v>0.99943349376727664</c:v>
                </c:pt>
                <c:pt idx="64">
                  <c:v>0.9996262979218451</c:v>
                </c:pt>
                <c:pt idx="65">
                  <c:v>0.99974577569761192</c:v>
                </c:pt>
                <c:pt idx="66">
                  <c:v>0.99982240056179716</c:v>
                </c:pt>
                <c:pt idx="67">
                  <c:v>0.99987302617146612</c:v>
                </c:pt>
                <c:pt idx="68">
                  <c:v>0.99990735571282485</c:v>
                </c:pt>
                <c:pt idx="69">
                  <c:v>0.99993117497875061</c:v>
                </c:pt>
                <c:pt idx="70">
                  <c:v>0.99994804205313503</c:v>
                </c:pt>
                <c:pt idx="71">
                  <c:v>0.99996020577860256</c:v>
                </c:pt>
                <c:pt idx="72">
                  <c:v>0.99996020577860256</c:v>
                </c:pt>
                <c:pt idx="73">
                  <c:v>0.99996912268492666</c:v>
                </c:pt>
                <c:pt idx="74">
                  <c:v>0.9999757570869926</c:v>
                </c:pt>
                <c:pt idx="75">
                  <c:v>0.99998076021702242</c:v>
                </c:pt>
                <c:pt idx="76">
                  <c:v>0.99998457986704781</c:v>
                </c:pt>
                <c:pt idx="77">
                  <c:v>0.99998752904216515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1-4DF1-9227-49B8B618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9032"/>
        <c:axId val="591459360"/>
      </c:scatterChart>
      <c:valAx>
        <c:axId val="5914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9360"/>
        <c:crosses val="autoZero"/>
        <c:crossBetween val="midCat"/>
      </c:valAx>
      <c:valAx>
        <c:axId val="591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K_chan_handle1!$D$12</c:f>
              <c:strCache>
                <c:ptCount val="1"/>
                <c:pt idx="0">
                  <c:v>Tau_U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K_chan_handle1!$A$13:$A$213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K_chan_handle1!$D$13:$D$213</c:f>
              <c:numCache>
                <c:formatCode>0.00</c:formatCode>
                <c:ptCount val="201"/>
                <c:pt idx="0">
                  <c:v>1.0000000000000002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1.0000000000000002</c:v>
                </c:pt>
                <c:pt idx="7">
                  <c:v>1.0000000000000002</c:v>
                </c:pt>
                <c:pt idx="8">
                  <c:v>1.0000000000000002</c:v>
                </c:pt>
                <c:pt idx="9">
                  <c:v>1</c:v>
                </c:pt>
                <c:pt idx="10">
                  <c:v>1</c:v>
                </c:pt>
                <c:pt idx="11">
                  <c:v>1.0000000000000002</c:v>
                </c:pt>
                <c:pt idx="12">
                  <c:v>1</c:v>
                </c:pt>
                <c:pt idx="13">
                  <c:v>1.0000000000000002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1.0000000000000002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0.99999999999999978</c:v>
                </c:pt>
                <c:pt idx="24">
                  <c:v>1</c:v>
                </c:pt>
                <c:pt idx="25">
                  <c:v>1.0000000000000002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0.99999999999999978</c:v>
                </c:pt>
                <c:pt idx="30">
                  <c:v>1.0000000000000002</c:v>
                </c:pt>
                <c:pt idx="31">
                  <c:v>1</c:v>
                </c:pt>
                <c:pt idx="32">
                  <c:v>1</c:v>
                </c:pt>
                <c:pt idx="33">
                  <c:v>1.0000000000000002</c:v>
                </c:pt>
                <c:pt idx="34">
                  <c:v>1</c:v>
                </c:pt>
                <c:pt idx="35">
                  <c:v>1</c:v>
                </c:pt>
                <c:pt idx="36">
                  <c:v>1.0000000000000002</c:v>
                </c:pt>
                <c:pt idx="37">
                  <c:v>1</c:v>
                </c:pt>
                <c:pt idx="38">
                  <c:v>1.0000000000000002</c:v>
                </c:pt>
                <c:pt idx="39">
                  <c:v>1.0000000000000002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0.99999999999999978</c:v>
                </c:pt>
                <c:pt idx="44">
                  <c:v>1</c:v>
                </c:pt>
                <c:pt idx="45">
                  <c:v>0.99999999999999978</c:v>
                </c:pt>
                <c:pt idx="46">
                  <c:v>1</c:v>
                </c:pt>
                <c:pt idx="47">
                  <c:v>1</c:v>
                </c:pt>
                <c:pt idx="48">
                  <c:v>1.0000000000000002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1.0000000000000002</c:v>
                </c:pt>
                <c:pt idx="53">
                  <c:v>1</c:v>
                </c:pt>
                <c:pt idx="54">
                  <c:v>1</c:v>
                </c:pt>
                <c:pt idx="55">
                  <c:v>1.0000000000000002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1.0000000000000002</c:v>
                </c:pt>
                <c:pt idx="60">
                  <c:v>1.0000000000000002</c:v>
                </c:pt>
                <c:pt idx="61">
                  <c:v>1</c:v>
                </c:pt>
                <c:pt idx="62">
                  <c:v>1.0000000000000002</c:v>
                </c:pt>
                <c:pt idx="63">
                  <c:v>1.0000000000000002</c:v>
                </c:pt>
                <c:pt idx="64">
                  <c:v>1.0000000000000002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1.0000000000000002</c:v>
                </c:pt>
                <c:pt idx="74">
                  <c:v>1</c:v>
                </c:pt>
                <c:pt idx="75">
                  <c:v>1</c:v>
                </c:pt>
                <c:pt idx="76">
                  <c:v>1.0000000000000002</c:v>
                </c:pt>
                <c:pt idx="77">
                  <c:v>1</c:v>
                </c:pt>
                <c:pt idx="78">
                  <c:v>1.0000000000000002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1.0000000000000002</c:v>
                </c:pt>
                <c:pt idx="84">
                  <c:v>1</c:v>
                </c:pt>
                <c:pt idx="85">
                  <c:v>1</c:v>
                </c:pt>
                <c:pt idx="86">
                  <c:v>1.0000000000000002</c:v>
                </c:pt>
                <c:pt idx="87">
                  <c:v>1.0000000000000002</c:v>
                </c:pt>
                <c:pt idx="88">
                  <c:v>1</c:v>
                </c:pt>
                <c:pt idx="89">
                  <c:v>1.0000000000000002</c:v>
                </c:pt>
                <c:pt idx="90">
                  <c:v>1.0000000000000002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1.0000000000000002</c:v>
                </c:pt>
                <c:pt idx="115">
                  <c:v>1</c:v>
                </c:pt>
                <c:pt idx="116">
                  <c:v>1</c:v>
                </c:pt>
                <c:pt idx="117">
                  <c:v>1.0000000000000002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1.0000000000000002</c:v>
                </c:pt>
                <c:pt idx="122">
                  <c:v>1</c:v>
                </c:pt>
                <c:pt idx="123">
                  <c:v>1.0000000000000002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0.99999999999999978</c:v>
                </c:pt>
                <c:pt idx="132">
                  <c:v>1</c:v>
                </c:pt>
                <c:pt idx="133">
                  <c:v>1.0000000000000002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1.0000000000000002</c:v>
                </c:pt>
                <c:pt idx="138">
                  <c:v>1</c:v>
                </c:pt>
                <c:pt idx="139">
                  <c:v>1.0000000000000002</c:v>
                </c:pt>
                <c:pt idx="140">
                  <c:v>1</c:v>
                </c:pt>
                <c:pt idx="141">
                  <c:v>1</c:v>
                </c:pt>
                <c:pt idx="142">
                  <c:v>0.99999999999999978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0.99999999999999978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1.0000000000000002</c:v>
                </c:pt>
                <c:pt idx="153">
                  <c:v>1</c:v>
                </c:pt>
                <c:pt idx="154">
                  <c:v>1</c:v>
                </c:pt>
                <c:pt idx="155">
                  <c:v>0.99999999999999978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1.0000000000000002</c:v>
                </c:pt>
                <c:pt idx="162">
                  <c:v>1.0000000000000002</c:v>
                </c:pt>
                <c:pt idx="163">
                  <c:v>1</c:v>
                </c:pt>
                <c:pt idx="164">
                  <c:v>1.0000000000000002</c:v>
                </c:pt>
                <c:pt idx="165">
                  <c:v>1</c:v>
                </c:pt>
                <c:pt idx="166">
                  <c:v>1</c:v>
                </c:pt>
                <c:pt idx="167">
                  <c:v>1.0000000000000002</c:v>
                </c:pt>
                <c:pt idx="168">
                  <c:v>1</c:v>
                </c:pt>
                <c:pt idx="169">
                  <c:v>1</c:v>
                </c:pt>
                <c:pt idx="170">
                  <c:v>1.0000000000000002</c:v>
                </c:pt>
                <c:pt idx="171">
                  <c:v>0.99999999999999978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1.0000000000000002</c:v>
                </c:pt>
                <c:pt idx="176">
                  <c:v>1</c:v>
                </c:pt>
                <c:pt idx="177">
                  <c:v>0.99999999999999978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1.0000000000000002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1.0000000000000002</c:v>
                </c:pt>
                <c:pt idx="186">
                  <c:v>1.0000000000000002</c:v>
                </c:pt>
                <c:pt idx="187">
                  <c:v>1.0000000000000002</c:v>
                </c:pt>
                <c:pt idx="188">
                  <c:v>1</c:v>
                </c:pt>
                <c:pt idx="189">
                  <c:v>1.0000000000000002</c:v>
                </c:pt>
                <c:pt idx="190">
                  <c:v>1</c:v>
                </c:pt>
                <c:pt idx="191">
                  <c:v>1</c:v>
                </c:pt>
                <c:pt idx="192">
                  <c:v>1.0000000000000002</c:v>
                </c:pt>
                <c:pt idx="193">
                  <c:v>1.0000000000000002</c:v>
                </c:pt>
                <c:pt idx="194">
                  <c:v>1.0000000000000002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83-462F-B535-36722ACEB5ED}"/>
            </c:ext>
          </c:extLst>
        </c:ser>
        <c:ser>
          <c:idx val="6"/>
          <c:order val="6"/>
          <c:tx>
            <c:strRef>
              <c:f>K_chan_handle1!$H$12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K_chan_handle1!$A$13:$A$213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K_chan_handle1!$H$13:$H$213</c:f>
              <c:numCache>
                <c:formatCode>0.00E+00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83-462F-B535-36722ACE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68776"/>
        <c:axId val="535061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K_chan_handle1!$B$12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K_chan_handle1!$B$13:$B$213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2.0611536181902037E-9</c:v>
                      </c:pt>
                      <c:pt idx="1">
                        <c:v>2.5174987131004875E-9</c:v>
                      </c:pt>
                      <c:pt idx="2">
                        <c:v>3.0748798701317307E-9</c:v>
                      </c:pt>
                      <c:pt idx="3">
                        <c:v>3.75566675183327E-9</c:v>
                      </c:pt>
                      <c:pt idx="4">
                        <c:v>4.5871817256052882E-9</c:v>
                      </c:pt>
                      <c:pt idx="5">
                        <c:v>5.6027964061459406E-9</c:v>
                      </c:pt>
                      <c:pt idx="6">
                        <c:v>6.8432709753876305E-9</c:v>
                      </c:pt>
                      <c:pt idx="7">
                        <c:v>8.3583900315121615E-9</c:v>
                      </c:pt>
                      <c:pt idx="8">
                        <c:v>1.0208960619375013E-8</c:v>
                      </c:pt>
                      <c:pt idx="9">
                        <c:v>1.2469252630269035E-8</c:v>
                      </c:pt>
                      <c:pt idx="10">
                        <c:v>1.5229979512760727E-8</c:v>
                      </c:pt>
                      <c:pt idx="11">
                        <c:v>1.8601938920883834E-8</c:v>
                      </c:pt>
                      <c:pt idx="12">
                        <c:v>2.2720459411519915E-8</c:v>
                      </c:pt>
                      <c:pt idx="13">
                        <c:v>2.7750831652299577E-8</c:v>
                      </c:pt>
                      <c:pt idx="14">
                        <c:v>3.3894942113102948E-8</c:v>
                      </c:pt>
                      <c:pt idx="15">
                        <c:v>4.1399375473944477E-8</c:v>
                      </c:pt>
                      <c:pt idx="16">
                        <c:v>5.0565310926505671E-8</c:v>
                      </c:pt>
                      <c:pt idx="17">
                        <c:v>6.17606095414338E-8</c:v>
                      </c:pt>
                      <c:pt idx="18">
                        <c:v>7.5434577808070386E-8</c:v>
                      </c:pt>
                      <c:pt idx="19">
                        <c:v>9.2135999856622679E-8</c:v>
                      </c:pt>
                      <c:pt idx="20">
                        <c:v>1.1253516205510078E-7</c:v>
                      </c:pt>
                      <c:pt idx="21">
                        <c:v>1.3745075389943433E-7</c:v>
                      </c:pt>
                      <c:pt idx="22">
                        <c:v>1.6788272481496065E-7</c:v>
                      </c:pt>
                      <c:pt idx="23">
                        <c:v>2.050524155147015E-7</c:v>
                      </c:pt>
                      <c:pt idx="24">
                        <c:v>2.5045157450676776E-7</c:v>
                      </c:pt>
                      <c:pt idx="25">
                        <c:v>3.0590222692564103E-7</c:v>
                      </c:pt>
                      <c:pt idx="26">
                        <c:v>3.7362979838926754E-7</c:v>
                      </c:pt>
                      <c:pt idx="27">
                        <c:v>4.5635242853278806E-7</c:v>
                      </c:pt>
                      <c:pt idx="28">
                        <c:v>5.5739005858565265E-7</c:v>
                      </c:pt>
                      <c:pt idx="29">
                        <c:v>6.8079767091190087E-7</c:v>
                      </c:pt>
                      <c:pt idx="30">
                        <c:v>8.3152802766419413E-7</c:v>
                      </c:pt>
                      <c:pt idx="31">
                        <c:v>1.0156304394963323E-6</c:v>
                      </c:pt>
                      <c:pt idx="32">
                        <c:v>1.2404935411306716E-6</c:v>
                      </c:pt>
                      <c:pt idx="33">
                        <c:v>1.5151418164851652E-6</c:v>
                      </c:pt>
                      <c:pt idx="34">
                        <c:v>1.8505977728635944E-6</c:v>
                      </c:pt>
                      <c:pt idx="35">
                        <c:v>2.2603242979037432E-6</c:v>
                      </c:pt>
                      <c:pt idx="36">
                        <c:v>2.7607649501932624E-6</c:v>
                      </c:pt>
                      <c:pt idx="37">
                        <c:v>3.3720038636910444E-6</c:v>
                      </c:pt>
                      <c:pt idx="38">
                        <c:v>4.1185717448329432E-6</c:v>
                      </c:pt>
                      <c:pt idx="39">
                        <c:v>5.0304303017556396E-6</c:v>
                      </c:pt>
                      <c:pt idx="40">
                        <c:v>6.1441746022153399E-6</c:v>
                      </c:pt>
                      <c:pt idx="41">
                        <c:v>7.5045015971107712E-6</c:v>
                      </c:pt>
                      <c:pt idx="42">
                        <c:v>9.1660037198542586E-6</c:v>
                      </c:pt>
                      <c:pt idx="43">
                        <c:v>1.1195359505114426E-5</c:v>
                      </c:pt>
                      <c:pt idx="44">
                        <c:v>1.3674009084601122E-5</c:v>
                      </c:pt>
                      <c:pt idx="45">
                        <c:v>1.6701421848096871E-5</c:v>
                      </c:pt>
                      <c:pt idx="46">
                        <c:v>2.0399087279923437E-5</c:v>
                      </c:pt>
                      <c:pt idx="47">
                        <c:v>2.4915388939432406E-5</c:v>
                      </c:pt>
                      <c:pt idx="48">
                        <c:v>3.0431556900568413E-5</c:v>
                      </c:pt>
                      <c:pt idx="49">
                        <c:v>3.7168937102893162E-5</c:v>
                      </c:pt>
                      <c:pt idx="50">
                        <c:v>4.5397868702440121E-5</c:v>
                      </c:pt>
                      <c:pt idx="51">
                        <c:v>5.54485247228019E-5</c:v>
                      </c:pt>
                      <c:pt idx="52">
                        <c:v>6.7724149619778661E-5</c:v>
                      </c:pt>
                      <c:pt idx="53">
                        <c:v>8.2717222851676824E-5</c:v>
                      </c:pt>
                      <c:pt idx="54">
                        <c:v>1.0102919390778547E-4</c:v>
                      </c:pt>
                      <c:pt idx="55">
                        <c:v>1.2339457598624707E-4</c:v>
                      </c:pt>
                      <c:pt idx="56">
                        <c:v>1.5071035805977641E-4</c:v>
                      </c:pt>
                      <c:pt idx="57">
                        <c:v>1.8407190496344688E-4</c:v>
                      </c:pt>
                      <c:pt idx="58">
                        <c:v>2.2481677023332325E-4</c:v>
                      </c:pt>
                      <c:pt idx="59">
                        <c:v>2.7457815610136755E-4</c:v>
                      </c:pt>
                      <c:pt idx="60">
                        <c:v>3.3535013046652007E-4</c:v>
                      </c:pt>
                      <c:pt idx="61">
                        <c:v>4.0956716498611185E-4</c:v>
                      </c:pt>
                      <c:pt idx="62">
                        <c:v>5.0020110707963978E-4</c:v>
                      </c:pt>
                      <c:pt idx="63">
                        <c:v>6.1087935943449263E-4</c:v>
                      </c:pt>
                      <c:pt idx="64">
                        <c:v>7.4602883383680953E-4</c:v>
                      </c:pt>
                      <c:pt idx="65">
                        <c:v>9.1105119440078287E-4</c:v>
                      </c:pt>
                      <c:pt idx="66">
                        <c:v>1.1125360328604875E-3</c:v>
                      </c:pt>
                      <c:pt idx="67">
                        <c:v>1.358519950429163E-3</c:v>
                      </c:pt>
                      <c:pt idx="68">
                        <c:v>1.6588010801746715E-3</c:v>
                      </c:pt>
                      <c:pt idx="69">
                        <c:v>2.025320389050185E-3</c:v>
                      </c:pt>
                      <c:pt idx="70">
                        <c:v>2.4726231566351447E-3</c:v>
                      </c:pt>
                      <c:pt idx="71">
                        <c:v>3.0184163247088764E-3</c:v>
                      </c:pt>
                      <c:pt idx="72">
                        <c:v>3.6842398994366308E-3</c:v>
                      </c:pt>
                      <c:pt idx="73">
                        <c:v>4.4962731609419658E-3</c:v>
                      </c:pt>
                      <c:pt idx="74">
                        <c:v>5.4862988994513586E-3</c:v>
                      </c:pt>
                      <c:pt idx="75">
                        <c:v>6.6928509242860194E-3</c:v>
                      </c:pt>
                      <c:pt idx="76">
                        <c:v>8.1625711531613208E-3</c:v>
                      </c:pt>
                      <c:pt idx="77">
                        <c:v>9.9518018669060397E-3</c:v>
                      </c:pt>
                      <c:pt idx="78">
                        <c:v>1.2128434984276331E-2</c:v>
                      </c:pt>
                      <c:pt idx="79">
                        <c:v>1.4774031693275614E-2</c:v>
                      </c:pt>
                      <c:pt idx="80">
                        <c:v>1.7986209962094643E-2</c:v>
                      </c:pt>
                      <c:pt idx="81">
                        <c:v>2.1881270936134213E-2</c:v>
                      </c:pt>
                      <c:pt idx="82">
                        <c:v>2.6596993576870395E-2</c:v>
                      </c:pt>
                      <c:pt idx="83">
                        <c:v>3.2295464698456768E-2</c:v>
                      </c:pt>
                      <c:pt idx="84">
                        <c:v>3.9165722796771905E-2</c:v>
                      </c:pt>
                      <c:pt idx="85">
                        <c:v>4.7425873177575788E-2</c:v>
                      </c:pt>
                      <c:pt idx="86">
                        <c:v>5.7324175898879552E-2</c:v>
                      </c:pt>
                      <c:pt idx="87">
                        <c:v>6.9138420343359722E-2</c:v>
                      </c:pt>
                      <c:pt idx="88">
                        <c:v>8.3172696493937645E-2</c:v>
                      </c:pt>
                      <c:pt idx="89">
                        <c:v>9.9750489119703079E-2</c:v>
                      </c:pt>
                      <c:pt idx="90">
                        <c:v>0.11920292202213859</c:v>
                      </c:pt>
                      <c:pt idx="91">
                        <c:v>0.14185106490051214</c:v>
                      </c:pt>
                      <c:pt idx="92">
                        <c:v>0.16798161486610355</c:v>
                      </c:pt>
                      <c:pt idx="93">
                        <c:v>0.19781611144145003</c:v>
                      </c:pt>
                      <c:pt idx="94">
                        <c:v>0.23147521650101793</c:v>
                      </c:pt>
                      <c:pt idx="95">
                        <c:v>0.26894142137003946</c:v>
                      </c:pt>
                      <c:pt idx="96">
                        <c:v>0.31002551887243573</c:v>
                      </c:pt>
                      <c:pt idx="97">
                        <c:v>0.35434369377425601</c:v>
                      </c:pt>
                      <c:pt idx="98">
                        <c:v>0.40131233988760212</c:v>
                      </c:pt>
                      <c:pt idx="99">
                        <c:v>0.45016600268757773</c:v>
                      </c:pt>
                      <c:pt idx="100">
                        <c:v>0.5000000000000564</c:v>
                      </c:pt>
                      <c:pt idx="101">
                        <c:v>0.54983399731253368</c:v>
                      </c:pt>
                      <c:pt idx="102">
                        <c:v>0.59868766011250607</c:v>
                      </c:pt>
                      <c:pt idx="103">
                        <c:v>0.64565630622584702</c:v>
                      </c:pt>
                      <c:pt idx="104">
                        <c:v>0.68997448112766058</c:v>
                      </c:pt>
                      <c:pt idx="105">
                        <c:v>0.7310585786300493</c:v>
                      </c:pt>
                      <c:pt idx="106">
                        <c:v>0.76852478349906217</c:v>
                      </c:pt>
                      <c:pt idx="107">
                        <c:v>0.80218388855862144</c:v>
                      </c:pt>
                      <c:pt idx="108">
                        <c:v>0.83201838513395954</c:v>
                      </c:pt>
                      <c:pt idx="109">
                        <c:v>0.85814893509954271</c:v>
                      </c:pt>
                      <c:pt idx="110">
                        <c:v>0.88079707797790874</c:v>
                      </c:pt>
                      <c:pt idx="111">
                        <c:v>0.90024951088033733</c:v>
                      </c:pt>
                      <c:pt idx="112">
                        <c:v>0.91682730350609676</c:v>
                      </c:pt>
                      <c:pt idx="113">
                        <c:v>0.93086157965666905</c:v>
                      </c:pt>
                      <c:pt idx="114">
                        <c:v>0.9426758241011447</c:v>
                      </c:pt>
                      <c:pt idx="115">
                        <c:v>0.95257412682244436</c:v>
                      </c:pt>
                      <c:pt idx="116">
                        <c:v>0.9608342772032451</c:v>
                      </c:pt>
                      <c:pt idx="117">
                        <c:v>0.96770453530155787</c:v>
                      </c:pt>
                      <c:pt idx="118">
                        <c:v>0.97340300642314126</c:v>
                      </c:pt>
                      <c:pt idx="119">
                        <c:v>0.97811872906387543</c:v>
                      </c:pt>
                      <c:pt idx="120">
                        <c:v>0.98201379003791334</c:v>
                      </c:pt>
                      <c:pt idx="121">
                        <c:v>0.98522596830673081</c:v>
                      </c:pt>
                      <c:pt idx="122">
                        <c:v>0.98787156501572904</c:v>
                      </c:pt>
                      <c:pt idx="123">
                        <c:v>0.9900481981330983</c:v>
                      </c:pt>
                      <c:pt idx="124">
                        <c:v>0.99183742884684234</c:v>
                      </c:pt>
                      <c:pt idx="125">
                        <c:v>0.99330714907571682</c:v>
                      </c:pt>
                      <c:pt idx="126">
                        <c:v>0.99451370110055104</c:v>
                      </c:pt>
                      <c:pt idx="127">
                        <c:v>0.99550372683905997</c:v>
                      </c:pt>
                      <c:pt idx="128">
                        <c:v>0.996315760100565</c:v>
                      </c:pt>
                      <c:pt idx="129">
                        <c:v>0.99698158367529233</c:v>
                      </c:pt>
                      <c:pt idx="130">
                        <c:v>0.99752737684336579</c:v>
                      </c:pt>
                      <c:pt idx="131">
                        <c:v>0.99797467961095077</c:v>
                      </c:pt>
                      <c:pt idx="132">
                        <c:v>0.99834119891982598</c:v>
                      </c:pt>
                      <c:pt idx="133">
                        <c:v>0.99864148004957132</c:v>
                      </c:pt>
                      <c:pt idx="134">
                        <c:v>0.99888746396714001</c:v>
                      </c:pt>
                      <c:pt idx="135">
                        <c:v>0.99908894880559962</c:v>
                      </c:pt>
                      <c:pt idx="136">
                        <c:v>0.99925397116616355</c:v>
                      </c:pt>
                      <c:pt idx="137">
                        <c:v>0.99938912064056562</c:v>
                      </c:pt>
                      <c:pt idx="138">
                        <c:v>0.99949979889292051</c:v>
                      </c:pt>
                      <c:pt idx="139">
                        <c:v>0.99959043283501392</c:v>
                      </c:pt>
                      <c:pt idx="140">
                        <c:v>0.99966464986953363</c:v>
                      </c:pt>
                      <c:pt idx="141">
                        <c:v>0.99972542184389879</c:v>
                      </c:pt>
                      <c:pt idx="142">
                        <c:v>0.99977518322976688</c:v>
                      </c:pt>
                      <c:pt idx="143">
                        <c:v>0.99981592809503661</c:v>
                      </c:pt>
                      <c:pt idx="144">
                        <c:v>0.99984928964194031</c:v>
                      </c:pt>
                      <c:pt idx="145">
                        <c:v>0.99987660542401391</c:v>
                      </c:pt>
                      <c:pt idx="146">
                        <c:v>0.99989897080609225</c:v>
                      </c:pt>
                      <c:pt idx="147">
                        <c:v>0.99991728277714842</c:v>
                      </c:pt>
                      <c:pt idx="148">
                        <c:v>0.99993227585038036</c:v>
                      </c:pt>
                      <c:pt idx="149">
                        <c:v>0.99994455147527717</c:v>
                      </c:pt>
                      <c:pt idx="150">
                        <c:v>0.99995460213129761</c:v>
                      </c:pt>
                      <c:pt idx="151">
                        <c:v>0.99996283106289707</c:v>
                      </c:pt>
                      <c:pt idx="152">
                        <c:v>0.99996956844309937</c:v>
                      </c:pt>
                      <c:pt idx="153">
                        <c:v>0.99997508461106066</c:v>
                      </c:pt>
                      <c:pt idx="154">
                        <c:v>0.99997960091272009</c:v>
                      </c:pt>
                      <c:pt idx="155">
                        <c:v>0.99998329857815205</c:v>
                      </c:pt>
                      <c:pt idx="156">
                        <c:v>0.99998632599091541</c:v>
                      </c:pt>
                      <c:pt idx="157">
                        <c:v>0.999988804640495</c:v>
                      </c:pt>
                      <c:pt idx="158">
                        <c:v>0.99999083399628019</c:v>
                      </c:pt>
                      <c:pt idx="159">
                        <c:v>0.99999249549840286</c:v>
                      </c:pt>
                      <c:pt idx="160">
                        <c:v>0.99999385582539779</c:v>
                      </c:pt>
                      <c:pt idx="161">
                        <c:v>0.99999496956969813</c:v>
                      </c:pt>
                      <c:pt idx="162">
                        <c:v>0.99999588142825502</c:v>
                      </c:pt>
                      <c:pt idx="163">
                        <c:v>0.99999662799613631</c:v>
                      </c:pt>
                      <c:pt idx="164">
                        <c:v>0.99999723923504968</c:v>
                      </c:pt>
                      <c:pt idx="165">
                        <c:v>0.99999773967570205</c:v>
                      </c:pt>
                      <c:pt idx="166">
                        <c:v>0.99999814940222709</c:v>
                      </c:pt>
                      <c:pt idx="167">
                        <c:v>0.99999848485818343</c:v>
                      </c:pt>
                      <c:pt idx="168">
                        <c:v>0.99999875950645889</c:v>
                      </c:pt>
                      <c:pt idx="169">
                        <c:v>0.99999898436956058</c:v>
                      </c:pt>
                      <c:pt idx="170">
                        <c:v>0.99999916847197223</c:v>
                      </c:pt>
                      <c:pt idx="171">
                        <c:v>0.99999931920232921</c:v>
                      </c:pt>
                      <c:pt idx="172">
                        <c:v>0.99999944260994145</c:v>
                      </c:pt>
                      <c:pt idx="173">
                        <c:v>0.99999954364757149</c:v>
                      </c:pt>
                      <c:pt idx="174">
                        <c:v>0.99999962637020168</c:v>
                      </c:pt>
                      <c:pt idx="175">
                        <c:v>0.99999969409777301</c:v>
                      </c:pt>
                      <c:pt idx="176">
                        <c:v>0.99999974954842552</c:v>
                      </c:pt>
                      <c:pt idx="177">
                        <c:v>0.99999979494758462</c:v>
                      </c:pt>
                      <c:pt idx="178">
                        <c:v>0.99999983211727517</c:v>
                      </c:pt>
                      <c:pt idx="179">
                        <c:v>0.99999986254924611</c:v>
                      </c:pt>
                      <c:pt idx="180">
                        <c:v>0.99999988746483792</c:v>
                      </c:pt>
                      <c:pt idx="181">
                        <c:v>0.99999990786400006</c:v>
                      </c:pt>
                      <c:pt idx="182">
                        <c:v>0.99999992456542219</c:v>
                      </c:pt>
                      <c:pt idx="183">
                        <c:v>0.99999993823939048</c:v>
                      </c:pt>
                      <c:pt idx="184">
                        <c:v>0.99999994943468906</c:v>
                      </c:pt>
                      <c:pt idx="185">
                        <c:v>0.99999995860062441</c:v>
                      </c:pt>
                      <c:pt idx="186">
                        <c:v>0.99999996610505781</c:v>
                      </c:pt>
                      <c:pt idx="187">
                        <c:v>0.99999997224916826</c:v>
                      </c:pt>
                      <c:pt idx="188">
                        <c:v>0.9999999772795406</c:v>
                      </c:pt>
                      <c:pt idx="189">
                        <c:v>0.99999998139806101</c:v>
                      </c:pt>
                      <c:pt idx="190">
                        <c:v>0.9999999847700205</c:v>
                      </c:pt>
                      <c:pt idx="191">
                        <c:v>0.99999998753074737</c:v>
                      </c:pt>
                      <c:pt idx="192">
                        <c:v>0.99999998979103932</c:v>
                      </c:pt>
                      <c:pt idx="193">
                        <c:v>0.99999999164160991</c:v>
                      </c:pt>
                      <c:pt idx="194">
                        <c:v>0.99999999315672894</c:v>
                      </c:pt>
                      <c:pt idx="195">
                        <c:v>0.99999999439720355</c:v>
                      </c:pt>
                      <c:pt idx="196">
                        <c:v>0.99999999541281825</c:v>
                      </c:pt>
                      <c:pt idx="197">
                        <c:v>0.99999999624433333</c:v>
                      </c:pt>
                      <c:pt idx="198">
                        <c:v>0.99999999692512009</c:v>
                      </c:pt>
                      <c:pt idx="199">
                        <c:v>0.99999999748250135</c:v>
                      </c:pt>
                      <c:pt idx="200">
                        <c:v>0.99999999793884631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283-462F-B535-36722ACEB5E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0.99999999793884631</c:v>
                      </c:pt>
                      <c:pt idx="1">
                        <c:v>0.99999999748250135</c:v>
                      </c:pt>
                      <c:pt idx="2">
                        <c:v>0.99999999692512009</c:v>
                      </c:pt>
                      <c:pt idx="3">
                        <c:v>0.99999999624433333</c:v>
                      </c:pt>
                      <c:pt idx="4">
                        <c:v>0.99999999541281825</c:v>
                      </c:pt>
                      <c:pt idx="5">
                        <c:v>0.99999999439720355</c:v>
                      </c:pt>
                      <c:pt idx="6">
                        <c:v>0.99999999315672894</c:v>
                      </c:pt>
                      <c:pt idx="7">
                        <c:v>0.99999999164160991</c:v>
                      </c:pt>
                      <c:pt idx="8">
                        <c:v>0.99999998979103932</c:v>
                      </c:pt>
                      <c:pt idx="9">
                        <c:v>0.99999998753074737</c:v>
                      </c:pt>
                      <c:pt idx="10">
                        <c:v>0.9999999847700205</c:v>
                      </c:pt>
                      <c:pt idx="11">
                        <c:v>0.99999998139806101</c:v>
                      </c:pt>
                      <c:pt idx="12">
                        <c:v>0.9999999772795406</c:v>
                      </c:pt>
                      <c:pt idx="13">
                        <c:v>0.99999997224916826</c:v>
                      </c:pt>
                      <c:pt idx="14">
                        <c:v>0.99999996610505781</c:v>
                      </c:pt>
                      <c:pt idx="15">
                        <c:v>0.99999995860062441</c:v>
                      </c:pt>
                      <c:pt idx="16">
                        <c:v>0.99999994943468906</c:v>
                      </c:pt>
                      <c:pt idx="17">
                        <c:v>0.99999993823939048</c:v>
                      </c:pt>
                      <c:pt idx="18">
                        <c:v>0.99999992456542219</c:v>
                      </c:pt>
                      <c:pt idx="19">
                        <c:v>0.99999990786400006</c:v>
                      </c:pt>
                      <c:pt idx="20">
                        <c:v>0.99999988746483792</c:v>
                      </c:pt>
                      <c:pt idx="21">
                        <c:v>0.99999986254924611</c:v>
                      </c:pt>
                      <c:pt idx="22">
                        <c:v>0.99999983211727517</c:v>
                      </c:pt>
                      <c:pt idx="23">
                        <c:v>0.99999979494758462</c:v>
                      </c:pt>
                      <c:pt idx="24">
                        <c:v>0.99999974954842552</c:v>
                      </c:pt>
                      <c:pt idx="25">
                        <c:v>0.99999969409777301</c:v>
                      </c:pt>
                      <c:pt idx="26">
                        <c:v>0.99999962637020168</c:v>
                      </c:pt>
                      <c:pt idx="27">
                        <c:v>0.99999954364757149</c:v>
                      </c:pt>
                      <c:pt idx="28">
                        <c:v>0.99999944260994145</c:v>
                      </c:pt>
                      <c:pt idx="29">
                        <c:v>0.99999931920232921</c:v>
                      </c:pt>
                      <c:pt idx="30">
                        <c:v>0.99999916847197223</c:v>
                      </c:pt>
                      <c:pt idx="31">
                        <c:v>0.99999898436956058</c:v>
                      </c:pt>
                      <c:pt idx="32">
                        <c:v>0.99999875950645889</c:v>
                      </c:pt>
                      <c:pt idx="33">
                        <c:v>0.99999848485818343</c:v>
                      </c:pt>
                      <c:pt idx="34">
                        <c:v>0.99999814940222709</c:v>
                      </c:pt>
                      <c:pt idx="35">
                        <c:v>0.99999773967570205</c:v>
                      </c:pt>
                      <c:pt idx="36">
                        <c:v>0.99999723923504968</c:v>
                      </c:pt>
                      <c:pt idx="37">
                        <c:v>0.99999662799613631</c:v>
                      </c:pt>
                      <c:pt idx="38">
                        <c:v>0.99999588142825502</c:v>
                      </c:pt>
                      <c:pt idx="39">
                        <c:v>0.99999496956969813</c:v>
                      </c:pt>
                      <c:pt idx="40">
                        <c:v>0.99999385582539779</c:v>
                      </c:pt>
                      <c:pt idx="41">
                        <c:v>0.99999249549840286</c:v>
                      </c:pt>
                      <c:pt idx="42">
                        <c:v>0.99999083399628019</c:v>
                      </c:pt>
                      <c:pt idx="43">
                        <c:v>0.999988804640495</c:v>
                      </c:pt>
                      <c:pt idx="44">
                        <c:v>0.99998632599091541</c:v>
                      </c:pt>
                      <c:pt idx="45">
                        <c:v>0.99998329857815205</c:v>
                      </c:pt>
                      <c:pt idx="46">
                        <c:v>0.99997960091272009</c:v>
                      </c:pt>
                      <c:pt idx="47">
                        <c:v>0.99997508461106066</c:v>
                      </c:pt>
                      <c:pt idx="48">
                        <c:v>0.99996956844309937</c:v>
                      </c:pt>
                      <c:pt idx="49">
                        <c:v>0.99996283106289707</c:v>
                      </c:pt>
                      <c:pt idx="50">
                        <c:v>0.99995460213129761</c:v>
                      </c:pt>
                      <c:pt idx="51">
                        <c:v>0.99994455147527717</c:v>
                      </c:pt>
                      <c:pt idx="52">
                        <c:v>0.99993227585038014</c:v>
                      </c:pt>
                      <c:pt idx="53">
                        <c:v>0.99991728277714842</c:v>
                      </c:pt>
                      <c:pt idx="54">
                        <c:v>0.99989897080609225</c:v>
                      </c:pt>
                      <c:pt idx="55">
                        <c:v>0.99987660542401369</c:v>
                      </c:pt>
                      <c:pt idx="56">
                        <c:v>0.99984928964194031</c:v>
                      </c:pt>
                      <c:pt idx="57">
                        <c:v>0.99981592809503661</c:v>
                      </c:pt>
                      <c:pt idx="58">
                        <c:v>0.99977518322976666</c:v>
                      </c:pt>
                      <c:pt idx="59">
                        <c:v>0.99972542184389857</c:v>
                      </c:pt>
                      <c:pt idx="60">
                        <c:v>0.99966464986953341</c:v>
                      </c:pt>
                      <c:pt idx="61">
                        <c:v>0.99959043283501392</c:v>
                      </c:pt>
                      <c:pt idx="62">
                        <c:v>0.99949979889292029</c:v>
                      </c:pt>
                      <c:pt idx="63">
                        <c:v>0.9993891206405654</c:v>
                      </c:pt>
                      <c:pt idx="64">
                        <c:v>0.9992539711661631</c:v>
                      </c:pt>
                      <c:pt idx="65">
                        <c:v>0.99908894880559918</c:v>
                      </c:pt>
                      <c:pt idx="66">
                        <c:v>0.99888746396713957</c:v>
                      </c:pt>
                      <c:pt idx="67">
                        <c:v>0.99864148004957087</c:v>
                      </c:pt>
                      <c:pt idx="68">
                        <c:v>0.99834119891982531</c:v>
                      </c:pt>
                      <c:pt idx="69">
                        <c:v>0.99797467961094988</c:v>
                      </c:pt>
                      <c:pt idx="70">
                        <c:v>0.9975273768433649</c:v>
                      </c:pt>
                      <c:pt idx="71">
                        <c:v>0.99698158367529122</c:v>
                      </c:pt>
                      <c:pt idx="72">
                        <c:v>0.99631576010056344</c:v>
                      </c:pt>
                      <c:pt idx="73">
                        <c:v>0.99550372683905797</c:v>
                      </c:pt>
                      <c:pt idx="74">
                        <c:v>0.9945137011005486</c:v>
                      </c:pt>
                      <c:pt idx="75">
                        <c:v>0.99330714907571394</c:v>
                      </c:pt>
                      <c:pt idx="76">
                        <c:v>0.99183742884683856</c:v>
                      </c:pt>
                      <c:pt idx="77">
                        <c:v>0.99004819813309397</c:v>
                      </c:pt>
                      <c:pt idx="78">
                        <c:v>0.9878715650157236</c:v>
                      </c:pt>
                      <c:pt idx="79">
                        <c:v>0.98522596830672438</c:v>
                      </c:pt>
                      <c:pt idx="80">
                        <c:v>0.98201379003790545</c:v>
                      </c:pt>
                      <c:pt idx="81">
                        <c:v>0.97811872906386588</c:v>
                      </c:pt>
                      <c:pt idx="82">
                        <c:v>0.9734030064231296</c:v>
                      </c:pt>
                      <c:pt idx="83">
                        <c:v>0.9677045353015431</c:v>
                      </c:pt>
                      <c:pt idx="84">
                        <c:v>0.96083427720322812</c:v>
                      </c:pt>
                      <c:pt idx="85">
                        <c:v>0.95257412682242426</c:v>
                      </c:pt>
                      <c:pt idx="86">
                        <c:v>0.94267582410112039</c:v>
                      </c:pt>
                      <c:pt idx="87">
                        <c:v>0.93086157965664018</c:v>
                      </c:pt>
                      <c:pt idx="88">
                        <c:v>0.91682730350606234</c:v>
                      </c:pt>
                      <c:pt idx="89">
                        <c:v>0.90024951088029681</c:v>
                      </c:pt>
                      <c:pt idx="90">
                        <c:v>0.88079707797786133</c:v>
                      </c:pt>
                      <c:pt idx="91">
                        <c:v>0.85814893509948786</c:v>
                      </c:pt>
                      <c:pt idx="92">
                        <c:v>0.83201838513389648</c:v>
                      </c:pt>
                      <c:pt idx="93">
                        <c:v>0.80218388855854994</c:v>
                      </c:pt>
                      <c:pt idx="94">
                        <c:v>0.76852478349898201</c:v>
                      </c:pt>
                      <c:pt idx="95">
                        <c:v>0.73105857862996049</c:v>
                      </c:pt>
                      <c:pt idx="96">
                        <c:v>0.68997448112756421</c:v>
                      </c:pt>
                      <c:pt idx="97">
                        <c:v>0.64565630622574399</c:v>
                      </c:pt>
                      <c:pt idx="98">
                        <c:v>0.59868766011239782</c:v>
                      </c:pt>
                      <c:pt idx="99">
                        <c:v>0.54983399731242222</c:v>
                      </c:pt>
                      <c:pt idx="100">
                        <c:v>0.4999999999999436</c:v>
                      </c:pt>
                      <c:pt idx="101">
                        <c:v>0.45016600268746632</c:v>
                      </c:pt>
                      <c:pt idx="102">
                        <c:v>0.40131233988749399</c:v>
                      </c:pt>
                      <c:pt idx="103">
                        <c:v>0.35434369377415303</c:v>
                      </c:pt>
                      <c:pt idx="104">
                        <c:v>0.31002551887233942</c:v>
                      </c:pt>
                      <c:pt idx="105">
                        <c:v>0.26894142136995075</c:v>
                      </c:pt>
                      <c:pt idx="106">
                        <c:v>0.23147521650093791</c:v>
                      </c:pt>
                      <c:pt idx="107">
                        <c:v>0.19781611144137859</c:v>
                      </c:pt>
                      <c:pt idx="108">
                        <c:v>0.16798161486604055</c:v>
                      </c:pt>
                      <c:pt idx="109">
                        <c:v>0.14185106490045735</c:v>
                      </c:pt>
                      <c:pt idx="110">
                        <c:v>0.1192029220220913</c:v>
                      </c:pt>
                      <c:pt idx="111">
                        <c:v>9.9750489119662722E-2</c:v>
                      </c:pt>
                      <c:pt idx="112">
                        <c:v>8.3172696493903311E-2</c:v>
                      </c:pt>
                      <c:pt idx="113">
                        <c:v>6.9138420343330897E-2</c:v>
                      </c:pt>
                      <c:pt idx="114">
                        <c:v>5.7324175898855224E-2</c:v>
                      </c:pt>
                      <c:pt idx="115">
                        <c:v>4.7425873177555589E-2</c:v>
                      </c:pt>
                      <c:pt idx="116">
                        <c:v>3.916572279675494E-2</c:v>
                      </c:pt>
                      <c:pt idx="117">
                        <c:v>3.2295464698441988E-2</c:v>
                      </c:pt>
                      <c:pt idx="118">
                        <c:v>2.6596993576858793E-2</c:v>
                      </c:pt>
                      <c:pt idx="119">
                        <c:v>2.1881270936124585E-2</c:v>
                      </c:pt>
                      <c:pt idx="120">
                        <c:v>1.798620996208674E-2</c:v>
                      </c:pt>
                      <c:pt idx="121">
                        <c:v>1.4774031693269084E-2</c:v>
                      </c:pt>
                      <c:pt idx="122">
                        <c:v>1.2128434984270948E-2</c:v>
                      </c:pt>
                      <c:pt idx="123">
                        <c:v>9.9518018669016387E-3</c:v>
                      </c:pt>
                      <c:pt idx="124">
                        <c:v>8.1625711531576675E-3</c:v>
                      </c:pt>
                      <c:pt idx="125">
                        <c:v>6.692850924283197E-3</c:v>
                      </c:pt>
                      <c:pt idx="126">
                        <c:v>5.4862988994490471E-3</c:v>
                      </c:pt>
                      <c:pt idx="127">
                        <c:v>4.4962731609400741E-3</c:v>
                      </c:pt>
                      <c:pt idx="128">
                        <c:v>3.684239899435073E-3</c:v>
                      </c:pt>
                      <c:pt idx="129">
                        <c:v>3.018416324707679E-3</c:v>
                      </c:pt>
                      <c:pt idx="130">
                        <c:v>2.472623156634165E-3</c:v>
                      </c:pt>
                      <c:pt idx="131">
                        <c:v>2.0253203890493753E-3</c:v>
                      </c:pt>
                      <c:pt idx="132">
                        <c:v>1.6588010801740125E-3</c:v>
                      </c:pt>
                      <c:pt idx="133">
                        <c:v>1.3585199504286217E-3</c:v>
                      </c:pt>
                      <c:pt idx="134">
                        <c:v>1.1125360328600432E-3</c:v>
                      </c:pt>
                      <c:pt idx="135">
                        <c:v>9.1105119440042064E-4</c:v>
                      </c:pt>
                      <c:pt idx="136">
                        <c:v>7.4602883383651224E-4</c:v>
                      </c:pt>
                      <c:pt idx="137">
                        <c:v>6.1087935943424869E-4</c:v>
                      </c:pt>
                      <c:pt idx="138">
                        <c:v>5.002011070794391E-4</c:v>
                      </c:pt>
                      <c:pt idx="139">
                        <c:v>4.0956716498594787E-4</c:v>
                      </c:pt>
                      <c:pt idx="140">
                        <c:v>3.3535013046639414E-4</c:v>
                      </c:pt>
                      <c:pt idx="141">
                        <c:v>2.7457815610126417E-4</c:v>
                      </c:pt>
                      <c:pt idx="142">
                        <c:v>2.2481677023323903E-4</c:v>
                      </c:pt>
                      <c:pt idx="143">
                        <c:v>1.840719049633779E-4</c:v>
                      </c:pt>
                      <c:pt idx="144">
                        <c:v>1.5071035805971995E-4</c:v>
                      </c:pt>
                      <c:pt idx="145">
                        <c:v>1.2339457598620082E-4</c:v>
                      </c:pt>
                      <c:pt idx="146">
                        <c:v>1.0102919390774759E-4</c:v>
                      </c:pt>
                      <c:pt idx="147">
                        <c:v>8.2717222851645667E-5</c:v>
                      </c:pt>
                      <c:pt idx="148">
                        <c:v>6.7724149619753264E-5</c:v>
                      </c:pt>
                      <c:pt idx="149">
                        <c:v>5.5448524722781117E-5</c:v>
                      </c:pt>
                      <c:pt idx="150">
                        <c:v>4.5397868702423024E-5</c:v>
                      </c:pt>
                      <c:pt idx="151">
                        <c:v>3.7168937102880158E-5</c:v>
                      </c:pt>
                      <c:pt idx="152">
                        <c:v>3.043155690055776E-5</c:v>
                      </c:pt>
                      <c:pt idx="153">
                        <c:v>2.4915388939423685E-5</c:v>
                      </c:pt>
                      <c:pt idx="154">
                        <c:v>2.0399087279916298E-5</c:v>
                      </c:pt>
                      <c:pt idx="155">
                        <c:v>1.6701421848091027E-5</c:v>
                      </c:pt>
                      <c:pt idx="156">
                        <c:v>1.3674009084596311E-5</c:v>
                      </c:pt>
                      <c:pt idx="157">
                        <c:v>1.1195359505110489E-5</c:v>
                      </c:pt>
                      <c:pt idx="158">
                        <c:v>9.1660037198510517E-6</c:v>
                      </c:pt>
                      <c:pt idx="159">
                        <c:v>7.5045015971081192E-6</c:v>
                      </c:pt>
                      <c:pt idx="160">
                        <c:v>6.1441746022131791E-6</c:v>
                      </c:pt>
                      <c:pt idx="161">
                        <c:v>5.0304303017538787E-6</c:v>
                      </c:pt>
                      <c:pt idx="162">
                        <c:v>4.1185717448315964E-6</c:v>
                      </c:pt>
                      <c:pt idx="163">
                        <c:v>3.3720038636899416E-6</c:v>
                      </c:pt>
                      <c:pt idx="164">
                        <c:v>2.7607649501923599E-6</c:v>
                      </c:pt>
                      <c:pt idx="165">
                        <c:v>2.2603242979024422E-6</c:v>
                      </c:pt>
                      <c:pt idx="166">
                        <c:v>1.8505977728625297E-6</c:v>
                      </c:pt>
                      <c:pt idx="167">
                        <c:v>1.5151418164846699E-6</c:v>
                      </c:pt>
                      <c:pt idx="168">
                        <c:v>1.2404935411299575E-6</c:v>
                      </c:pt>
                      <c:pt idx="169">
                        <c:v>1.015630439495746E-6</c:v>
                      </c:pt>
                      <c:pt idx="170">
                        <c:v>8.3152802766371567E-7</c:v>
                      </c:pt>
                      <c:pt idx="171">
                        <c:v>6.8079767091150902E-7</c:v>
                      </c:pt>
                      <c:pt idx="172">
                        <c:v>5.5739005858533078E-7</c:v>
                      </c:pt>
                      <c:pt idx="173">
                        <c:v>4.5635242853253671E-7</c:v>
                      </c:pt>
                      <c:pt idx="174">
                        <c:v>3.7362979838906108E-7</c:v>
                      </c:pt>
                      <c:pt idx="175">
                        <c:v>3.0590222692547204E-7</c:v>
                      </c:pt>
                      <c:pt idx="176">
                        <c:v>2.5045157450662985E-7</c:v>
                      </c:pt>
                      <c:pt idx="177">
                        <c:v>2.0505241551458861E-7</c:v>
                      </c:pt>
                      <c:pt idx="178">
                        <c:v>1.6788272481486849E-7</c:v>
                      </c:pt>
                      <c:pt idx="179">
                        <c:v>1.3745075389935839E-7</c:v>
                      </c:pt>
                      <c:pt idx="180">
                        <c:v>1.1253516205503863E-7</c:v>
                      </c:pt>
                      <c:pt idx="181">
                        <c:v>9.2135999856572267E-8</c:v>
                      </c:pt>
                      <c:pt idx="182">
                        <c:v>7.5434577808028841E-8</c:v>
                      </c:pt>
                      <c:pt idx="183">
                        <c:v>6.1760609541399787E-8</c:v>
                      </c:pt>
                      <c:pt idx="184">
                        <c:v>5.0565310926479254E-8</c:v>
                      </c:pt>
                      <c:pt idx="185">
                        <c:v>4.1399375473922567E-8</c:v>
                      </c:pt>
                      <c:pt idx="186">
                        <c:v>3.389494211308512E-8</c:v>
                      </c:pt>
                      <c:pt idx="187">
                        <c:v>2.7750831652284985E-8</c:v>
                      </c:pt>
                      <c:pt idx="188">
                        <c:v>2.2720459411507967E-8</c:v>
                      </c:pt>
                      <c:pt idx="189">
                        <c:v>1.860193892087412E-8</c:v>
                      </c:pt>
                      <c:pt idx="190">
                        <c:v>1.5229979512752719E-8</c:v>
                      </c:pt>
                      <c:pt idx="191">
                        <c:v>1.2469252630262479E-8</c:v>
                      </c:pt>
                      <c:pt idx="192">
                        <c:v>1.0208960619369645E-8</c:v>
                      </c:pt>
                      <c:pt idx="193">
                        <c:v>8.3583900315077361E-9</c:v>
                      </c:pt>
                      <c:pt idx="194">
                        <c:v>6.843270975384201E-9</c:v>
                      </c:pt>
                      <c:pt idx="195">
                        <c:v>5.602796406143153E-9</c:v>
                      </c:pt>
                      <c:pt idx="196">
                        <c:v>4.5871817256029903E-9</c:v>
                      </c:pt>
                      <c:pt idx="197">
                        <c:v>3.7556667518313881E-9</c:v>
                      </c:pt>
                      <c:pt idx="198">
                        <c:v>3.0748798701301904E-9</c:v>
                      </c:pt>
                      <c:pt idx="199">
                        <c:v>2.5174987130992173E-9</c:v>
                      </c:pt>
                      <c:pt idx="200">
                        <c:v>2.061153618189171E-9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283-462F-B535-36722ACEB5E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K_chan_handle1!$E$12</c15:sqref>
                        </c15:formulaRef>
                      </c:ext>
                    </c:extLst>
                    <c:strCache>
                      <c:ptCount val="1"/>
                      <c:pt idx="0">
                        <c:v>SS_U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K_chan_handle1!$E$13:$E$213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2.0611536181902042E-9</c:v>
                      </c:pt>
                      <c:pt idx="1">
                        <c:v>2.5174987131004875E-9</c:v>
                      </c:pt>
                      <c:pt idx="2">
                        <c:v>3.0748798701317307E-9</c:v>
                      </c:pt>
                      <c:pt idx="3">
                        <c:v>3.75566675183327E-9</c:v>
                      </c:pt>
                      <c:pt idx="4">
                        <c:v>4.5871817256052882E-9</c:v>
                      </c:pt>
                      <c:pt idx="5">
                        <c:v>5.6027964061459406E-9</c:v>
                      </c:pt>
                      <c:pt idx="6">
                        <c:v>6.8432709753876321E-9</c:v>
                      </c:pt>
                      <c:pt idx="7">
                        <c:v>8.3583900315121631E-9</c:v>
                      </c:pt>
                      <c:pt idx="8">
                        <c:v>1.0208960619375015E-8</c:v>
                      </c:pt>
                      <c:pt idx="9">
                        <c:v>1.2469252630269035E-8</c:v>
                      </c:pt>
                      <c:pt idx="10">
                        <c:v>1.5229979512760727E-8</c:v>
                      </c:pt>
                      <c:pt idx="11">
                        <c:v>1.8601938920883838E-8</c:v>
                      </c:pt>
                      <c:pt idx="12">
                        <c:v>2.2720459411519915E-8</c:v>
                      </c:pt>
                      <c:pt idx="13">
                        <c:v>2.7750831652299584E-8</c:v>
                      </c:pt>
                      <c:pt idx="14">
                        <c:v>3.3894942113102954E-8</c:v>
                      </c:pt>
                      <c:pt idx="15">
                        <c:v>4.1399375473944484E-8</c:v>
                      </c:pt>
                      <c:pt idx="16">
                        <c:v>5.0565310926505671E-8</c:v>
                      </c:pt>
                      <c:pt idx="17">
                        <c:v>6.17606095414338E-8</c:v>
                      </c:pt>
                      <c:pt idx="18">
                        <c:v>7.5434577808070386E-8</c:v>
                      </c:pt>
                      <c:pt idx="19">
                        <c:v>9.2135999856622705E-8</c:v>
                      </c:pt>
                      <c:pt idx="20">
                        <c:v>1.1253516205510078E-7</c:v>
                      </c:pt>
                      <c:pt idx="21">
                        <c:v>1.3745075389943433E-7</c:v>
                      </c:pt>
                      <c:pt idx="22">
                        <c:v>1.6788272481496065E-7</c:v>
                      </c:pt>
                      <c:pt idx="23">
                        <c:v>2.0505241551470145E-7</c:v>
                      </c:pt>
                      <c:pt idx="24">
                        <c:v>2.5045157450676776E-7</c:v>
                      </c:pt>
                      <c:pt idx="25">
                        <c:v>3.0590222692564108E-7</c:v>
                      </c:pt>
                      <c:pt idx="26">
                        <c:v>3.7362979838926754E-7</c:v>
                      </c:pt>
                      <c:pt idx="27">
                        <c:v>4.5635242853278806E-7</c:v>
                      </c:pt>
                      <c:pt idx="28">
                        <c:v>5.5739005858565265E-7</c:v>
                      </c:pt>
                      <c:pt idx="29">
                        <c:v>6.8079767091190077E-7</c:v>
                      </c:pt>
                      <c:pt idx="30">
                        <c:v>8.3152802766419435E-7</c:v>
                      </c:pt>
                      <c:pt idx="31">
                        <c:v>1.0156304394963323E-6</c:v>
                      </c:pt>
                      <c:pt idx="32">
                        <c:v>1.2404935411306716E-6</c:v>
                      </c:pt>
                      <c:pt idx="33">
                        <c:v>1.5151418164851656E-6</c:v>
                      </c:pt>
                      <c:pt idx="34">
                        <c:v>1.8505977728635944E-6</c:v>
                      </c:pt>
                      <c:pt idx="35">
                        <c:v>2.2603242979037432E-6</c:v>
                      </c:pt>
                      <c:pt idx="36">
                        <c:v>2.7607649501932629E-6</c:v>
                      </c:pt>
                      <c:pt idx="37">
                        <c:v>3.3720038636910444E-6</c:v>
                      </c:pt>
                      <c:pt idx="38">
                        <c:v>4.1185717448329441E-6</c:v>
                      </c:pt>
                      <c:pt idx="39">
                        <c:v>5.0304303017556405E-6</c:v>
                      </c:pt>
                      <c:pt idx="40">
                        <c:v>6.1441746022153399E-6</c:v>
                      </c:pt>
                      <c:pt idx="41">
                        <c:v>7.5045015971107712E-6</c:v>
                      </c:pt>
                      <c:pt idx="42">
                        <c:v>9.1660037198542586E-6</c:v>
                      </c:pt>
                      <c:pt idx="43">
                        <c:v>1.1195359505114424E-5</c:v>
                      </c:pt>
                      <c:pt idx="44">
                        <c:v>1.3674009084601122E-5</c:v>
                      </c:pt>
                      <c:pt idx="45">
                        <c:v>1.6701421848096868E-5</c:v>
                      </c:pt>
                      <c:pt idx="46">
                        <c:v>2.0399087279923437E-5</c:v>
                      </c:pt>
                      <c:pt idx="47">
                        <c:v>2.4915388939432406E-5</c:v>
                      </c:pt>
                      <c:pt idx="48">
                        <c:v>3.0431556900568419E-5</c:v>
                      </c:pt>
                      <c:pt idx="49">
                        <c:v>3.7168937102893162E-5</c:v>
                      </c:pt>
                      <c:pt idx="50">
                        <c:v>4.5397868702440121E-5</c:v>
                      </c:pt>
                      <c:pt idx="51">
                        <c:v>5.54485247228019E-5</c:v>
                      </c:pt>
                      <c:pt idx="52">
                        <c:v>6.7724149619778675E-5</c:v>
                      </c:pt>
                      <c:pt idx="53">
                        <c:v>8.2717222851676824E-5</c:v>
                      </c:pt>
                      <c:pt idx="54">
                        <c:v>1.0102919390778547E-4</c:v>
                      </c:pt>
                      <c:pt idx="55">
                        <c:v>1.2339457598624709E-4</c:v>
                      </c:pt>
                      <c:pt idx="56">
                        <c:v>1.5071035805977641E-4</c:v>
                      </c:pt>
                      <c:pt idx="57">
                        <c:v>1.8407190496344688E-4</c:v>
                      </c:pt>
                      <c:pt idx="58">
                        <c:v>2.2481677023332325E-4</c:v>
                      </c:pt>
                      <c:pt idx="59">
                        <c:v>2.745781561013676E-4</c:v>
                      </c:pt>
                      <c:pt idx="60">
                        <c:v>3.3535013046652012E-4</c:v>
                      </c:pt>
                      <c:pt idx="61">
                        <c:v>4.0956716498611185E-4</c:v>
                      </c:pt>
                      <c:pt idx="62">
                        <c:v>5.0020110707963989E-4</c:v>
                      </c:pt>
                      <c:pt idx="63">
                        <c:v>6.1087935943449274E-4</c:v>
                      </c:pt>
                      <c:pt idx="64">
                        <c:v>7.4602883383680975E-4</c:v>
                      </c:pt>
                      <c:pt idx="65">
                        <c:v>9.1105119440078287E-4</c:v>
                      </c:pt>
                      <c:pt idx="66">
                        <c:v>1.1125360328604875E-3</c:v>
                      </c:pt>
                      <c:pt idx="67">
                        <c:v>1.358519950429163E-3</c:v>
                      </c:pt>
                      <c:pt idx="68">
                        <c:v>1.6588010801746715E-3</c:v>
                      </c:pt>
                      <c:pt idx="69">
                        <c:v>2.025320389050185E-3</c:v>
                      </c:pt>
                      <c:pt idx="70">
                        <c:v>2.4726231566351447E-3</c:v>
                      </c:pt>
                      <c:pt idx="71">
                        <c:v>3.0184163247088764E-3</c:v>
                      </c:pt>
                      <c:pt idx="72">
                        <c:v>3.6842398994366308E-3</c:v>
                      </c:pt>
                      <c:pt idx="73">
                        <c:v>4.4962731609419666E-3</c:v>
                      </c:pt>
                      <c:pt idx="74">
                        <c:v>5.4862988994513586E-3</c:v>
                      </c:pt>
                      <c:pt idx="75">
                        <c:v>6.6928509242860194E-3</c:v>
                      </c:pt>
                      <c:pt idx="76">
                        <c:v>8.1625711531613226E-3</c:v>
                      </c:pt>
                      <c:pt idx="77">
                        <c:v>9.9518018669060397E-3</c:v>
                      </c:pt>
                      <c:pt idx="78">
                        <c:v>1.2128434984276334E-2</c:v>
                      </c:pt>
                      <c:pt idx="79">
                        <c:v>1.4774031693275614E-2</c:v>
                      </c:pt>
                      <c:pt idx="80">
                        <c:v>1.7986209962094643E-2</c:v>
                      </c:pt>
                      <c:pt idx="81">
                        <c:v>2.1881270936134213E-2</c:v>
                      </c:pt>
                      <c:pt idx="82">
                        <c:v>2.6596993576870395E-2</c:v>
                      </c:pt>
                      <c:pt idx="83">
                        <c:v>3.2295464698456774E-2</c:v>
                      </c:pt>
                      <c:pt idx="84">
                        <c:v>3.9165722796771905E-2</c:v>
                      </c:pt>
                      <c:pt idx="85">
                        <c:v>4.7425873177575788E-2</c:v>
                      </c:pt>
                      <c:pt idx="86">
                        <c:v>5.7324175898879566E-2</c:v>
                      </c:pt>
                      <c:pt idx="87">
                        <c:v>6.9138420343359736E-2</c:v>
                      </c:pt>
                      <c:pt idx="88">
                        <c:v>8.3172696493937645E-2</c:v>
                      </c:pt>
                      <c:pt idx="89">
                        <c:v>9.9750489119703106E-2</c:v>
                      </c:pt>
                      <c:pt idx="90">
                        <c:v>0.11920292202213861</c:v>
                      </c:pt>
                      <c:pt idx="91">
                        <c:v>0.14185106490051214</c:v>
                      </c:pt>
                      <c:pt idx="92">
                        <c:v>0.16798161486610355</c:v>
                      </c:pt>
                      <c:pt idx="93">
                        <c:v>0.19781611144145003</c:v>
                      </c:pt>
                      <c:pt idx="94">
                        <c:v>0.23147521650101793</c:v>
                      </c:pt>
                      <c:pt idx="95">
                        <c:v>0.26894142137003946</c:v>
                      </c:pt>
                      <c:pt idx="96">
                        <c:v>0.31002551887243573</c:v>
                      </c:pt>
                      <c:pt idx="97">
                        <c:v>0.35434369377425601</c:v>
                      </c:pt>
                      <c:pt idx="98">
                        <c:v>0.40131233988760212</c:v>
                      </c:pt>
                      <c:pt idx="99">
                        <c:v>0.45016600268757773</c:v>
                      </c:pt>
                      <c:pt idx="100">
                        <c:v>0.5000000000000564</c:v>
                      </c:pt>
                      <c:pt idx="101">
                        <c:v>0.54983399731253368</c:v>
                      </c:pt>
                      <c:pt idx="102">
                        <c:v>0.59868766011250607</c:v>
                      </c:pt>
                      <c:pt idx="103">
                        <c:v>0.64565630622584702</c:v>
                      </c:pt>
                      <c:pt idx="104">
                        <c:v>0.68997448112766058</c:v>
                      </c:pt>
                      <c:pt idx="105">
                        <c:v>0.7310585786300493</c:v>
                      </c:pt>
                      <c:pt idx="106">
                        <c:v>0.76852478349906217</c:v>
                      </c:pt>
                      <c:pt idx="107">
                        <c:v>0.80218388855862144</c:v>
                      </c:pt>
                      <c:pt idx="108">
                        <c:v>0.83201838513395954</c:v>
                      </c:pt>
                      <c:pt idx="109">
                        <c:v>0.85814893509954271</c:v>
                      </c:pt>
                      <c:pt idx="110">
                        <c:v>0.88079707797790874</c:v>
                      </c:pt>
                      <c:pt idx="111">
                        <c:v>0.90024951088033733</c:v>
                      </c:pt>
                      <c:pt idx="112">
                        <c:v>0.91682730350609676</c:v>
                      </c:pt>
                      <c:pt idx="113">
                        <c:v>0.93086157965666905</c:v>
                      </c:pt>
                      <c:pt idx="114">
                        <c:v>0.94267582410114492</c:v>
                      </c:pt>
                      <c:pt idx="115">
                        <c:v>0.95257412682244436</c:v>
                      </c:pt>
                      <c:pt idx="116">
                        <c:v>0.9608342772032451</c:v>
                      </c:pt>
                      <c:pt idx="117">
                        <c:v>0.96770453530155809</c:v>
                      </c:pt>
                      <c:pt idx="118">
                        <c:v>0.97340300642314126</c:v>
                      </c:pt>
                      <c:pt idx="119">
                        <c:v>0.97811872906387543</c:v>
                      </c:pt>
                      <c:pt idx="120">
                        <c:v>0.98201379003791334</c:v>
                      </c:pt>
                      <c:pt idx="121">
                        <c:v>0.98522596830673104</c:v>
                      </c:pt>
                      <c:pt idx="122">
                        <c:v>0.98787156501572904</c:v>
                      </c:pt>
                      <c:pt idx="123">
                        <c:v>0.99004819813309852</c:v>
                      </c:pt>
                      <c:pt idx="124">
                        <c:v>0.99183742884684234</c:v>
                      </c:pt>
                      <c:pt idx="125">
                        <c:v>0.99330714907571682</c:v>
                      </c:pt>
                      <c:pt idx="126">
                        <c:v>0.99451370110055104</c:v>
                      </c:pt>
                      <c:pt idx="127">
                        <c:v>0.99550372683905997</c:v>
                      </c:pt>
                      <c:pt idx="128">
                        <c:v>0.996315760100565</c:v>
                      </c:pt>
                      <c:pt idx="129">
                        <c:v>0.99698158367529233</c:v>
                      </c:pt>
                      <c:pt idx="130">
                        <c:v>0.99752737684336579</c:v>
                      </c:pt>
                      <c:pt idx="131">
                        <c:v>0.99797467961095054</c:v>
                      </c:pt>
                      <c:pt idx="132">
                        <c:v>0.99834119891982598</c:v>
                      </c:pt>
                      <c:pt idx="133">
                        <c:v>0.99864148004957154</c:v>
                      </c:pt>
                      <c:pt idx="134">
                        <c:v>0.99888746396714001</c:v>
                      </c:pt>
                      <c:pt idx="135">
                        <c:v>0.99908894880559962</c:v>
                      </c:pt>
                      <c:pt idx="136">
                        <c:v>0.99925397116616355</c:v>
                      </c:pt>
                      <c:pt idx="137">
                        <c:v>0.99938912064056584</c:v>
                      </c:pt>
                      <c:pt idx="138">
                        <c:v>0.99949979889292051</c:v>
                      </c:pt>
                      <c:pt idx="139">
                        <c:v>0.99959043283501414</c:v>
                      </c:pt>
                      <c:pt idx="140">
                        <c:v>0.99966464986953363</c:v>
                      </c:pt>
                      <c:pt idx="141">
                        <c:v>0.99972542184389879</c:v>
                      </c:pt>
                      <c:pt idx="142">
                        <c:v>0.99977518322976666</c:v>
                      </c:pt>
                      <c:pt idx="143">
                        <c:v>0.99981592809503661</c:v>
                      </c:pt>
                      <c:pt idx="144">
                        <c:v>0.99984928964194031</c:v>
                      </c:pt>
                      <c:pt idx="145">
                        <c:v>0.99987660542401391</c:v>
                      </c:pt>
                      <c:pt idx="146">
                        <c:v>0.99989897080609225</c:v>
                      </c:pt>
                      <c:pt idx="147">
                        <c:v>0.99991728277714842</c:v>
                      </c:pt>
                      <c:pt idx="148">
                        <c:v>0.99993227585038014</c:v>
                      </c:pt>
                      <c:pt idx="149">
                        <c:v>0.99994455147527717</c:v>
                      </c:pt>
                      <c:pt idx="150">
                        <c:v>0.99995460213129761</c:v>
                      </c:pt>
                      <c:pt idx="151">
                        <c:v>0.99996283106289707</c:v>
                      </c:pt>
                      <c:pt idx="152">
                        <c:v>0.99996956844309959</c:v>
                      </c:pt>
                      <c:pt idx="153">
                        <c:v>0.99997508461106066</c:v>
                      </c:pt>
                      <c:pt idx="154">
                        <c:v>0.99997960091272009</c:v>
                      </c:pt>
                      <c:pt idx="155">
                        <c:v>0.99998329857815182</c:v>
                      </c:pt>
                      <c:pt idx="156">
                        <c:v>0.99998632599091541</c:v>
                      </c:pt>
                      <c:pt idx="157">
                        <c:v>0.999988804640495</c:v>
                      </c:pt>
                      <c:pt idx="158">
                        <c:v>0.99999083399628019</c:v>
                      </c:pt>
                      <c:pt idx="159">
                        <c:v>0.99999249549840286</c:v>
                      </c:pt>
                      <c:pt idx="160">
                        <c:v>0.99999385582539779</c:v>
                      </c:pt>
                      <c:pt idx="161">
                        <c:v>0.99999496956969836</c:v>
                      </c:pt>
                      <c:pt idx="162">
                        <c:v>0.99999588142825524</c:v>
                      </c:pt>
                      <c:pt idx="163">
                        <c:v>0.99999662799613631</c:v>
                      </c:pt>
                      <c:pt idx="164">
                        <c:v>0.99999723923504991</c:v>
                      </c:pt>
                      <c:pt idx="165">
                        <c:v>0.99999773967570205</c:v>
                      </c:pt>
                      <c:pt idx="166">
                        <c:v>0.99999814940222709</c:v>
                      </c:pt>
                      <c:pt idx="167">
                        <c:v>0.99999848485818366</c:v>
                      </c:pt>
                      <c:pt idx="168">
                        <c:v>0.99999875950645889</c:v>
                      </c:pt>
                      <c:pt idx="169">
                        <c:v>0.99999898436956058</c:v>
                      </c:pt>
                      <c:pt idx="170">
                        <c:v>0.99999916847197245</c:v>
                      </c:pt>
                      <c:pt idx="171">
                        <c:v>0.99999931920232898</c:v>
                      </c:pt>
                      <c:pt idx="172">
                        <c:v>0.99999944260994145</c:v>
                      </c:pt>
                      <c:pt idx="173">
                        <c:v>0.99999954364757149</c:v>
                      </c:pt>
                      <c:pt idx="174">
                        <c:v>0.99999962637020168</c:v>
                      </c:pt>
                      <c:pt idx="175">
                        <c:v>0.99999969409777323</c:v>
                      </c:pt>
                      <c:pt idx="176">
                        <c:v>0.99999974954842552</c:v>
                      </c:pt>
                      <c:pt idx="177">
                        <c:v>0.9999997949475844</c:v>
                      </c:pt>
                      <c:pt idx="178">
                        <c:v>0.99999983211727517</c:v>
                      </c:pt>
                      <c:pt idx="179">
                        <c:v>0.99999986254924611</c:v>
                      </c:pt>
                      <c:pt idx="180">
                        <c:v>0.99999988746483792</c:v>
                      </c:pt>
                      <c:pt idx="181">
                        <c:v>0.99999990786400028</c:v>
                      </c:pt>
                      <c:pt idx="182">
                        <c:v>0.99999992456542219</c:v>
                      </c:pt>
                      <c:pt idx="183">
                        <c:v>0.99999993823939048</c:v>
                      </c:pt>
                      <c:pt idx="184">
                        <c:v>0.99999994943468906</c:v>
                      </c:pt>
                      <c:pt idx="185">
                        <c:v>0.99999995860062463</c:v>
                      </c:pt>
                      <c:pt idx="186">
                        <c:v>0.99999996610505804</c:v>
                      </c:pt>
                      <c:pt idx="187">
                        <c:v>0.99999997224916848</c:v>
                      </c:pt>
                      <c:pt idx="188">
                        <c:v>0.9999999772795406</c:v>
                      </c:pt>
                      <c:pt idx="189">
                        <c:v>0.99999998139806123</c:v>
                      </c:pt>
                      <c:pt idx="190">
                        <c:v>0.9999999847700205</c:v>
                      </c:pt>
                      <c:pt idx="191">
                        <c:v>0.99999998753074737</c:v>
                      </c:pt>
                      <c:pt idx="192">
                        <c:v>0.99999998979103955</c:v>
                      </c:pt>
                      <c:pt idx="193">
                        <c:v>0.99999999164161013</c:v>
                      </c:pt>
                      <c:pt idx="194">
                        <c:v>0.99999999315672916</c:v>
                      </c:pt>
                      <c:pt idx="195">
                        <c:v>0.99999999439720355</c:v>
                      </c:pt>
                      <c:pt idx="196">
                        <c:v>0.99999999541281825</c:v>
                      </c:pt>
                      <c:pt idx="197">
                        <c:v>0.99999999624433333</c:v>
                      </c:pt>
                      <c:pt idx="198">
                        <c:v>0.99999999692512009</c:v>
                      </c:pt>
                      <c:pt idx="199">
                        <c:v>0.99999999748250135</c:v>
                      </c:pt>
                      <c:pt idx="200">
                        <c:v>0.99999999793884653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283-462F-B535-36722ACEB5E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283-462F-B535-36722ACEB5E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K_chan_handle1!$G$12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283-462F-B535-36722ACEB5E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K_chan_handle1!$I$12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K_chan_handle1!$I$13:$I$213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283-462F-B535-36722ACEB5ED}"/>
                  </c:ext>
                </c:extLst>
              </c15:ser>
            </c15:filteredScatterSeries>
          </c:ext>
        </c:extLst>
      </c:scatterChart>
      <c:valAx>
        <c:axId val="5350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888"/>
        <c:crosses val="autoZero"/>
        <c:crossBetween val="midCat"/>
      </c:valAx>
      <c:valAx>
        <c:axId val="535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K_chan_exact_eq!$E$12</c:f>
              <c:strCache>
                <c:ptCount val="1"/>
                <c:pt idx="0">
                  <c:v>SS_U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K_chan_exact_eq!$A$13:$A$213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K_chan_exact_eq!$E$13:$E$213</c:f>
              <c:numCache>
                <c:formatCode>0.00</c:formatCode>
                <c:ptCount val="201"/>
                <c:pt idx="0">
                  <c:v>-2.061153626686912E-9</c:v>
                </c:pt>
                <c:pt idx="1">
                  <c:v>-2.5174987257760865E-9</c:v>
                </c:pt>
                <c:pt idx="2">
                  <c:v>-3.074879889041503E-9</c:v>
                </c:pt>
                <c:pt idx="3">
                  <c:v>-3.7556667800433358E-9</c:v>
                </c:pt>
                <c:pt idx="4">
                  <c:v>-4.5871817676897603E-9</c:v>
                </c:pt>
                <c:pt idx="5">
                  <c:v>-5.6027964689285959E-9</c:v>
                </c:pt>
                <c:pt idx="6">
                  <c:v>-6.8432710690483466E-9</c:v>
                </c:pt>
                <c:pt idx="7">
                  <c:v>-8.3583901712375319E-9</c:v>
                </c:pt>
                <c:pt idx="8">
                  <c:v>-1.020896082782077E-8</c:v>
                </c:pt>
                <c:pt idx="9">
                  <c:v>-1.2469252941233566E-8</c:v>
                </c:pt>
                <c:pt idx="10">
                  <c:v>-1.5229979976665293E-8</c:v>
                </c:pt>
                <c:pt idx="11">
                  <c:v>-1.860193961294812E-8</c:v>
                </c:pt>
                <c:pt idx="12">
                  <c:v>-2.2720460443958511E-8</c:v>
                </c:pt>
                <c:pt idx="13">
                  <c:v>-2.7750833192516978E-8</c:v>
                </c:pt>
                <c:pt idx="14">
                  <c:v>-3.3894944410837299E-8</c:v>
                </c:pt>
                <c:pt idx="15">
                  <c:v>-4.1399378901761348E-8</c:v>
                </c:pt>
                <c:pt idx="16">
                  <c:v>-5.0565316040207507E-8</c:v>
                </c:pt>
                <c:pt idx="17">
                  <c:v>-6.1760617170180506E-8</c:v>
                </c:pt>
                <c:pt idx="18">
                  <c:v>-7.5434589188823157E-8</c:v>
                </c:pt>
                <c:pt idx="19">
                  <c:v>-9.2136016834710752E-8</c:v>
                </c:pt>
                <c:pt idx="20">
                  <c:v>-1.1253518738343187E-7</c:v>
                </c:pt>
                <c:pt idx="21">
                  <c:v>-1.3745079168486422E-7</c:v>
                </c:pt>
                <c:pt idx="22">
                  <c:v>-1.6788278118419816E-7</c:v>
                </c:pt>
                <c:pt idx="23">
                  <c:v>-2.050524996077222E-7</c:v>
                </c:pt>
                <c:pt idx="24">
                  <c:v>-2.5045169995881297E-7</c:v>
                </c:pt>
                <c:pt idx="25">
                  <c:v>-3.0590241407810038E-7</c:v>
                </c:pt>
                <c:pt idx="26">
                  <c:v>-3.736300775879287E-7</c:v>
                </c:pt>
                <c:pt idx="27">
                  <c:v>-4.5635284504824629E-7</c:v>
                </c:pt>
                <c:pt idx="28">
                  <c:v>-5.5739067995370014E-7</c:v>
                </c:pt>
                <c:pt idx="29">
                  <c:v>-6.8079859788410049E-7</c:v>
                </c:pt>
                <c:pt idx="30">
                  <c:v>-8.3152941054421566E-7</c:v>
                </c:pt>
                <c:pt idx="31">
                  <c:v>-1.0156325025109021E-6</c:v>
                </c:pt>
                <c:pt idx="32">
                  <c:v>-1.2404966187867583E-6</c:v>
                </c:pt>
                <c:pt idx="33">
                  <c:v>-1.5151464078085262E-6</c:v>
                </c:pt>
                <c:pt idx="34">
                  <c:v>-1.8506046223131792E-6</c:v>
                </c:pt>
                <c:pt idx="35">
                  <c:v>-2.2603345160817997E-6</c:v>
                </c:pt>
                <c:pt idx="36">
                  <c:v>-2.7607801939236521E-6</c:v>
                </c:pt>
                <c:pt idx="37">
                  <c:v>-3.372026604664524E-6</c:v>
                </c:pt>
                <c:pt idx="38">
                  <c:v>-4.1186056703788281E-6</c:v>
                </c:pt>
                <c:pt idx="39">
                  <c:v>-5.0304809127228712E-6</c:v>
                </c:pt>
                <c:pt idx="40">
                  <c:v>-6.1442501049062287E-6</c:v>
                </c:pt>
                <c:pt idx="41">
                  <c:v>-7.5046142338897814E-6</c:v>
                </c:pt>
                <c:pt idx="42">
                  <c:v>-9.16617175418305E-6</c:v>
                </c:pt>
                <c:pt idx="43">
                  <c:v>-1.1195610182876179E-5</c:v>
                </c:pt>
                <c:pt idx="44">
                  <c:v>-1.3674383051877276E-5</c:v>
                </c:pt>
                <c:pt idx="45">
                  <c:v>-1.6701979741715601E-5</c:v>
                </c:pt>
                <c:pt idx="46">
                  <c:v>-2.0399919559402628E-5</c:v>
                </c:pt>
                <c:pt idx="47">
                  <c:v>-2.4916630554515059E-5</c:v>
                </c:pt>
                <c:pt idx="48">
                  <c:v>-3.0433409172614249E-5</c:v>
                </c:pt>
                <c:pt idx="49">
                  <c:v>-3.7171700368079145E-5</c:v>
                </c:pt>
                <c:pt idx="50">
                  <c:v>-4.5401991009693498E-5</c:v>
                </c:pt>
                <c:pt idx="51">
                  <c:v>-5.5454674482579985E-5</c:v>
                </c:pt>
                <c:pt idx="52">
                  <c:v>-6.7733323983314037E-5</c:v>
                </c:pt>
                <c:pt idx="53">
                  <c:v>-8.273090939381492E-5</c:v>
                </c:pt>
                <c:pt idx="54">
                  <c:v>-1.0104961182944112E-4</c:v>
                </c:pt>
                <c:pt idx="55">
                  <c:v>-1.2342503594620045E-4</c:v>
                </c:pt>
                <c:pt idx="56">
                  <c:v>-1.5075579898066437E-4</c:v>
                </c:pt>
                <c:pt idx="57">
                  <c:v>-1.8413969485226857E-4</c:v>
                </c:pt>
                <c:pt idx="58">
                  <c:v>-2.2491790086540361E-4</c:v>
                </c:pt>
                <c:pt idx="59">
                  <c:v>-2.7472902527974523E-4</c:v>
                </c:pt>
                <c:pt idx="60">
                  <c:v>-3.3557520084128703E-4</c:v>
                </c:pt>
                <c:pt idx="61">
                  <c:v>-4.0990293054848036E-4</c:v>
                </c:pt>
                <c:pt idx="62">
                  <c:v>-5.0070201047955766E-4</c:v>
                </c:pt>
                <c:pt idx="63">
                  <c:v>-6.1162661958966873E-4</c:v>
                </c:pt>
                <c:pt idx="64">
                  <c:v>-7.4714361519671716E-4</c:v>
                </c:pt>
                <c:pt idx="65">
                  <c:v>-9.1271425322187166E-4</c:v>
                </c:pt>
                <c:pt idx="66">
                  <c:v>-1.1150170260980615E-3</c:v>
                </c:pt>
                <c:pt idx="67">
                  <c:v>-1.3622211596737901E-3</c:v>
                </c:pt>
                <c:pt idx="68">
                  <c:v>-1.6643226405625199E-3</c:v>
                </c:pt>
                <c:pt idx="69">
                  <c:v>-2.0335576003909445E-3</c:v>
                </c:pt>
                <c:pt idx="70">
                  <c:v>-2.4849116568449597E-3</c:v>
                </c:pt>
                <c:pt idx="71">
                  <c:v>-3.036748668217246E-3</c:v>
                </c:pt>
                <c:pt idx="72">
                  <c:v>-3.7115886655403932E-3</c:v>
                </c:pt>
                <c:pt idx="73">
                  <c:v>-4.5370730000607821E-3</c:v>
                </c:pt>
                <c:pt idx="74">
                  <c:v>-5.5471657177966023E-3</c:v>
                </c:pt>
                <c:pt idx="75">
                  <c:v>-6.7836549063054266E-3</c:v>
                </c:pt>
                <c:pt idx="76">
                  <c:v>-8.2980378011279811E-3</c:v>
                </c:pt>
                <c:pt idx="77">
                  <c:v>-1.015390109056497E-2</c:v>
                </c:pt>
                <c:pt idx="78">
                  <c:v>-1.2429946582237728E-2</c:v>
                </c:pt>
                <c:pt idx="79">
                  <c:v>-1.5223867495006524E-2</c:v>
                </c:pt>
                <c:pt idx="80">
                  <c:v>-1.8657360363777367E-2</c:v>
                </c:pt>
                <c:pt idx="81">
                  <c:v>-2.2882674957093528E-2</c:v>
                </c:pt>
                <c:pt idx="82">
                  <c:v>-2.8091280807264134E-2</c:v>
                </c:pt>
                <c:pt idx="83">
                  <c:v>-3.4525498750653465E-2</c:v>
                </c:pt>
                <c:pt idx="84">
                  <c:v>-4.2494368077897783E-2</c:v>
                </c:pt>
                <c:pt idx="85">
                  <c:v>-5.2395696491266956E-2</c:v>
                </c:pt>
                <c:pt idx="86">
                  <c:v>-6.4747353229962015E-2</c:v>
                </c:pt>
                <c:pt idx="87">
                  <c:v>-8.0232751778955474E-2</c:v>
                </c:pt>
                <c:pt idx="88">
                  <c:v>-9.9768772096197389E-2</c:v>
                </c:pt>
                <c:pt idx="89">
                  <c:v>-0.12461038228418418</c:v>
                </c:pt>
                <c:pt idx="90">
                  <c:v>-0.1565176427497019</c:v>
                </c:pt>
                <c:pt idx="91">
                  <c:v>-0.19803362651505343</c:v>
                </c:pt>
                <c:pt idx="92">
                  <c:v>-0.25297035102191695</c:v>
                </c:pt>
                <c:pt idx="93">
                  <c:v>-0.32731081790140165</c:v>
                </c:pt>
                <c:pt idx="94">
                  <c:v>-0.43101276069345629</c:v>
                </c:pt>
                <c:pt idx="95">
                  <c:v>-0.58197670686953407</c:v>
                </c:pt>
                <c:pt idx="96">
                  <c:v>-0.81596622091642756</c:v>
                </c:pt>
                <c:pt idx="97">
                  <c:v>-1.2163692151614773</c:v>
                </c:pt>
                <c:pt idx="98">
                  <c:v>-2.0332447817211259</c:v>
                </c:pt>
                <c:pt idx="99">
                  <c:v>-4.5166555661326022</c:v>
                </c:pt>
                <c:pt idx="100">
                  <c:v>2031.9999999996669</c:v>
                </c:pt>
                <c:pt idx="101">
                  <c:v>5.5166555661213943</c:v>
                </c:pt>
                <c:pt idx="102">
                  <c:v>3.0332447817183521</c:v>
                </c:pt>
                <c:pt idx="103">
                  <c:v>2.2163692151602632</c:v>
                </c:pt>
                <c:pt idx="104">
                  <c:v>1.8159662209157605</c:v>
                </c:pt>
                <c:pt idx="105">
                  <c:v>1.5819767068691191</c:v>
                </c:pt>
                <c:pt idx="106">
                  <c:v>1.4310127606931791</c:v>
                </c:pt>
                <c:pt idx="107">
                  <c:v>1.3273108179012061</c:v>
                </c:pt>
                <c:pt idx="108">
                  <c:v>1.252970351021774</c:v>
                </c:pt>
                <c:pt idx="109">
                  <c:v>1.1980336265149467</c:v>
                </c:pt>
                <c:pt idx="110">
                  <c:v>1.1565176427496204</c:v>
                </c:pt>
                <c:pt idx="111">
                  <c:v>1.1246103822841211</c:v>
                </c:pt>
                <c:pt idx="112">
                  <c:v>1.099768772096148</c:v>
                </c:pt>
                <c:pt idx="113">
                  <c:v>1.0802327517789168</c:v>
                </c:pt>
                <c:pt idx="114">
                  <c:v>1.064747353229931</c:v>
                </c:pt>
                <c:pt idx="115">
                  <c:v>1.0523956964912424</c:v>
                </c:pt>
                <c:pt idx="116">
                  <c:v>1.0424943680778778</c:v>
                </c:pt>
                <c:pt idx="117">
                  <c:v>1.0345254987506367</c:v>
                </c:pt>
                <c:pt idx="118">
                  <c:v>1.0280912808072513</c:v>
                </c:pt>
                <c:pt idx="119">
                  <c:v>1.022882674957083</c:v>
                </c:pt>
                <c:pt idx="120">
                  <c:v>1.018657360363769</c:v>
                </c:pt>
                <c:pt idx="121">
                  <c:v>1.0152238674949996</c:v>
                </c:pt>
                <c:pt idx="122">
                  <c:v>1.0124299465822322</c:v>
                </c:pt>
                <c:pt idx="123">
                  <c:v>1.0101539010905605</c:v>
                </c:pt>
                <c:pt idx="124">
                  <c:v>1.0082980378011244</c:v>
                </c:pt>
                <c:pt idx="125">
                  <c:v>1.0067836549063025</c:v>
                </c:pt>
                <c:pt idx="126">
                  <c:v>1.0055471657177943</c:v>
                </c:pt>
                <c:pt idx="127">
                  <c:v>1.0045370730000589</c:v>
                </c:pt>
                <c:pt idx="128">
                  <c:v>1.0037115886655388</c:v>
                </c:pt>
                <c:pt idx="129">
                  <c:v>1.0030367486682161</c:v>
                </c:pt>
                <c:pt idx="130">
                  <c:v>1.0024849116568439</c:v>
                </c:pt>
                <c:pt idx="131">
                  <c:v>1.0020335576003903</c:v>
                </c:pt>
                <c:pt idx="132">
                  <c:v>1.0016643226405619</c:v>
                </c:pt>
                <c:pt idx="133">
                  <c:v>1.0013622211596733</c:v>
                </c:pt>
                <c:pt idx="134">
                  <c:v>1.0011150170260976</c:v>
                </c:pt>
                <c:pt idx="135">
                  <c:v>1.0009127142532215</c:v>
                </c:pt>
                <c:pt idx="136">
                  <c:v>1.0007471436151965</c:v>
                </c:pt>
                <c:pt idx="137">
                  <c:v>1.0006116266195895</c:v>
                </c:pt>
                <c:pt idx="138">
                  <c:v>1.0005007020104795</c:v>
                </c:pt>
                <c:pt idx="139">
                  <c:v>1.0004099029305484</c:v>
                </c:pt>
                <c:pt idx="140">
                  <c:v>1.0003355752008412</c:v>
                </c:pt>
                <c:pt idx="141">
                  <c:v>1.0002747290252798</c:v>
                </c:pt>
                <c:pt idx="142">
                  <c:v>1.0002249179008653</c:v>
                </c:pt>
                <c:pt idx="143">
                  <c:v>1.0001841396948521</c:v>
                </c:pt>
                <c:pt idx="144">
                  <c:v>1.0001507557989806</c:v>
                </c:pt>
                <c:pt idx="145">
                  <c:v>1.0001234250359463</c:v>
                </c:pt>
                <c:pt idx="146">
                  <c:v>1.0001010496118294</c:v>
                </c:pt>
                <c:pt idx="147">
                  <c:v>1.0000827309093938</c:v>
                </c:pt>
                <c:pt idx="148">
                  <c:v>1.0000677333239834</c:v>
                </c:pt>
                <c:pt idx="149">
                  <c:v>1.0000554546744826</c:v>
                </c:pt>
                <c:pt idx="150">
                  <c:v>1.0000454019910097</c:v>
                </c:pt>
                <c:pt idx="151">
                  <c:v>1.0000371717003682</c:v>
                </c:pt>
                <c:pt idx="152">
                  <c:v>1.0000304334091727</c:v>
                </c:pt>
                <c:pt idx="153">
                  <c:v>1.0000249166305546</c:v>
                </c:pt>
                <c:pt idx="154">
                  <c:v>1.0000203999195594</c:v>
                </c:pt>
                <c:pt idx="155">
                  <c:v>1.0000167019797417</c:v>
                </c:pt>
                <c:pt idx="156">
                  <c:v>1.0000136743830519</c:v>
                </c:pt>
                <c:pt idx="157">
                  <c:v>1.0000111956101829</c:v>
                </c:pt>
                <c:pt idx="158">
                  <c:v>1.0000091661717543</c:v>
                </c:pt>
                <c:pt idx="159">
                  <c:v>1.000007504614234</c:v>
                </c:pt>
                <c:pt idx="160">
                  <c:v>1.0000061442501049</c:v>
                </c:pt>
                <c:pt idx="161">
                  <c:v>1.0000050304809127</c:v>
                </c:pt>
                <c:pt idx="162">
                  <c:v>1.0000041186056705</c:v>
                </c:pt>
                <c:pt idx="163">
                  <c:v>1.0000033720266046</c:v>
                </c:pt>
                <c:pt idx="164">
                  <c:v>1.000002760780194</c:v>
                </c:pt>
                <c:pt idx="165">
                  <c:v>1.0000022603345162</c:v>
                </c:pt>
                <c:pt idx="166">
                  <c:v>1.0000018506046222</c:v>
                </c:pt>
                <c:pt idx="167">
                  <c:v>1.0000015151464079</c:v>
                </c:pt>
                <c:pt idx="168">
                  <c:v>1.0000012404966188</c:v>
                </c:pt>
                <c:pt idx="169">
                  <c:v>1.0000010156325025</c:v>
                </c:pt>
                <c:pt idx="170">
                  <c:v>1.0000008315294107</c:v>
                </c:pt>
                <c:pt idx="171">
                  <c:v>1.0000006807985979</c:v>
                </c:pt>
                <c:pt idx="172">
                  <c:v>1.0000005573906801</c:v>
                </c:pt>
                <c:pt idx="173">
                  <c:v>1.0000004563528451</c:v>
                </c:pt>
                <c:pt idx="174">
                  <c:v>1.0000003736300775</c:v>
                </c:pt>
                <c:pt idx="175">
                  <c:v>1.0000003059024141</c:v>
                </c:pt>
                <c:pt idx="176">
                  <c:v>1.0000002504517</c:v>
                </c:pt>
                <c:pt idx="177">
                  <c:v>1.0000002050524996</c:v>
                </c:pt>
                <c:pt idx="178">
                  <c:v>1.0000001678827812</c:v>
                </c:pt>
                <c:pt idx="179">
                  <c:v>1.0000001374507916</c:v>
                </c:pt>
                <c:pt idx="180">
                  <c:v>1.0000001125351874</c:v>
                </c:pt>
                <c:pt idx="181">
                  <c:v>1.0000000921360168</c:v>
                </c:pt>
                <c:pt idx="182">
                  <c:v>1.0000000754345892</c:v>
                </c:pt>
                <c:pt idx="183">
                  <c:v>1.0000000617606171</c:v>
                </c:pt>
                <c:pt idx="184">
                  <c:v>1.0000000505653159</c:v>
                </c:pt>
                <c:pt idx="185">
                  <c:v>1.000000041399379</c:v>
                </c:pt>
                <c:pt idx="186">
                  <c:v>1.0000000338949444</c:v>
                </c:pt>
                <c:pt idx="187">
                  <c:v>1.0000000277508332</c:v>
                </c:pt>
                <c:pt idx="188">
                  <c:v>1.0000000227204604</c:v>
                </c:pt>
                <c:pt idx="189">
                  <c:v>1.0000000186019395</c:v>
                </c:pt>
                <c:pt idx="190">
                  <c:v>1.0000000152299799</c:v>
                </c:pt>
                <c:pt idx="191">
                  <c:v>1.000000012469253</c:v>
                </c:pt>
                <c:pt idx="192">
                  <c:v>1.0000000102089608</c:v>
                </c:pt>
                <c:pt idx="193">
                  <c:v>1.0000000083583902</c:v>
                </c:pt>
                <c:pt idx="194">
                  <c:v>1.0000000068432711</c:v>
                </c:pt>
                <c:pt idx="195">
                  <c:v>1.0000000056027964</c:v>
                </c:pt>
                <c:pt idx="196">
                  <c:v>1.0000000045871817</c:v>
                </c:pt>
                <c:pt idx="197">
                  <c:v>1.0000000037556669</c:v>
                </c:pt>
                <c:pt idx="198">
                  <c:v>1.0000000030748799</c:v>
                </c:pt>
                <c:pt idx="199">
                  <c:v>1.0000000025174987</c:v>
                </c:pt>
                <c:pt idx="200">
                  <c:v>1.0000000020611537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F-481F-8841-906AEF2B4CD8}"/>
            </c:ext>
          </c:extLst>
        </c:ser>
        <c:ser>
          <c:idx val="7"/>
          <c:order val="7"/>
          <c:tx>
            <c:strRef>
              <c:f>K_chan_exact_eq!$I$12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K_chan_exact_eq!$A$13:$A$213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K_chan_exact_eq!$I$13:$I$213</c:f>
              <c:numCache>
                <c:formatCode>0.00E+00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F-481F-8841-906AEF2B4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8376"/>
        <c:axId val="564849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K_chan_exact_eq!$B$12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K_chan_exact_eq!$B$13:$B$213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-2.061153626686912E-9</c:v>
                      </c:pt>
                      <c:pt idx="1">
                        <c:v>-2.517498725776087E-9</c:v>
                      </c:pt>
                      <c:pt idx="2">
                        <c:v>-3.074879889041503E-9</c:v>
                      </c:pt>
                      <c:pt idx="3">
                        <c:v>-3.7556667800433358E-9</c:v>
                      </c:pt>
                      <c:pt idx="4">
                        <c:v>-4.5871817676897603E-9</c:v>
                      </c:pt>
                      <c:pt idx="5">
                        <c:v>-5.6027964689285959E-9</c:v>
                      </c:pt>
                      <c:pt idx="6">
                        <c:v>-6.8432710690483466E-9</c:v>
                      </c:pt>
                      <c:pt idx="7">
                        <c:v>-8.3583901712375319E-9</c:v>
                      </c:pt>
                      <c:pt idx="8">
                        <c:v>-1.020896082782077E-8</c:v>
                      </c:pt>
                      <c:pt idx="9">
                        <c:v>-1.2469252941233566E-8</c:v>
                      </c:pt>
                      <c:pt idx="10">
                        <c:v>-1.5229979976665293E-8</c:v>
                      </c:pt>
                      <c:pt idx="11">
                        <c:v>-1.8601939612948124E-8</c:v>
                      </c:pt>
                      <c:pt idx="12">
                        <c:v>-2.2720460443958511E-8</c:v>
                      </c:pt>
                      <c:pt idx="13">
                        <c:v>-2.7750833192516978E-8</c:v>
                      </c:pt>
                      <c:pt idx="14">
                        <c:v>-3.3894944410837299E-8</c:v>
                      </c:pt>
                      <c:pt idx="15">
                        <c:v>-4.1399378901761341E-8</c:v>
                      </c:pt>
                      <c:pt idx="16">
                        <c:v>-5.056531604020752E-8</c:v>
                      </c:pt>
                      <c:pt idx="17">
                        <c:v>-6.1760617170180519E-8</c:v>
                      </c:pt>
                      <c:pt idx="18">
                        <c:v>-7.5434589188823157E-8</c:v>
                      </c:pt>
                      <c:pt idx="19">
                        <c:v>-9.2136016834710752E-8</c:v>
                      </c:pt>
                      <c:pt idx="20">
                        <c:v>-1.1253518738343187E-7</c:v>
                      </c:pt>
                      <c:pt idx="21">
                        <c:v>-1.3745079168486422E-7</c:v>
                      </c:pt>
                      <c:pt idx="22">
                        <c:v>-1.6788278118419816E-7</c:v>
                      </c:pt>
                      <c:pt idx="23">
                        <c:v>-2.050524996077222E-7</c:v>
                      </c:pt>
                      <c:pt idx="24">
                        <c:v>-2.5045169995881291E-7</c:v>
                      </c:pt>
                      <c:pt idx="25">
                        <c:v>-3.0590241407810038E-7</c:v>
                      </c:pt>
                      <c:pt idx="26">
                        <c:v>-3.736300775879287E-7</c:v>
                      </c:pt>
                      <c:pt idx="27">
                        <c:v>-4.5635284504824629E-7</c:v>
                      </c:pt>
                      <c:pt idx="28">
                        <c:v>-5.5739067995370014E-7</c:v>
                      </c:pt>
                      <c:pt idx="29">
                        <c:v>-6.8079859788410049E-7</c:v>
                      </c:pt>
                      <c:pt idx="30">
                        <c:v>-8.3152941054421545E-7</c:v>
                      </c:pt>
                      <c:pt idx="31">
                        <c:v>-1.0156325025109021E-6</c:v>
                      </c:pt>
                      <c:pt idx="32">
                        <c:v>-1.2404966187867583E-6</c:v>
                      </c:pt>
                      <c:pt idx="33">
                        <c:v>-1.5151464078085262E-6</c:v>
                      </c:pt>
                      <c:pt idx="34">
                        <c:v>-1.8506046223131796E-6</c:v>
                      </c:pt>
                      <c:pt idx="35">
                        <c:v>-2.2603345160817993E-6</c:v>
                      </c:pt>
                      <c:pt idx="36">
                        <c:v>-2.7607801939236517E-6</c:v>
                      </c:pt>
                      <c:pt idx="37">
                        <c:v>-3.3720266046645232E-6</c:v>
                      </c:pt>
                      <c:pt idx="38">
                        <c:v>-4.1186056703788273E-6</c:v>
                      </c:pt>
                      <c:pt idx="39">
                        <c:v>-5.0304809127228712E-6</c:v>
                      </c:pt>
                      <c:pt idx="40">
                        <c:v>-6.1442501049062287E-6</c:v>
                      </c:pt>
                      <c:pt idx="41">
                        <c:v>-7.5046142338897797E-6</c:v>
                      </c:pt>
                      <c:pt idx="42">
                        <c:v>-9.16617175418305E-6</c:v>
                      </c:pt>
                      <c:pt idx="43">
                        <c:v>-1.1195610182876179E-5</c:v>
                      </c:pt>
                      <c:pt idx="44">
                        <c:v>-1.3674383051877276E-5</c:v>
                      </c:pt>
                      <c:pt idx="45">
                        <c:v>-1.6701979741715601E-5</c:v>
                      </c:pt>
                      <c:pt idx="46">
                        <c:v>-2.0399919559402628E-5</c:v>
                      </c:pt>
                      <c:pt idx="47">
                        <c:v>-2.4916630554515059E-5</c:v>
                      </c:pt>
                      <c:pt idx="48">
                        <c:v>-3.0433409172614243E-5</c:v>
                      </c:pt>
                      <c:pt idx="49">
                        <c:v>-3.7171700368079138E-5</c:v>
                      </c:pt>
                      <c:pt idx="50">
                        <c:v>-4.5401991009693498E-5</c:v>
                      </c:pt>
                      <c:pt idx="51">
                        <c:v>-5.5454674482579985E-5</c:v>
                      </c:pt>
                      <c:pt idx="52">
                        <c:v>-6.7733323983314037E-5</c:v>
                      </c:pt>
                      <c:pt idx="53">
                        <c:v>-8.273090939381492E-5</c:v>
                      </c:pt>
                      <c:pt idx="54">
                        <c:v>-1.0104961182944112E-4</c:v>
                      </c:pt>
                      <c:pt idx="55">
                        <c:v>-1.2342503594620042E-4</c:v>
                      </c:pt>
                      <c:pt idx="56">
                        <c:v>-1.5075579898066435E-4</c:v>
                      </c:pt>
                      <c:pt idx="57">
                        <c:v>-1.8413969485226857E-4</c:v>
                      </c:pt>
                      <c:pt idx="58">
                        <c:v>-2.2491790086540367E-4</c:v>
                      </c:pt>
                      <c:pt idx="59">
                        <c:v>-2.7472902527974523E-4</c:v>
                      </c:pt>
                      <c:pt idx="60">
                        <c:v>-3.3557520084128697E-4</c:v>
                      </c:pt>
                      <c:pt idx="61">
                        <c:v>-4.0990293054848036E-4</c:v>
                      </c:pt>
                      <c:pt idx="62">
                        <c:v>-5.0070201047955755E-4</c:v>
                      </c:pt>
                      <c:pt idx="63">
                        <c:v>-6.1162661958966873E-4</c:v>
                      </c:pt>
                      <c:pt idx="64">
                        <c:v>-7.4714361519671716E-4</c:v>
                      </c:pt>
                      <c:pt idx="65">
                        <c:v>-9.1271425322187166E-4</c:v>
                      </c:pt>
                      <c:pt idx="66">
                        <c:v>-1.1150170260980615E-3</c:v>
                      </c:pt>
                      <c:pt idx="67">
                        <c:v>-1.3622211596737901E-3</c:v>
                      </c:pt>
                      <c:pt idx="68">
                        <c:v>-1.6643226405625199E-3</c:v>
                      </c:pt>
                      <c:pt idx="69">
                        <c:v>-2.0335576003909445E-3</c:v>
                      </c:pt>
                      <c:pt idx="70">
                        <c:v>-2.4849116568449593E-3</c:v>
                      </c:pt>
                      <c:pt idx="71">
                        <c:v>-3.036748668217246E-3</c:v>
                      </c:pt>
                      <c:pt idx="72">
                        <c:v>-3.7115886655403924E-3</c:v>
                      </c:pt>
                      <c:pt idx="73">
                        <c:v>-4.5370730000607812E-3</c:v>
                      </c:pt>
                      <c:pt idx="74">
                        <c:v>-5.5471657177966023E-3</c:v>
                      </c:pt>
                      <c:pt idx="75">
                        <c:v>-6.7836549063054266E-3</c:v>
                      </c:pt>
                      <c:pt idx="76">
                        <c:v>-8.2980378011279794E-3</c:v>
                      </c:pt>
                      <c:pt idx="77">
                        <c:v>-1.0153901090564969E-2</c:v>
                      </c:pt>
                      <c:pt idx="78">
                        <c:v>-1.2429946582237728E-2</c:v>
                      </c:pt>
                      <c:pt idx="79">
                        <c:v>-1.5223867495006524E-2</c:v>
                      </c:pt>
                      <c:pt idx="80">
                        <c:v>-1.8657360363777367E-2</c:v>
                      </c:pt>
                      <c:pt idx="81">
                        <c:v>-2.2882674957093528E-2</c:v>
                      </c:pt>
                      <c:pt idx="82">
                        <c:v>-2.8091280807264127E-2</c:v>
                      </c:pt>
                      <c:pt idx="83">
                        <c:v>-3.4525498750653458E-2</c:v>
                      </c:pt>
                      <c:pt idx="84">
                        <c:v>-4.2494368077897783E-2</c:v>
                      </c:pt>
                      <c:pt idx="85">
                        <c:v>-5.2395696491266942E-2</c:v>
                      </c:pt>
                      <c:pt idx="86">
                        <c:v>-6.4747353229962015E-2</c:v>
                      </c:pt>
                      <c:pt idx="87">
                        <c:v>-8.0232751778955461E-2</c:v>
                      </c:pt>
                      <c:pt idx="88">
                        <c:v>-9.9768772096197361E-2</c:v>
                      </c:pt>
                      <c:pt idx="89">
                        <c:v>-0.12461038228418418</c:v>
                      </c:pt>
                      <c:pt idx="90">
                        <c:v>-0.1565176427497019</c:v>
                      </c:pt>
                      <c:pt idx="91">
                        <c:v>-0.19803362651505338</c:v>
                      </c:pt>
                      <c:pt idx="92">
                        <c:v>-0.25297035102191689</c:v>
                      </c:pt>
                      <c:pt idx="93">
                        <c:v>-0.32731081790140165</c:v>
                      </c:pt>
                      <c:pt idx="94">
                        <c:v>-0.4310127606934564</c:v>
                      </c:pt>
                      <c:pt idx="95">
                        <c:v>-0.58197670686953407</c:v>
                      </c:pt>
                      <c:pt idx="96">
                        <c:v>-0.81596622091642779</c:v>
                      </c:pt>
                      <c:pt idx="97">
                        <c:v>-1.2163692151614771</c:v>
                      </c:pt>
                      <c:pt idx="98">
                        <c:v>-2.0332447817211259</c:v>
                      </c:pt>
                      <c:pt idx="99">
                        <c:v>-4.5166555661326022</c:v>
                      </c:pt>
                      <c:pt idx="100">
                        <c:v>4434859308095.0234</c:v>
                      </c:pt>
                      <c:pt idx="101">
                        <c:v>5.5166555661213845</c:v>
                      </c:pt>
                      <c:pt idx="102">
                        <c:v>3.0332447817183494</c:v>
                      </c:pt>
                      <c:pt idx="103">
                        <c:v>2.2163692151602632</c:v>
                      </c:pt>
                      <c:pt idx="104">
                        <c:v>1.815966220915761</c:v>
                      </c:pt>
                      <c:pt idx="105">
                        <c:v>1.5819767068691186</c:v>
                      </c:pt>
                      <c:pt idx="106">
                        <c:v>1.4310127606931788</c:v>
                      </c:pt>
                      <c:pt idx="107">
                        <c:v>1.3273108179012061</c:v>
                      </c:pt>
                      <c:pt idx="108">
                        <c:v>1.252970351021774</c:v>
                      </c:pt>
                      <c:pt idx="109">
                        <c:v>1.1980336265149465</c:v>
                      </c:pt>
                      <c:pt idx="110">
                        <c:v>1.1565176427496204</c:v>
                      </c:pt>
                      <c:pt idx="111">
                        <c:v>1.1246103822841214</c:v>
                      </c:pt>
                      <c:pt idx="112">
                        <c:v>1.099768772096148</c:v>
                      </c:pt>
                      <c:pt idx="113">
                        <c:v>1.0802327517789165</c:v>
                      </c:pt>
                      <c:pt idx="114">
                        <c:v>1.064747353229931</c:v>
                      </c:pt>
                      <c:pt idx="115">
                        <c:v>1.0523956964912422</c:v>
                      </c:pt>
                      <c:pt idx="116">
                        <c:v>1.0424943680778778</c:v>
                      </c:pt>
                      <c:pt idx="117">
                        <c:v>1.0345254987506365</c:v>
                      </c:pt>
                      <c:pt idx="118">
                        <c:v>1.0280912808072511</c:v>
                      </c:pt>
                      <c:pt idx="119">
                        <c:v>1.022882674957083</c:v>
                      </c:pt>
                      <c:pt idx="120">
                        <c:v>1.018657360363769</c:v>
                      </c:pt>
                      <c:pt idx="121">
                        <c:v>1.0152238674949996</c:v>
                      </c:pt>
                      <c:pt idx="122">
                        <c:v>1.0124299465822322</c:v>
                      </c:pt>
                      <c:pt idx="123">
                        <c:v>1.0101539010905605</c:v>
                      </c:pt>
                      <c:pt idx="124">
                        <c:v>1.0082980378011241</c:v>
                      </c:pt>
                      <c:pt idx="125">
                        <c:v>1.0067836549063025</c:v>
                      </c:pt>
                      <c:pt idx="126">
                        <c:v>1.0055471657177943</c:v>
                      </c:pt>
                      <c:pt idx="127">
                        <c:v>1.0045370730000589</c:v>
                      </c:pt>
                      <c:pt idx="128">
                        <c:v>1.0037115886655388</c:v>
                      </c:pt>
                      <c:pt idx="129">
                        <c:v>1.0030367486682161</c:v>
                      </c:pt>
                      <c:pt idx="130">
                        <c:v>1.0024849116568439</c:v>
                      </c:pt>
                      <c:pt idx="131">
                        <c:v>1.00203355760039</c:v>
                      </c:pt>
                      <c:pt idx="132">
                        <c:v>1.0016643226405619</c:v>
                      </c:pt>
                      <c:pt idx="133">
                        <c:v>1.0013622211596733</c:v>
                      </c:pt>
                      <c:pt idx="134">
                        <c:v>1.0011150170260976</c:v>
                      </c:pt>
                      <c:pt idx="135">
                        <c:v>1.0009127142532215</c:v>
                      </c:pt>
                      <c:pt idx="136">
                        <c:v>1.0007471436151965</c:v>
                      </c:pt>
                      <c:pt idx="137">
                        <c:v>1.0006116266195895</c:v>
                      </c:pt>
                      <c:pt idx="138">
                        <c:v>1.0005007020104792</c:v>
                      </c:pt>
                      <c:pt idx="139">
                        <c:v>1.0004099029305482</c:v>
                      </c:pt>
                      <c:pt idx="140">
                        <c:v>1.0003355752008412</c:v>
                      </c:pt>
                      <c:pt idx="141">
                        <c:v>1.0002747290252796</c:v>
                      </c:pt>
                      <c:pt idx="142">
                        <c:v>1.0002249179008653</c:v>
                      </c:pt>
                      <c:pt idx="143">
                        <c:v>1.0001841396948523</c:v>
                      </c:pt>
                      <c:pt idx="144">
                        <c:v>1.0001507557989806</c:v>
                      </c:pt>
                      <c:pt idx="145">
                        <c:v>1.0001234250359461</c:v>
                      </c:pt>
                      <c:pt idx="146">
                        <c:v>1.0001010496118294</c:v>
                      </c:pt>
                      <c:pt idx="147">
                        <c:v>1.0000827309093938</c:v>
                      </c:pt>
                      <c:pt idx="148">
                        <c:v>1.0000677333239834</c:v>
                      </c:pt>
                      <c:pt idx="149">
                        <c:v>1.0000554546744826</c:v>
                      </c:pt>
                      <c:pt idx="150">
                        <c:v>1.0000454019910097</c:v>
                      </c:pt>
                      <c:pt idx="151">
                        <c:v>1.000037171700368</c:v>
                      </c:pt>
                      <c:pt idx="152">
                        <c:v>1.0000304334091725</c:v>
                      </c:pt>
                      <c:pt idx="153">
                        <c:v>1.0000249166305546</c:v>
                      </c:pt>
                      <c:pt idx="154">
                        <c:v>1.0000203999195594</c:v>
                      </c:pt>
                      <c:pt idx="155">
                        <c:v>1.0000167019797417</c:v>
                      </c:pt>
                      <c:pt idx="156">
                        <c:v>1.0000136743830519</c:v>
                      </c:pt>
                      <c:pt idx="157">
                        <c:v>1.0000111956101829</c:v>
                      </c:pt>
                      <c:pt idx="158">
                        <c:v>1.0000091661717543</c:v>
                      </c:pt>
                      <c:pt idx="159">
                        <c:v>1.0000075046142338</c:v>
                      </c:pt>
                      <c:pt idx="160">
                        <c:v>1.0000061442501049</c:v>
                      </c:pt>
                      <c:pt idx="161">
                        <c:v>1.0000050304809127</c:v>
                      </c:pt>
                      <c:pt idx="162">
                        <c:v>1.0000041186056703</c:v>
                      </c:pt>
                      <c:pt idx="163">
                        <c:v>1.0000033720266046</c:v>
                      </c:pt>
                      <c:pt idx="164">
                        <c:v>1.0000027607801938</c:v>
                      </c:pt>
                      <c:pt idx="165">
                        <c:v>1.000002260334516</c:v>
                      </c:pt>
                      <c:pt idx="166">
                        <c:v>1.0000018506046224</c:v>
                      </c:pt>
                      <c:pt idx="167">
                        <c:v>1.0000015151464079</c:v>
                      </c:pt>
                      <c:pt idx="168">
                        <c:v>1.0000012404966188</c:v>
                      </c:pt>
                      <c:pt idx="169">
                        <c:v>1.0000010156325025</c:v>
                      </c:pt>
                      <c:pt idx="170">
                        <c:v>1.0000008315294104</c:v>
                      </c:pt>
                      <c:pt idx="171">
                        <c:v>1.0000006807985979</c:v>
                      </c:pt>
                      <c:pt idx="172">
                        <c:v>1.0000005573906801</c:v>
                      </c:pt>
                      <c:pt idx="173">
                        <c:v>1.0000004563528451</c:v>
                      </c:pt>
                      <c:pt idx="174">
                        <c:v>1.0000003736300775</c:v>
                      </c:pt>
                      <c:pt idx="175">
                        <c:v>1.0000003059024141</c:v>
                      </c:pt>
                      <c:pt idx="176">
                        <c:v>1.0000002504516998</c:v>
                      </c:pt>
                      <c:pt idx="177">
                        <c:v>1.0000002050524996</c:v>
                      </c:pt>
                      <c:pt idx="178">
                        <c:v>1.0000001678827812</c:v>
                      </c:pt>
                      <c:pt idx="179">
                        <c:v>1.0000001374507916</c:v>
                      </c:pt>
                      <c:pt idx="180">
                        <c:v>1.0000001125351874</c:v>
                      </c:pt>
                      <c:pt idx="181">
                        <c:v>1.0000000921360168</c:v>
                      </c:pt>
                      <c:pt idx="182">
                        <c:v>1.0000000754345892</c:v>
                      </c:pt>
                      <c:pt idx="183">
                        <c:v>1.0000000617606173</c:v>
                      </c:pt>
                      <c:pt idx="184">
                        <c:v>1.0000000505653162</c:v>
                      </c:pt>
                      <c:pt idx="185">
                        <c:v>1.0000000413993788</c:v>
                      </c:pt>
                      <c:pt idx="186">
                        <c:v>1.0000000338949444</c:v>
                      </c:pt>
                      <c:pt idx="187">
                        <c:v>1.0000000277508332</c:v>
                      </c:pt>
                      <c:pt idx="188">
                        <c:v>1.0000000227204604</c:v>
                      </c:pt>
                      <c:pt idx="189">
                        <c:v>1.0000000186019398</c:v>
                      </c:pt>
                      <c:pt idx="190">
                        <c:v>1.0000000152299799</c:v>
                      </c:pt>
                      <c:pt idx="191">
                        <c:v>1.000000012469253</c:v>
                      </c:pt>
                      <c:pt idx="192">
                        <c:v>1.0000000102089608</c:v>
                      </c:pt>
                      <c:pt idx="193">
                        <c:v>1.0000000083583902</c:v>
                      </c:pt>
                      <c:pt idx="194">
                        <c:v>1.0000000068432711</c:v>
                      </c:pt>
                      <c:pt idx="195">
                        <c:v>1.0000000056027964</c:v>
                      </c:pt>
                      <c:pt idx="196">
                        <c:v>1.0000000045871817</c:v>
                      </c:pt>
                      <c:pt idx="197">
                        <c:v>1.0000000037556669</c:v>
                      </c:pt>
                      <c:pt idx="198">
                        <c:v>1.0000000030748799</c:v>
                      </c:pt>
                      <c:pt idx="199">
                        <c:v>1.0000000025174989</c:v>
                      </c:pt>
                      <c:pt idx="200">
                        <c:v>1.0000000020611537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DDF-481F-8841-906AEF2B4CD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1.0000000020611537</c:v>
                      </c:pt>
                      <c:pt idx="1">
                        <c:v>1.0000000025174989</c:v>
                      </c:pt>
                      <c:pt idx="2">
                        <c:v>1.0000000030748799</c:v>
                      </c:pt>
                      <c:pt idx="3">
                        <c:v>1.0000000037556669</c:v>
                      </c:pt>
                      <c:pt idx="4">
                        <c:v>1.0000000045871817</c:v>
                      </c:pt>
                      <c:pt idx="5">
                        <c:v>1.0000000056027964</c:v>
                      </c:pt>
                      <c:pt idx="6">
                        <c:v>1.0000000068432711</c:v>
                      </c:pt>
                      <c:pt idx="7">
                        <c:v>1.0000000083583902</c:v>
                      </c:pt>
                      <c:pt idx="8">
                        <c:v>1.0000000102089608</c:v>
                      </c:pt>
                      <c:pt idx="9">
                        <c:v>1.000000012469253</c:v>
                      </c:pt>
                      <c:pt idx="10">
                        <c:v>1.0000000152299799</c:v>
                      </c:pt>
                      <c:pt idx="11">
                        <c:v>1.0000000186019398</c:v>
                      </c:pt>
                      <c:pt idx="12">
                        <c:v>1.0000000227204604</c:v>
                      </c:pt>
                      <c:pt idx="13">
                        <c:v>1.0000000277508332</c:v>
                      </c:pt>
                      <c:pt idx="14">
                        <c:v>1.0000000338949444</c:v>
                      </c:pt>
                      <c:pt idx="15">
                        <c:v>1.0000000413993788</c:v>
                      </c:pt>
                      <c:pt idx="16">
                        <c:v>1.0000000505653162</c:v>
                      </c:pt>
                      <c:pt idx="17">
                        <c:v>1.0000000617606173</c:v>
                      </c:pt>
                      <c:pt idx="18">
                        <c:v>1.0000000754345892</c:v>
                      </c:pt>
                      <c:pt idx="19">
                        <c:v>1.0000000921360168</c:v>
                      </c:pt>
                      <c:pt idx="20">
                        <c:v>1.0000001125351874</c:v>
                      </c:pt>
                      <c:pt idx="21">
                        <c:v>1.0000001374507916</c:v>
                      </c:pt>
                      <c:pt idx="22">
                        <c:v>1.0000001678827812</c:v>
                      </c:pt>
                      <c:pt idx="23">
                        <c:v>1.0000002050524996</c:v>
                      </c:pt>
                      <c:pt idx="24">
                        <c:v>1.0000002504516998</c:v>
                      </c:pt>
                      <c:pt idx="25">
                        <c:v>1.0000003059024141</c:v>
                      </c:pt>
                      <c:pt idx="26">
                        <c:v>1.0000003736300775</c:v>
                      </c:pt>
                      <c:pt idx="27">
                        <c:v>1.0000004563528451</c:v>
                      </c:pt>
                      <c:pt idx="28">
                        <c:v>1.0000005573906801</c:v>
                      </c:pt>
                      <c:pt idx="29">
                        <c:v>1.0000006807985979</c:v>
                      </c:pt>
                      <c:pt idx="30">
                        <c:v>1.0000008315294104</c:v>
                      </c:pt>
                      <c:pt idx="31">
                        <c:v>1.0000010156325025</c:v>
                      </c:pt>
                      <c:pt idx="32">
                        <c:v>1.0000012404966188</c:v>
                      </c:pt>
                      <c:pt idx="33">
                        <c:v>1.0000015151464079</c:v>
                      </c:pt>
                      <c:pt idx="34">
                        <c:v>1.0000018506046224</c:v>
                      </c:pt>
                      <c:pt idx="35">
                        <c:v>1.000002260334516</c:v>
                      </c:pt>
                      <c:pt idx="36">
                        <c:v>1.0000027607801938</c:v>
                      </c:pt>
                      <c:pt idx="37">
                        <c:v>1.0000033720266046</c:v>
                      </c:pt>
                      <c:pt idx="38">
                        <c:v>1.0000041186056703</c:v>
                      </c:pt>
                      <c:pt idx="39">
                        <c:v>1.0000050304809127</c:v>
                      </c:pt>
                      <c:pt idx="40">
                        <c:v>1.0000061442501049</c:v>
                      </c:pt>
                      <c:pt idx="41">
                        <c:v>1.0000075046142338</c:v>
                      </c:pt>
                      <c:pt idx="42">
                        <c:v>1.0000091661717543</c:v>
                      </c:pt>
                      <c:pt idx="43">
                        <c:v>1.0000111956101829</c:v>
                      </c:pt>
                      <c:pt idx="44">
                        <c:v>1.0000136743830519</c:v>
                      </c:pt>
                      <c:pt idx="45">
                        <c:v>1.0000167019797417</c:v>
                      </c:pt>
                      <c:pt idx="46">
                        <c:v>1.0000203999195594</c:v>
                      </c:pt>
                      <c:pt idx="47">
                        <c:v>1.0000249166305546</c:v>
                      </c:pt>
                      <c:pt idx="48">
                        <c:v>1.0000304334091725</c:v>
                      </c:pt>
                      <c:pt idx="49">
                        <c:v>1.000037171700368</c:v>
                      </c:pt>
                      <c:pt idx="50">
                        <c:v>1.0000454019910097</c:v>
                      </c:pt>
                      <c:pt idx="51">
                        <c:v>1.0000554546744826</c:v>
                      </c:pt>
                      <c:pt idx="52">
                        <c:v>1.0000677333239834</c:v>
                      </c:pt>
                      <c:pt idx="53">
                        <c:v>1.0000827309093938</c:v>
                      </c:pt>
                      <c:pt idx="54">
                        <c:v>1.0001010496118294</c:v>
                      </c:pt>
                      <c:pt idx="55">
                        <c:v>1.0001234250359461</c:v>
                      </c:pt>
                      <c:pt idx="56">
                        <c:v>1.0001507557989806</c:v>
                      </c:pt>
                      <c:pt idx="57">
                        <c:v>1.0001841396948523</c:v>
                      </c:pt>
                      <c:pt idx="58">
                        <c:v>1.0002249179008655</c:v>
                      </c:pt>
                      <c:pt idx="59">
                        <c:v>1.0002747290252798</c:v>
                      </c:pt>
                      <c:pt idx="60">
                        <c:v>1.0003355752008412</c:v>
                      </c:pt>
                      <c:pt idx="61">
                        <c:v>1.0004099029305484</c:v>
                      </c:pt>
                      <c:pt idx="62">
                        <c:v>1.0005007020104795</c:v>
                      </c:pt>
                      <c:pt idx="63">
                        <c:v>1.0006116266195897</c:v>
                      </c:pt>
                      <c:pt idx="64">
                        <c:v>1.0007471436151967</c:v>
                      </c:pt>
                      <c:pt idx="65">
                        <c:v>1.0009127142532219</c:v>
                      </c:pt>
                      <c:pt idx="66">
                        <c:v>1.0011150170260981</c:v>
                      </c:pt>
                      <c:pt idx="67">
                        <c:v>1.0013622211596738</c:v>
                      </c:pt>
                      <c:pt idx="68">
                        <c:v>1.0016643226405626</c:v>
                      </c:pt>
                      <c:pt idx="69">
                        <c:v>1.0020335576003909</c:v>
                      </c:pt>
                      <c:pt idx="70">
                        <c:v>1.0024849116568448</c:v>
                      </c:pt>
                      <c:pt idx="71">
                        <c:v>1.0030367486682172</c:v>
                      </c:pt>
                      <c:pt idx="72">
                        <c:v>1.0037115886655403</c:v>
                      </c:pt>
                      <c:pt idx="73">
                        <c:v>1.0045370730000607</c:v>
                      </c:pt>
                      <c:pt idx="74">
                        <c:v>1.0055471657177966</c:v>
                      </c:pt>
                      <c:pt idx="75">
                        <c:v>1.0067836549063054</c:v>
                      </c:pt>
                      <c:pt idx="76">
                        <c:v>1.0082980378011279</c:v>
                      </c:pt>
                      <c:pt idx="77">
                        <c:v>1.0101539010905649</c:v>
                      </c:pt>
                      <c:pt idx="78">
                        <c:v>1.0124299465822377</c:v>
                      </c:pt>
                      <c:pt idx="79">
                        <c:v>1.0152238674950065</c:v>
                      </c:pt>
                      <c:pt idx="80">
                        <c:v>1.0186573603637774</c:v>
                      </c:pt>
                      <c:pt idx="81">
                        <c:v>1.0228826749570936</c:v>
                      </c:pt>
                      <c:pt idx="82">
                        <c:v>1.028091280807264</c:v>
                      </c:pt>
                      <c:pt idx="83">
                        <c:v>1.0345254987506534</c:v>
                      </c:pt>
                      <c:pt idx="84">
                        <c:v>1.0424943680778977</c:v>
                      </c:pt>
                      <c:pt idx="85">
                        <c:v>1.0523956964912669</c:v>
                      </c:pt>
                      <c:pt idx="86">
                        <c:v>1.0647473532299621</c:v>
                      </c:pt>
                      <c:pt idx="87">
                        <c:v>1.0802327517789554</c:v>
                      </c:pt>
                      <c:pt idx="88">
                        <c:v>1.0997687720961973</c:v>
                      </c:pt>
                      <c:pt idx="89">
                        <c:v>1.1246103822841842</c:v>
                      </c:pt>
                      <c:pt idx="90">
                        <c:v>1.1565176427497019</c:v>
                      </c:pt>
                      <c:pt idx="91">
                        <c:v>1.1980336265150533</c:v>
                      </c:pt>
                      <c:pt idx="92">
                        <c:v>1.2529703510219168</c:v>
                      </c:pt>
                      <c:pt idx="93">
                        <c:v>1.3273108179014017</c:v>
                      </c:pt>
                      <c:pt idx="94">
                        <c:v>1.4310127606934566</c:v>
                      </c:pt>
                      <c:pt idx="95">
                        <c:v>1.5819767068695341</c:v>
                      </c:pt>
                      <c:pt idx="96">
                        <c:v>1.815966220916428</c:v>
                      </c:pt>
                      <c:pt idx="97">
                        <c:v>2.2163692151614769</c:v>
                      </c:pt>
                      <c:pt idx="98">
                        <c:v>3.0332447817211259</c:v>
                      </c:pt>
                      <c:pt idx="99">
                        <c:v>5.5166555661326022</c:v>
                      </c:pt>
                      <c:pt idx="100">
                        <c:v>-4432676798593.0078</c:v>
                      </c:pt>
                      <c:pt idx="101">
                        <c:v>-4.5166555661213863</c:v>
                      </c:pt>
                      <c:pt idx="102">
                        <c:v>-2.0332447817183503</c:v>
                      </c:pt>
                      <c:pt idx="103">
                        <c:v>-1.2163692151602632</c:v>
                      </c:pt>
                      <c:pt idx="104">
                        <c:v>-0.81596622091576076</c:v>
                      </c:pt>
                      <c:pt idx="105">
                        <c:v>-0.58197670686911873</c:v>
                      </c:pt>
                      <c:pt idx="106">
                        <c:v>-0.43101276069317895</c:v>
                      </c:pt>
                      <c:pt idx="107">
                        <c:v>-0.32731081790120614</c:v>
                      </c:pt>
                      <c:pt idx="108">
                        <c:v>-0.25297035102177401</c:v>
                      </c:pt>
                      <c:pt idx="109">
                        <c:v>-0.19803362651494658</c:v>
                      </c:pt>
                      <c:pt idx="110">
                        <c:v>-0.15651764274962038</c:v>
                      </c:pt>
                      <c:pt idx="111">
                        <c:v>-0.12461038228412122</c:v>
                      </c:pt>
                      <c:pt idx="112">
                        <c:v>-9.976877209614797E-2</c:v>
                      </c:pt>
                      <c:pt idx="113">
                        <c:v>-8.0232751778916631E-2</c:v>
                      </c:pt>
                      <c:pt idx="114">
                        <c:v>-6.4747353229930971E-2</c:v>
                      </c:pt>
                      <c:pt idx="115">
                        <c:v>-5.2395696491242288E-2</c:v>
                      </c:pt>
                      <c:pt idx="116">
                        <c:v>-4.2494368077877813E-2</c:v>
                      </c:pt>
                      <c:pt idx="117">
                        <c:v>-3.4525498750636562E-2</c:v>
                      </c:pt>
                      <c:pt idx="118">
                        <c:v>-2.8091280807251186E-2</c:v>
                      </c:pt>
                      <c:pt idx="119">
                        <c:v>-2.2882674957082998E-2</c:v>
                      </c:pt>
                      <c:pt idx="120">
                        <c:v>-1.8657360363768864E-2</c:v>
                      </c:pt>
                      <c:pt idx="121">
                        <c:v>-1.522386749499959E-2</c:v>
                      </c:pt>
                      <c:pt idx="122">
                        <c:v>-1.2429946582232074E-2</c:v>
                      </c:pt>
                      <c:pt idx="123">
                        <c:v>-1.0153901090560385E-2</c:v>
                      </c:pt>
                      <c:pt idx="124">
                        <c:v>-8.2980378011242046E-3</c:v>
                      </c:pt>
                      <c:pt idx="125">
                        <c:v>-6.783654906302527E-3</c:v>
                      </c:pt>
                      <c:pt idx="126">
                        <c:v>-5.5471657177942396E-3</c:v>
                      </c:pt>
                      <c:pt idx="127">
                        <c:v>-4.5370730000588548E-3</c:v>
                      </c:pt>
                      <c:pt idx="128">
                        <c:v>-3.7115886655388112E-3</c:v>
                      </c:pt>
                      <c:pt idx="129">
                        <c:v>-3.0367486682160343E-3</c:v>
                      </c:pt>
                      <c:pt idx="130">
                        <c:v>-2.4849116568439705E-3</c:v>
                      </c:pt>
                      <c:pt idx="131">
                        <c:v>-2.0335576003901283E-3</c:v>
                      </c:pt>
                      <c:pt idx="132">
                        <c:v>-1.6643226405618568E-3</c:v>
                      </c:pt>
                      <c:pt idx="133">
                        <c:v>-1.362221159673246E-3</c:v>
                      </c:pt>
                      <c:pt idx="134">
                        <c:v>-1.1150170260976154E-3</c:v>
                      </c:pt>
                      <c:pt idx="135">
                        <c:v>-9.1271425322150812E-4</c:v>
                      </c:pt>
                      <c:pt idx="136">
                        <c:v>-7.4714361519641901E-4</c:v>
                      </c:pt>
                      <c:pt idx="137">
                        <c:v>-6.1162661958942413E-4</c:v>
                      </c:pt>
                      <c:pt idx="138">
                        <c:v>-5.0070201047935643E-4</c:v>
                      </c:pt>
                      <c:pt idx="139">
                        <c:v>-4.0990293054831605E-4</c:v>
                      </c:pt>
                      <c:pt idx="140">
                        <c:v>-3.3557520084116088E-4</c:v>
                      </c:pt>
                      <c:pt idx="141">
                        <c:v>-2.7472902527964175E-4</c:v>
                      </c:pt>
                      <c:pt idx="142">
                        <c:v>-2.249179008653194E-4</c:v>
                      </c:pt>
                      <c:pt idx="143">
                        <c:v>-1.8413969485219953E-4</c:v>
                      </c:pt>
                      <c:pt idx="144">
                        <c:v>-1.5075579898060783E-4</c:v>
                      </c:pt>
                      <c:pt idx="145">
                        <c:v>-1.2342503594615415E-4</c:v>
                      </c:pt>
                      <c:pt idx="146">
                        <c:v>-1.0104961182940322E-4</c:v>
                      </c:pt>
                      <c:pt idx="147">
                        <c:v>-8.2730909393783763E-5</c:v>
                      </c:pt>
                      <c:pt idx="148">
                        <c:v>-6.7733323983288639E-5</c:v>
                      </c:pt>
                      <c:pt idx="149">
                        <c:v>-5.5454674482559195E-5</c:v>
                      </c:pt>
                      <c:pt idx="150">
                        <c:v>-4.5401991009676395E-5</c:v>
                      </c:pt>
                      <c:pt idx="151">
                        <c:v>-3.7171700368066128E-5</c:v>
                      </c:pt>
                      <c:pt idx="152">
                        <c:v>-3.043340917260359E-5</c:v>
                      </c:pt>
                      <c:pt idx="153">
                        <c:v>-2.4916630554506334E-5</c:v>
                      </c:pt>
                      <c:pt idx="154">
                        <c:v>-2.0399919559395489E-5</c:v>
                      </c:pt>
                      <c:pt idx="155">
                        <c:v>-1.6701979741709756E-5</c:v>
                      </c:pt>
                      <c:pt idx="156">
                        <c:v>-1.3674383051872466E-5</c:v>
                      </c:pt>
                      <c:pt idx="157">
                        <c:v>-1.1195610182872241E-5</c:v>
                      </c:pt>
                      <c:pt idx="158">
                        <c:v>-9.1661717541798431E-6</c:v>
                      </c:pt>
                      <c:pt idx="159">
                        <c:v>-7.5046142338871276E-6</c:v>
                      </c:pt>
                      <c:pt idx="160">
                        <c:v>-6.1442501049040671E-6</c:v>
                      </c:pt>
                      <c:pt idx="161">
                        <c:v>-5.0304809127211102E-6</c:v>
                      </c:pt>
                      <c:pt idx="162">
                        <c:v>-4.1186056703774814E-6</c:v>
                      </c:pt>
                      <c:pt idx="163">
                        <c:v>-3.3720266046634204E-6</c:v>
                      </c:pt>
                      <c:pt idx="164">
                        <c:v>-2.7607801939227492E-6</c:v>
                      </c:pt>
                      <c:pt idx="165">
                        <c:v>-2.2603345160804982E-6</c:v>
                      </c:pt>
                      <c:pt idx="166">
                        <c:v>-1.8506046223121146E-6</c:v>
                      </c:pt>
                      <c:pt idx="167">
                        <c:v>-1.5151464078080311E-6</c:v>
                      </c:pt>
                      <c:pt idx="168">
                        <c:v>-1.2404966187860443E-6</c:v>
                      </c:pt>
                      <c:pt idx="169">
                        <c:v>-1.0156325025103158E-6</c:v>
                      </c:pt>
                      <c:pt idx="170">
                        <c:v>-8.3152941054373709E-7</c:v>
                      </c:pt>
                      <c:pt idx="171">
                        <c:v>-6.8079859788370863E-7</c:v>
                      </c:pt>
                      <c:pt idx="172">
                        <c:v>-5.5739067995337827E-7</c:v>
                      </c:pt>
                      <c:pt idx="173">
                        <c:v>-4.5635284504799493E-7</c:v>
                      </c:pt>
                      <c:pt idx="174">
                        <c:v>-3.7363007758772223E-7</c:v>
                      </c:pt>
                      <c:pt idx="175">
                        <c:v>-3.059024140779314E-7</c:v>
                      </c:pt>
                      <c:pt idx="176">
                        <c:v>-2.50451699958675E-7</c:v>
                      </c:pt>
                      <c:pt idx="177">
                        <c:v>-2.050524996076093E-7</c:v>
                      </c:pt>
                      <c:pt idx="178">
                        <c:v>-1.6788278118410599E-7</c:v>
                      </c:pt>
                      <c:pt idx="179">
                        <c:v>-1.3745079168478827E-7</c:v>
                      </c:pt>
                      <c:pt idx="180">
                        <c:v>-1.1253518738336972E-7</c:v>
                      </c:pt>
                      <c:pt idx="181">
                        <c:v>-9.2136016834660341E-8</c:v>
                      </c:pt>
                      <c:pt idx="182">
                        <c:v>-7.5434589188781613E-8</c:v>
                      </c:pt>
                      <c:pt idx="183">
                        <c:v>-6.1760617170146506E-8</c:v>
                      </c:pt>
                      <c:pt idx="184">
                        <c:v>-5.056531604018111E-8</c:v>
                      </c:pt>
                      <c:pt idx="185">
                        <c:v>-4.1399378901739431E-8</c:v>
                      </c:pt>
                      <c:pt idx="186">
                        <c:v>-3.3894944410819478E-8</c:v>
                      </c:pt>
                      <c:pt idx="187">
                        <c:v>-2.7750833192502387E-8</c:v>
                      </c:pt>
                      <c:pt idx="188">
                        <c:v>-2.2720460443946566E-8</c:v>
                      </c:pt>
                      <c:pt idx="189">
                        <c:v>-1.8601939612938409E-8</c:v>
                      </c:pt>
                      <c:pt idx="190">
                        <c:v>-1.5229979976657286E-8</c:v>
                      </c:pt>
                      <c:pt idx="191">
                        <c:v>-1.246925294122701E-8</c:v>
                      </c:pt>
                      <c:pt idx="192">
                        <c:v>-1.0208960827815404E-8</c:v>
                      </c:pt>
                      <c:pt idx="193">
                        <c:v>-8.3583901712331065E-9</c:v>
                      </c:pt>
                      <c:pt idx="194">
                        <c:v>-6.8432710690449179E-9</c:v>
                      </c:pt>
                      <c:pt idx="195">
                        <c:v>-5.6027964689258091E-9</c:v>
                      </c:pt>
                      <c:pt idx="196">
                        <c:v>-4.5871817676874633E-9</c:v>
                      </c:pt>
                      <c:pt idx="197">
                        <c:v>-3.755666780041454E-9</c:v>
                      </c:pt>
                      <c:pt idx="198">
                        <c:v>-3.0748798890399628E-9</c:v>
                      </c:pt>
                      <c:pt idx="199">
                        <c:v>-2.5174987257748168E-9</c:v>
                      </c:pt>
                      <c:pt idx="200">
                        <c:v>-2.0611536266858797E-9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DF-481F-8841-906AEF2B4CD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K_chan_exact_eq!$D$12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K_chan_exact_eq!$D$13:$D$213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1</c:v>
                      </c:pt>
                      <c:pt idx="1">
                        <c:v>0.99999999999999978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0.99999999999999978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1.0000000000000002</c:v>
                      </c:pt>
                      <c:pt idx="16">
                        <c:v>0.99999999999999978</c:v>
                      </c:pt>
                      <c:pt idx="17">
                        <c:v>0.99999999999999978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1.0000000000000002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1.0000000000000002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0.99999999999999978</c:v>
                      </c:pt>
                      <c:pt idx="35">
                        <c:v>1.0000000000000002</c:v>
                      </c:pt>
                      <c:pt idx="36">
                        <c:v>1.0000000000000002</c:v>
                      </c:pt>
                      <c:pt idx="37">
                        <c:v>1.0000000000000002</c:v>
                      </c:pt>
                      <c:pt idx="38">
                        <c:v>1.0000000000000002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1.0000000000000002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1.0000000000000002</c:v>
                      </c:pt>
                      <c:pt idx="49">
                        <c:v>1.0000000000000002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1.0000000000000002</c:v>
                      </c:pt>
                      <c:pt idx="56">
                        <c:v>1.0000000000000002</c:v>
                      </c:pt>
                      <c:pt idx="57">
                        <c:v>1</c:v>
                      </c:pt>
                      <c:pt idx="58">
                        <c:v>0.99999999999999978</c:v>
                      </c:pt>
                      <c:pt idx="59">
                        <c:v>1</c:v>
                      </c:pt>
                      <c:pt idx="60">
                        <c:v>1.0000000000000002</c:v>
                      </c:pt>
                      <c:pt idx="61">
                        <c:v>1</c:v>
                      </c:pt>
                      <c:pt idx="62">
                        <c:v>1.0000000000000002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1.0000000000000002</c:v>
                      </c:pt>
                      <c:pt idx="71">
                        <c:v>1</c:v>
                      </c:pt>
                      <c:pt idx="72">
                        <c:v>1.0000000000000002</c:v>
                      </c:pt>
                      <c:pt idx="73">
                        <c:v>1.0000000000000002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1.0000000000000002</c:v>
                      </c:pt>
                      <c:pt idx="77">
                        <c:v>1.0000000000000002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1.0000000000000002</c:v>
                      </c:pt>
                      <c:pt idx="83">
                        <c:v>1.0000000000000002</c:v>
                      </c:pt>
                      <c:pt idx="84">
                        <c:v>1</c:v>
                      </c:pt>
                      <c:pt idx="85">
                        <c:v>1.0000000000000002</c:v>
                      </c:pt>
                      <c:pt idx="86">
                        <c:v>1</c:v>
                      </c:pt>
                      <c:pt idx="87">
                        <c:v>1.0000000000000002</c:v>
                      </c:pt>
                      <c:pt idx="88">
                        <c:v>1.0000000000000002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1.0000000000000002</c:v>
                      </c:pt>
                      <c:pt idx="92">
                        <c:v>1.0000000000000002</c:v>
                      </c:pt>
                      <c:pt idx="93">
                        <c:v>1</c:v>
                      </c:pt>
                      <c:pt idx="94">
                        <c:v>0.99999999999999978</c:v>
                      </c:pt>
                      <c:pt idx="95">
                        <c:v>1</c:v>
                      </c:pt>
                      <c:pt idx="96">
                        <c:v>0.99999999999999978</c:v>
                      </c:pt>
                      <c:pt idx="97">
                        <c:v>1.0000000000000002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4.5818815408430729E-10</c:v>
                      </c:pt>
                      <c:pt idx="101">
                        <c:v>1.0000000000000018</c:v>
                      </c:pt>
                      <c:pt idx="102">
                        <c:v>1.0000000000000009</c:v>
                      </c:pt>
                      <c:pt idx="103">
                        <c:v>1</c:v>
                      </c:pt>
                      <c:pt idx="104">
                        <c:v>0.99999999999999978</c:v>
                      </c:pt>
                      <c:pt idx="105">
                        <c:v>1.0000000000000002</c:v>
                      </c:pt>
                      <c:pt idx="106">
                        <c:v>1.0000000000000002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1.0000000000000002</c:v>
                      </c:pt>
                      <c:pt idx="110">
                        <c:v>1</c:v>
                      </c:pt>
                      <c:pt idx="111">
                        <c:v>0.99999999999999978</c:v>
                      </c:pt>
                      <c:pt idx="112">
                        <c:v>1</c:v>
                      </c:pt>
                      <c:pt idx="113">
                        <c:v>1.0000000000000002</c:v>
                      </c:pt>
                      <c:pt idx="114">
                        <c:v>1</c:v>
                      </c:pt>
                      <c:pt idx="115">
                        <c:v>1.0000000000000002</c:v>
                      </c:pt>
                      <c:pt idx="116">
                        <c:v>1</c:v>
                      </c:pt>
                      <c:pt idx="117">
                        <c:v>1.0000000000000002</c:v>
                      </c:pt>
                      <c:pt idx="118">
                        <c:v>1.0000000000000002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1.0000000000000002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1.0000000000000002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1.0000000000000002</c:v>
                      </c:pt>
                      <c:pt idx="139">
                        <c:v>1.0000000000000002</c:v>
                      </c:pt>
                      <c:pt idx="140">
                        <c:v>1</c:v>
                      </c:pt>
                      <c:pt idx="141">
                        <c:v>1.0000000000000002</c:v>
                      </c:pt>
                      <c:pt idx="142">
                        <c:v>1</c:v>
                      </c:pt>
                      <c:pt idx="143">
                        <c:v>0.99999999999999978</c:v>
                      </c:pt>
                      <c:pt idx="144">
                        <c:v>1</c:v>
                      </c:pt>
                      <c:pt idx="145">
                        <c:v>1.0000000000000002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1.0000000000000002</c:v>
                      </c:pt>
                      <c:pt idx="152">
                        <c:v>1.0000000000000002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1.0000000000000002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1.0000000000000002</c:v>
                      </c:pt>
                      <c:pt idx="163">
                        <c:v>1</c:v>
                      </c:pt>
                      <c:pt idx="164">
                        <c:v>1.0000000000000002</c:v>
                      </c:pt>
                      <c:pt idx="165">
                        <c:v>1.0000000000000002</c:v>
                      </c:pt>
                      <c:pt idx="166">
                        <c:v>0.99999999999999978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1.0000000000000002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1.0000000000000002</c:v>
                      </c:pt>
                      <c:pt idx="177">
                        <c:v>1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</c:v>
                      </c:pt>
                      <c:pt idx="183">
                        <c:v>0.99999999999999978</c:v>
                      </c:pt>
                      <c:pt idx="184">
                        <c:v>0.99999999999999978</c:v>
                      </c:pt>
                      <c:pt idx="185">
                        <c:v>1.0000000000000002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0.99999999999999978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0.99999999999999978</c:v>
                      </c:pt>
                      <c:pt idx="2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DF-481F-8841-906AEF2B4CD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DDF-481F-8841-906AEF2B4CD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K_chan_exact_eq!$G$12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DDF-481F-8841-906AEF2B4CD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K_chan_exact_eq!$H$12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K_chan_exact_eq!$H$13:$H$213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DDF-481F-8841-906AEF2B4CD8}"/>
                  </c:ext>
                </c:extLst>
              </c15:ser>
            </c15:filteredScatterSeries>
          </c:ext>
        </c:extLst>
      </c:scatterChart>
      <c:valAx>
        <c:axId val="5648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9032"/>
        <c:crosses val="autoZero"/>
        <c:crossBetween val="midCat"/>
      </c:valAx>
      <c:valAx>
        <c:axId val="5648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K_chan_exact_eq!$D$12</c:f>
              <c:strCache>
                <c:ptCount val="1"/>
                <c:pt idx="0">
                  <c:v>Tau_U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K_chan_exact_eq!$A$13:$A$213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K_chan_exact_eq!$D$13:$D$213</c:f>
              <c:numCache>
                <c:formatCode>0.00</c:formatCode>
                <c:ptCount val="201"/>
                <c:pt idx="0">
                  <c:v>1</c:v>
                </c:pt>
                <c:pt idx="1">
                  <c:v>0.99999999999999978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0.99999999999999978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1.0000000000000002</c:v>
                </c:pt>
                <c:pt idx="16">
                  <c:v>0.99999999999999978</c:v>
                </c:pt>
                <c:pt idx="17">
                  <c:v>0.99999999999999978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1.0000000000000002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1.0000000000000002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0.99999999999999978</c:v>
                </c:pt>
                <c:pt idx="35">
                  <c:v>1.0000000000000002</c:v>
                </c:pt>
                <c:pt idx="36">
                  <c:v>1.0000000000000002</c:v>
                </c:pt>
                <c:pt idx="37">
                  <c:v>1.0000000000000002</c:v>
                </c:pt>
                <c:pt idx="38">
                  <c:v>1.0000000000000002</c:v>
                </c:pt>
                <c:pt idx="39">
                  <c:v>1</c:v>
                </c:pt>
                <c:pt idx="40">
                  <c:v>1</c:v>
                </c:pt>
                <c:pt idx="41">
                  <c:v>1.0000000000000002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1.0000000000000002</c:v>
                </c:pt>
                <c:pt idx="49">
                  <c:v>1.0000000000000002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1.0000000000000002</c:v>
                </c:pt>
                <c:pt idx="56">
                  <c:v>1.0000000000000002</c:v>
                </c:pt>
                <c:pt idx="57">
                  <c:v>1</c:v>
                </c:pt>
                <c:pt idx="58">
                  <c:v>0.99999999999999978</c:v>
                </c:pt>
                <c:pt idx="59">
                  <c:v>1</c:v>
                </c:pt>
                <c:pt idx="60">
                  <c:v>1.0000000000000002</c:v>
                </c:pt>
                <c:pt idx="61">
                  <c:v>1</c:v>
                </c:pt>
                <c:pt idx="62">
                  <c:v>1.0000000000000002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1.0000000000000002</c:v>
                </c:pt>
                <c:pt idx="71">
                  <c:v>1</c:v>
                </c:pt>
                <c:pt idx="72">
                  <c:v>1.0000000000000002</c:v>
                </c:pt>
                <c:pt idx="73">
                  <c:v>1.0000000000000002</c:v>
                </c:pt>
                <c:pt idx="74">
                  <c:v>1</c:v>
                </c:pt>
                <c:pt idx="75">
                  <c:v>1</c:v>
                </c:pt>
                <c:pt idx="76">
                  <c:v>1.0000000000000002</c:v>
                </c:pt>
                <c:pt idx="77">
                  <c:v>1.0000000000000002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1.0000000000000002</c:v>
                </c:pt>
                <c:pt idx="83">
                  <c:v>1.0000000000000002</c:v>
                </c:pt>
                <c:pt idx="84">
                  <c:v>1</c:v>
                </c:pt>
                <c:pt idx="85">
                  <c:v>1.0000000000000002</c:v>
                </c:pt>
                <c:pt idx="86">
                  <c:v>1</c:v>
                </c:pt>
                <c:pt idx="87">
                  <c:v>1.0000000000000002</c:v>
                </c:pt>
                <c:pt idx="88">
                  <c:v>1.0000000000000002</c:v>
                </c:pt>
                <c:pt idx="89">
                  <c:v>1</c:v>
                </c:pt>
                <c:pt idx="90">
                  <c:v>1</c:v>
                </c:pt>
                <c:pt idx="91">
                  <c:v>1.0000000000000002</c:v>
                </c:pt>
                <c:pt idx="92">
                  <c:v>1.0000000000000002</c:v>
                </c:pt>
                <c:pt idx="93">
                  <c:v>1</c:v>
                </c:pt>
                <c:pt idx="94">
                  <c:v>0.99999999999999978</c:v>
                </c:pt>
                <c:pt idx="95">
                  <c:v>1</c:v>
                </c:pt>
                <c:pt idx="96">
                  <c:v>0.99999999999999978</c:v>
                </c:pt>
                <c:pt idx="97">
                  <c:v>1.0000000000000002</c:v>
                </c:pt>
                <c:pt idx="98">
                  <c:v>1</c:v>
                </c:pt>
                <c:pt idx="99">
                  <c:v>1</c:v>
                </c:pt>
                <c:pt idx="100">
                  <c:v>4.5818815408430729E-10</c:v>
                </c:pt>
                <c:pt idx="101">
                  <c:v>1.0000000000000018</c:v>
                </c:pt>
                <c:pt idx="102">
                  <c:v>1.0000000000000009</c:v>
                </c:pt>
                <c:pt idx="103">
                  <c:v>1</c:v>
                </c:pt>
                <c:pt idx="104">
                  <c:v>0.99999999999999978</c:v>
                </c:pt>
                <c:pt idx="105">
                  <c:v>1.0000000000000002</c:v>
                </c:pt>
                <c:pt idx="106">
                  <c:v>1.0000000000000002</c:v>
                </c:pt>
                <c:pt idx="107">
                  <c:v>1</c:v>
                </c:pt>
                <c:pt idx="108">
                  <c:v>1</c:v>
                </c:pt>
                <c:pt idx="109">
                  <c:v>1.0000000000000002</c:v>
                </c:pt>
                <c:pt idx="110">
                  <c:v>1</c:v>
                </c:pt>
                <c:pt idx="111">
                  <c:v>0.99999999999999978</c:v>
                </c:pt>
                <c:pt idx="112">
                  <c:v>1</c:v>
                </c:pt>
                <c:pt idx="113">
                  <c:v>1.0000000000000002</c:v>
                </c:pt>
                <c:pt idx="114">
                  <c:v>1</c:v>
                </c:pt>
                <c:pt idx="115">
                  <c:v>1.0000000000000002</c:v>
                </c:pt>
                <c:pt idx="116">
                  <c:v>1</c:v>
                </c:pt>
                <c:pt idx="117">
                  <c:v>1.0000000000000002</c:v>
                </c:pt>
                <c:pt idx="118">
                  <c:v>1.0000000000000002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1.0000000000000002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1.0000000000000002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1.0000000000000002</c:v>
                </c:pt>
                <c:pt idx="139">
                  <c:v>1.0000000000000002</c:v>
                </c:pt>
                <c:pt idx="140">
                  <c:v>1</c:v>
                </c:pt>
                <c:pt idx="141">
                  <c:v>1.0000000000000002</c:v>
                </c:pt>
                <c:pt idx="142">
                  <c:v>1</c:v>
                </c:pt>
                <c:pt idx="143">
                  <c:v>0.99999999999999978</c:v>
                </c:pt>
                <c:pt idx="144">
                  <c:v>1</c:v>
                </c:pt>
                <c:pt idx="145">
                  <c:v>1.0000000000000002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1.0000000000000002</c:v>
                </c:pt>
                <c:pt idx="152">
                  <c:v>1.0000000000000002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1.0000000000000002</c:v>
                </c:pt>
                <c:pt idx="160">
                  <c:v>1</c:v>
                </c:pt>
                <c:pt idx="161">
                  <c:v>1</c:v>
                </c:pt>
                <c:pt idx="162">
                  <c:v>1.0000000000000002</c:v>
                </c:pt>
                <c:pt idx="163">
                  <c:v>1</c:v>
                </c:pt>
                <c:pt idx="164">
                  <c:v>1.0000000000000002</c:v>
                </c:pt>
                <c:pt idx="165">
                  <c:v>1.0000000000000002</c:v>
                </c:pt>
                <c:pt idx="166">
                  <c:v>0.99999999999999978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1.0000000000000002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1.0000000000000002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0.99999999999999978</c:v>
                </c:pt>
                <c:pt idx="184">
                  <c:v>0.99999999999999978</c:v>
                </c:pt>
                <c:pt idx="185">
                  <c:v>1.0000000000000002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0.99999999999999978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0.99999999999999978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0-44C5-99E2-2D9EB06D7B7C}"/>
            </c:ext>
          </c:extLst>
        </c:ser>
        <c:ser>
          <c:idx val="6"/>
          <c:order val="6"/>
          <c:tx>
            <c:strRef>
              <c:f>K_chan_exact_eq!$H$12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K_chan_exact_eq!$A$13:$A$213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K_chan_exact_eq!$H$13:$H$213</c:f>
              <c:numCache>
                <c:formatCode>0.00E+00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0-44C5-99E2-2D9EB06D7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68776"/>
        <c:axId val="535061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K_chan_exact_eq!$B$12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K_chan_exact_eq!$B$13:$B$213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-2.061153626686912E-9</c:v>
                      </c:pt>
                      <c:pt idx="1">
                        <c:v>-2.517498725776087E-9</c:v>
                      </c:pt>
                      <c:pt idx="2">
                        <c:v>-3.074879889041503E-9</c:v>
                      </c:pt>
                      <c:pt idx="3">
                        <c:v>-3.7556667800433358E-9</c:v>
                      </c:pt>
                      <c:pt idx="4">
                        <c:v>-4.5871817676897603E-9</c:v>
                      </c:pt>
                      <c:pt idx="5">
                        <c:v>-5.6027964689285959E-9</c:v>
                      </c:pt>
                      <c:pt idx="6">
                        <c:v>-6.8432710690483466E-9</c:v>
                      </c:pt>
                      <c:pt idx="7">
                        <c:v>-8.3583901712375319E-9</c:v>
                      </c:pt>
                      <c:pt idx="8">
                        <c:v>-1.020896082782077E-8</c:v>
                      </c:pt>
                      <c:pt idx="9">
                        <c:v>-1.2469252941233566E-8</c:v>
                      </c:pt>
                      <c:pt idx="10">
                        <c:v>-1.5229979976665293E-8</c:v>
                      </c:pt>
                      <c:pt idx="11">
                        <c:v>-1.8601939612948124E-8</c:v>
                      </c:pt>
                      <c:pt idx="12">
                        <c:v>-2.2720460443958511E-8</c:v>
                      </c:pt>
                      <c:pt idx="13">
                        <c:v>-2.7750833192516978E-8</c:v>
                      </c:pt>
                      <c:pt idx="14">
                        <c:v>-3.3894944410837299E-8</c:v>
                      </c:pt>
                      <c:pt idx="15">
                        <c:v>-4.1399378901761341E-8</c:v>
                      </c:pt>
                      <c:pt idx="16">
                        <c:v>-5.056531604020752E-8</c:v>
                      </c:pt>
                      <c:pt idx="17">
                        <c:v>-6.1760617170180519E-8</c:v>
                      </c:pt>
                      <c:pt idx="18">
                        <c:v>-7.5434589188823157E-8</c:v>
                      </c:pt>
                      <c:pt idx="19">
                        <c:v>-9.2136016834710752E-8</c:v>
                      </c:pt>
                      <c:pt idx="20">
                        <c:v>-1.1253518738343187E-7</c:v>
                      </c:pt>
                      <c:pt idx="21">
                        <c:v>-1.3745079168486422E-7</c:v>
                      </c:pt>
                      <c:pt idx="22">
                        <c:v>-1.6788278118419816E-7</c:v>
                      </c:pt>
                      <c:pt idx="23">
                        <c:v>-2.050524996077222E-7</c:v>
                      </c:pt>
                      <c:pt idx="24">
                        <c:v>-2.5045169995881291E-7</c:v>
                      </c:pt>
                      <c:pt idx="25">
                        <c:v>-3.0590241407810038E-7</c:v>
                      </c:pt>
                      <c:pt idx="26">
                        <c:v>-3.736300775879287E-7</c:v>
                      </c:pt>
                      <c:pt idx="27">
                        <c:v>-4.5635284504824629E-7</c:v>
                      </c:pt>
                      <c:pt idx="28">
                        <c:v>-5.5739067995370014E-7</c:v>
                      </c:pt>
                      <c:pt idx="29">
                        <c:v>-6.8079859788410049E-7</c:v>
                      </c:pt>
                      <c:pt idx="30">
                        <c:v>-8.3152941054421545E-7</c:v>
                      </c:pt>
                      <c:pt idx="31">
                        <c:v>-1.0156325025109021E-6</c:v>
                      </c:pt>
                      <c:pt idx="32">
                        <c:v>-1.2404966187867583E-6</c:v>
                      </c:pt>
                      <c:pt idx="33">
                        <c:v>-1.5151464078085262E-6</c:v>
                      </c:pt>
                      <c:pt idx="34">
                        <c:v>-1.8506046223131796E-6</c:v>
                      </c:pt>
                      <c:pt idx="35">
                        <c:v>-2.2603345160817993E-6</c:v>
                      </c:pt>
                      <c:pt idx="36">
                        <c:v>-2.7607801939236517E-6</c:v>
                      </c:pt>
                      <c:pt idx="37">
                        <c:v>-3.3720266046645232E-6</c:v>
                      </c:pt>
                      <c:pt idx="38">
                        <c:v>-4.1186056703788273E-6</c:v>
                      </c:pt>
                      <c:pt idx="39">
                        <c:v>-5.0304809127228712E-6</c:v>
                      </c:pt>
                      <c:pt idx="40">
                        <c:v>-6.1442501049062287E-6</c:v>
                      </c:pt>
                      <c:pt idx="41">
                        <c:v>-7.5046142338897797E-6</c:v>
                      </c:pt>
                      <c:pt idx="42">
                        <c:v>-9.16617175418305E-6</c:v>
                      </c:pt>
                      <c:pt idx="43">
                        <c:v>-1.1195610182876179E-5</c:v>
                      </c:pt>
                      <c:pt idx="44">
                        <c:v>-1.3674383051877276E-5</c:v>
                      </c:pt>
                      <c:pt idx="45">
                        <c:v>-1.6701979741715601E-5</c:v>
                      </c:pt>
                      <c:pt idx="46">
                        <c:v>-2.0399919559402628E-5</c:v>
                      </c:pt>
                      <c:pt idx="47">
                        <c:v>-2.4916630554515059E-5</c:v>
                      </c:pt>
                      <c:pt idx="48">
                        <c:v>-3.0433409172614243E-5</c:v>
                      </c:pt>
                      <c:pt idx="49">
                        <c:v>-3.7171700368079138E-5</c:v>
                      </c:pt>
                      <c:pt idx="50">
                        <c:v>-4.5401991009693498E-5</c:v>
                      </c:pt>
                      <c:pt idx="51">
                        <c:v>-5.5454674482579985E-5</c:v>
                      </c:pt>
                      <c:pt idx="52">
                        <c:v>-6.7733323983314037E-5</c:v>
                      </c:pt>
                      <c:pt idx="53">
                        <c:v>-8.273090939381492E-5</c:v>
                      </c:pt>
                      <c:pt idx="54">
                        <c:v>-1.0104961182944112E-4</c:v>
                      </c:pt>
                      <c:pt idx="55">
                        <c:v>-1.2342503594620042E-4</c:v>
                      </c:pt>
                      <c:pt idx="56">
                        <c:v>-1.5075579898066435E-4</c:v>
                      </c:pt>
                      <c:pt idx="57">
                        <c:v>-1.8413969485226857E-4</c:v>
                      </c:pt>
                      <c:pt idx="58">
                        <c:v>-2.2491790086540367E-4</c:v>
                      </c:pt>
                      <c:pt idx="59">
                        <c:v>-2.7472902527974523E-4</c:v>
                      </c:pt>
                      <c:pt idx="60">
                        <c:v>-3.3557520084128697E-4</c:v>
                      </c:pt>
                      <c:pt idx="61">
                        <c:v>-4.0990293054848036E-4</c:v>
                      </c:pt>
                      <c:pt idx="62">
                        <c:v>-5.0070201047955755E-4</c:v>
                      </c:pt>
                      <c:pt idx="63">
                        <c:v>-6.1162661958966873E-4</c:v>
                      </c:pt>
                      <c:pt idx="64">
                        <c:v>-7.4714361519671716E-4</c:v>
                      </c:pt>
                      <c:pt idx="65">
                        <c:v>-9.1271425322187166E-4</c:v>
                      </c:pt>
                      <c:pt idx="66">
                        <c:v>-1.1150170260980615E-3</c:v>
                      </c:pt>
                      <c:pt idx="67">
                        <c:v>-1.3622211596737901E-3</c:v>
                      </c:pt>
                      <c:pt idx="68">
                        <c:v>-1.6643226405625199E-3</c:v>
                      </c:pt>
                      <c:pt idx="69">
                        <c:v>-2.0335576003909445E-3</c:v>
                      </c:pt>
                      <c:pt idx="70">
                        <c:v>-2.4849116568449593E-3</c:v>
                      </c:pt>
                      <c:pt idx="71">
                        <c:v>-3.036748668217246E-3</c:v>
                      </c:pt>
                      <c:pt idx="72">
                        <c:v>-3.7115886655403924E-3</c:v>
                      </c:pt>
                      <c:pt idx="73">
                        <c:v>-4.5370730000607812E-3</c:v>
                      </c:pt>
                      <c:pt idx="74">
                        <c:v>-5.5471657177966023E-3</c:v>
                      </c:pt>
                      <c:pt idx="75">
                        <c:v>-6.7836549063054266E-3</c:v>
                      </c:pt>
                      <c:pt idx="76">
                        <c:v>-8.2980378011279794E-3</c:v>
                      </c:pt>
                      <c:pt idx="77">
                        <c:v>-1.0153901090564969E-2</c:v>
                      </c:pt>
                      <c:pt idx="78">
                        <c:v>-1.2429946582237728E-2</c:v>
                      </c:pt>
                      <c:pt idx="79">
                        <c:v>-1.5223867495006524E-2</c:v>
                      </c:pt>
                      <c:pt idx="80">
                        <c:v>-1.8657360363777367E-2</c:v>
                      </c:pt>
                      <c:pt idx="81">
                        <c:v>-2.2882674957093528E-2</c:v>
                      </c:pt>
                      <c:pt idx="82">
                        <c:v>-2.8091280807264127E-2</c:v>
                      </c:pt>
                      <c:pt idx="83">
                        <c:v>-3.4525498750653458E-2</c:v>
                      </c:pt>
                      <c:pt idx="84">
                        <c:v>-4.2494368077897783E-2</c:v>
                      </c:pt>
                      <c:pt idx="85">
                        <c:v>-5.2395696491266942E-2</c:v>
                      </c:pt>
                      <c:pt idx="86">
                        <c:v>-6.4747353229962015E-2</c:v>
                      </c:pt>
                      <c:pt idx="87">
                        <c:v>-8.0232751778955461E-2</c:v>
                      </c:pt>
                      <c:pt idx="88">
                        <c:v>-9.9768772096197361E-2</c:v>
                      </c:pt>
                      <c:pt idx="89">
                        <c:v>-0.12461038228418418</c:v>
                      </c:pt>
                      <c:pt idx="90">
                        <c:v>-0.1565176427497019</c:v>
                      </c:pt>
                      <c:pt idx="91">
                        <c:v>-0.19803362651505338</c:v>
                      </c:pt>
                      <c:pt idx="92">
                        <c:v>-0.25297035102191689</c:v>
                      </c:pt>
                      <c:pt idx="93">
                        <c:v>-0.32731081790140165</c:v>
                      </c:pt>
                      <c:pt idx="94">
                        <c:v>-0.4310127606934564</c:v>
                      </c:pt>
                      <c:pt idx="95">
                        <c:v>-0.58197670686953407</c:v>
                      </c:pt>
                      <c:pt idx="96">
                        <c:v>-0.81596622091642779</c:v>
                      </c:pt>
                      <c:pt idx="97">
                        <c:v>-1.2163692151614771</c:v>
                      </c:pt>
                      <c:pt idx="98">
                        <c:v>-2.0332447817211259</c:v>
                      </c:pt>
                      <c:pt idx="99">
                        <c:v>-4.5166555661326022</c:v>
                      </c:pt>
                      <c:pt idx="100">
                        <c:v>4434859308095.0234</c:v>
                      </c:pt>
                      <c:pt idx="101">
                        <c:v>5.5166555661213845</c:v>
                      </c:pt>
                      <c:pt idx="102">
                        <c:v>3.0332447817183494</c:v>
                      </c:pt>
                      <c:pt idx="103">
                        <c:v>2.2163692151602632</c:v>
                      </c:pt>
                      <c:pt idx="104">
                        <c:v>1.815966220915761</c:v>
                      </c:pt>
                      <c:pt idx="105">
                        <c:v>1.5819767068691186</c:v>
                      </c:pt>
                      <c:pt idx="106">
                        <c:v>1.4310127606931788</c:v>
                      </c:pt>
                      <c:pt idx="107">
                        <c:v>1.3273108179012061</c:v>
                      </c:pt>
                      <c:pt idx="108">
                        <c:v>1.252970351021774</c:v>
                      </c:pt>
                      <c:pt idx="109">
                        <c:v>1.1980336265149465</c:v>
                      </c:pt>
                      <c:pt idx="110">
                        <c:v>1.1565176427496204</c:v>
                      </c:pt>
                      <c:pt idx="111">
                        <c:v>1.1246103822841214</c:v>
                      </c:pt>
                      <c:pt idx="112">
                        <c:v>1.099768772096148</c:v>
                      </c:pt>
                      <c:pt idx="113">
                        <c:v>1.0802327517789165</c:v>
                      </c:pt>
                      <c:pt idx="114">
                        <c:v>1.064747353229931</c:v>
                      </c:pt>
                      <c:pt idx="115">
                        <c:v>1.0523956964912422</c:v>
                      </c:pt>
                      <c:pt idx="116">
                        <c:v>1.0424943680778778</c:v>
                      </c:pt>
                      <c:pt idx="117">
                        <c:v>1.0345254987506365</c:v>
                      </c:pt>
                      <c:pt idx="118">
                        <c:v>1.0280912808072511</c:v>
                      </c:pt>
                      <c:pt idx="119">
                        <c:v>1.022882674957083</c:v>
                      </c:pt>
                      <c:pt idx="120">
                        <c:v>1.018657360363769</c:v>
                      </c:pt>
                      <c:pt idx="121">
                        <c:v>1.0152238674949996</c:v>
                      </c:pt>
                      <c:pt idx="122">
                        <c:v>1.0124299465822322</c:v>
                      </c:pt>
                      <c:pt idx="123">
                        <c:v>1.0101539010905605</c:v>
                      </c:pt>
                      <c:pt idx="124">
                        <c:v>1.0082980378011241</c:v>
                      </c:pt>
                      <c:pt idx="125">
                        <c:v>1.0067836549063025</c:v>
                      </c:pt>
                      <c:pt idx="126">
                        <c:v>1.0055471657177943</c:v>
                      </c:pt>
                      <c:pt idx="127">
                        <c:v>1.0045370730000589</c:v>
                      </c:pt>
                      <c:pt idx="128">
                        <c:v>1.0037115886655388</c:v>
                      </c:pt>
                      <c:pt idx="129">
                        <c:v>1.0030367486682161</c:v>
                      </c:pt>
                      <c:pt idx="130">
                        <c:v>1.0024849116568439</c:v>
                      </c:pt>
                      <c:pt idx="131">
                        <c:v>1.00203355760039</c:v>
                      </c:pt>
                      <c:pt idx="132">
                        <c:v>1.0016643226405619</c:v>
                      </c:pt>
                      <c:pt idx="133">
                        <c:v>1.0013622211596733</c:v>
                      </c:pt>
                      <c:pt idx="134">
                        <c:v>1.0011150170260976</c:v>
                      </c:pt>
                      <c:pt idx="135">
                        <c:v>1.0009127142532215</c:v>
                      </c:pt>
                      <c:pt idx="136">
                        <c:v>1.0007471436151965</c:v>
                      </c:pt>
                      <c:pt idx="137">
                        <c:v>1.0006116266195895</c:v>
                      </c:pt>
                      <c:pt idx="138">
                        <c:v>1.0005007020104792</c:v>
                      </c:pt>
                      <c:pt idx="139">
                        <c:v>1.0004099029305482</c:v>
                      </c:pt>
                      <c:pt idx="140">
                        <c:v>1.0003355752008412</c:v>
                      </c:pt>
                      <c:pt idx="141">
                        <c:v>1.0002747290252796</c:v>
                      </c:pt>
                      <c:pt idx="142">
                        <c:v>1.0002249179008653</c:v>
                      </c:pt>
                      <c:pt idx="143">
                        <c:v>1.0001841396948523</c:v>
                      </c:pt>
                      <c:pt idx="144">
                        <c:v>1.0001507557989806</c:v>
                      </c:pt>
                      <c:pt idx="145">
                        <c:v>1.0001234250359461</c:v>
                      </c:pt>
                      <c:pt idx="146">
                        <c:v>1.0001010496118294</c:v>
                      </c:pt>
                      <c:pt idx="147">
                        <c:v>1.0000827309093938</c:v>
                      </c:pt>
                      <c:pt idx="148">
                        <c:v>1.0000677333239834</c:v>
                      </c:pt>
                      <c:pt idx="149">
                        <c:v>1.0000554546744826</c:v>
                      </c:pt>
                      <c:pt idx="150">
                        <c:v>1.0000454019910097</c:v>
                      </c:pt>
                      <c:pt idx="151">
                        <c:v>1.000037171700368</c:v>
                      </c:pt>
                      <c:pt idx="152">
                        <c:v>1.0000304334091725</c:v>
                      </c:pt>
                      <c:pt idx="153">
                        <c:v>1.0000249166305546</c:v>
                      </c:pt>
                      <c:pt idx="154">
                        <c:v>1.0000203999195594</c:v>
                      </c:pt>
                      <c:pt idx="155">
                        <c:v>1.0000167019797417</c:v>
                      </c:pt>
                      <c:pt idx="156">
                        <c:v>1.0000136743830519</c:v>
                      </c:pt>
                      <c:pt idx="157">
                        <c:v>1.0000111956101829</c:v>
                      </c:pt>
                      <c:pt idx="158">
                        <c:v>1.0000091661717543</c:v>
                      </c:pt>
                      <c:pt idx="159">
                        <c:v>1.0000075046142338</c:v>
                      </c:pt>
                      <c:pt idx="160">
                        <c:v>1.0000061442501049</c:v>
                      </c:pt>
                      <c:pt idx="161">
                        <c:v>1.0000050304809127</c:v>
                      </c:pt>
                      <c:pt idx="162">
                        <c:v>1.0000041186056703</c:v>
                      </c:pt>
                      <c:pt idx="163">
                        <c:v>1.0000033720266046</c:v>
                      </c:pt>
                      <c:pt idx="164">
                        <c:v>1.0000027607801938</c:v>
                      </c:pt>
                      <c:pt idx="165">
                        <c:v>1.000002260334516</c:v>
                      </c:pt>
                      <c:pt idx="166">
                        <c:v>1.0000018506046224</c:v>
                      </c:pt>
                      <c:pt idx="167">
                        <c:v>1.0000015151464079</c:v>
                      </c:pt>
                      <c:pt idx="168">
                        <c:v>1.0000012404966188</c:v>
                      </c:pt>
                      <c:pt idx="169">
                        <c:v>1.0000010156325025</c:v>
                      </c:pt>
                      <c:pt idx="170">
                        <c:v>1.0000008315294104</c:v>
                      </c:pt>
                      <c:pt idx="171">
                        <c:v>1.0000006807985979</c:v>
                      </c:pt>
                      <c:pt idx="172">
                        <c:v>1.0000005573906801</c:v>
                      </c:pt>
                      <c:pt idx="173">
                        <c:v>1.0000004563528451</c:v>
                      </c:pt>
                      <c:pt idx="174">
                        <c:v>1.0000003736300775</c:v>
                      </c:pt>
                      <c:pt idx="175">
                        <c:v>1.0000003059024141</c:v>
                      </c:pt>
                      <c:pt idx="176">
                        <c:v>1.0000002504516998</c:v>
                      </c:pt>
                      <c:pt idx="177">
                        <c:v>1.0000002050524996</c:v>
                      </c:pt>
                      <c:pt idx="178">
                        <c:v>1.0000001678827812</c:v>
                      </c:pt>
                      <c:pt idx="179">
                        <c:v>1.0000001374507916</c:v>
                      </c:pt>
                      <c:pt idx="180">
                        <c:v>1.0000001125351874</c:v>
                      </c:pt>
                      <c:pt idx="181">
                        <c:v>1.0000000921360168</c:v>
                      </c:pt>
                      <c:pt idx="182">
                        <c:v>1.0000000754345892</c:v>
                      </c:pt>
                      <c:pt idx="183">
                        <c:v>1.0000000617606173</c:v>
                      </c:pt>
                      <c:pt idx="184">
                        <c:v>1.0000000505653162</c:v>
                      </c:pt>
                      <c:pt idx="185">
                        <c:v>1.0000000413993788</c:v>
                      </c:pt>
                      <c:pt idx="186">
                        <c:v>1.0000000338949444</c:v>
                      </c:pt>
                      <c:pt idx="187">
                        <c:v>1.0000000277508332</c:v>
                      </c:pt>
                      <c:pt idx="188">
                        <c:v>1.0000000227204604</c:v>
                      </c:pt>
                      <c:pt idx="189">
                        <c:v>1.0000000186019398</c:v>
                      </c:pt>
                      <c:pt idx="190">
                        <c:v>1.0000000152299799</c:v>
                      </c:pt>
                      <c:pt idx="191">
                        <c:v>1.000000012469253</c:v>
                      </c:pt>
                      <c:pt idx="192">
                        <c:v>1.0000000102089608</c:v>
                      </c:pt>
                      <c:pt idx="193">
                        <c:v>1.0000000083583902</c:v>
                      </c:pt>
                      <c:pt idx="194">
                        <c:v>1.0000000068432711</c:v>
                      </c:pt>
                      <c:pt idx="195">
                        <c:v>1.0000000056027964</c:v>
                      </c:pt>
                      <c:pt idx="196">
                        <c:v>1.0000000045871817</c:v>
                      </c:pt>
                      <c:pt idx="197">
                        <c:v>1.0000000037556669</c:v>
                      </c:pt>
                      <c:pt idx="198">
                        <c:v>1.0000000030748799</c:v>
                      </c:pt>
                      <c:pt idx="199">
                        <c:v>1.0000000025174989</c:v>
                      </c:pt>
                      <c:pt idx="200">
                        <c:v>1.0000000020611537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820-44C5-99E2-2D9EB06D7B7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1.0000000020611537</c:v>
                      </c:pt>
                      <c:pt idx="1">
                        <c:v>1.0000000025174989</c:v>
                      </c:pt>
                      <c:pt idx="2">
                        <c:v>1.0000000030748799</c:v>
                      </c:pt>
                      <c:pt idx="3">
                        <c:v>1.0000000037556669</c:v>
                      </c:pt>
                      <c:pt idx="4">
                        <c:v>1.0000000045871817</c:v>
                      </c:pt>
                      <c:pt idx="5">
                        <c:v>1.0000000056027964</c:v>
                      </c:pt>
                      <c:pt idx="6">
                        <c:v>1.0000000068432711</c:v>
                      </c:pt>
                      <c:pt idx="7">
                        <c:v>1.0000000083583902</c:v>
                      </c:pt>
                      <c:pt idx="8">
                        <c:v>1.0000000102089608</c:v>
                      </c:pt>
                      <c:pt idx="9">
                        <c:v>1.000000012469253</c:v>
                      </c:pt>
                      <c:pt idx="10">
                        <c:v>1.0000000152299799</c:v>
                      </c:pt>
                      <c:pt idx="11">
                        <c:v>1.0000000186019398</c:v>
                      </c:pt>
                      <c:pt idx="12">
                        <c:v>1.0000000227204604</c:v>
                      </c:pt>
                      <c:pt idx="13">
                        <c:v>1.0000000277508332</c:v>
                      </c:pt>
                      <c:pt idx="14">
                        <c:v>1.0000000338949444</c:v>
                      </c:pt>
                      <c:pt idx="15">
                        <c:v>1.0000000413993788</c:v>
                      </c:pt>
                      <c:pt idx="16">
                        <c:v>1.0000000505653162</c:v>
                      </c:pt>
                      <c:pt idx="17">
                        <c:v>1.0000000617606173</c:v>
                      </c:pt>
                      <c:pt idx="18">
                        <c:v>1.0000000754345892</c:v>
                      </c:pt>
                      <c:pt idx="19">
                        <c:v>1.0000000921360168</c:v>
                      </c:pt>
                      <c:pt idx="20">
                        <c:v>1.0000001125351874</c:v>
                      </c:pt>
                      <c:pt idx="21">
                        <c:v>1.0000001374507916</c:v>
                      </c:pt>
                      <c:pt idx="22">
                        <c:v>1.0000001678827812</c:v>
                      </c:pt>
                      <c:pt idx="23">
                        <c:v>1.0000002050524996</c:v>
                      </c:pt>
                      <c:pt idx="24">
                        <c:v>1.0000002504516998</c:v>
                      </c:pt>
                      <c:pt idx="25">
                        <c:v>1.0000003059024141</c:v>
                      </c:pt>
                      <c:pt idx="26">
                        <c:v>1.0000003736300775</c:v>
                      </c:pt>
                      <c:pt idx="27">
                        <c:v>1.0000004563528451</c:v>
                      </c:pt>
                      <c:pt idx="28">
                        <c:v>1.0000005573906801</c:v>
                      </c:pt>
                      <c:pt idx="29">
                        <c:v>1.0000006807985979</c:v>
                      </c:pt>
                      <c:pt idx="30">
                        <c:v>1.0000008315294104</c:v>
                      </c:pt>
                      <c:pt idx="31">
                        <c:v>1.0000010156325025</c:v>
                      </c:pt>
                      <c:pt idx="32">
                        <c:v>1.0000012404966188</c:v>
                      </c:pt>
                      <c:pt idx="33">
                        <c:v>1.0000015151464079</c:v>
                      </c:pt>
                      <c:pt idx="34">
                        <c:v>1.0000018506046224</c:v>
                      </c:pt>
                      <c:pt idx="35">
                        <c:v>1.000002260334516</c:v>
                      </c:pt>
                      <c:pt idx="36">
                        <c:v>1.0000027607801938</c:v>
                      </c:pt>
                      <c:pt idx="37">
                        <c:v>1.0000033720266046</c:v>
                      </c:pt>
                      <c:pt idx="38">
                        <c:v>1.0000041186056703</c:v>
                      </c:pt>
                      <c:pt idx="39">
                        <c:v>1.0000050304809127</c:v>
                      </c:pt>
                      <c:pt idx="40">
                        <c:v>1.0000061442501049</c:v>
                      </c:pt>
                      <c:pt idx="41">
                        <c:v>1.0000075046142338</c:v>
                      </c:pt>
                      <c:pt idx="42">
                        <c:v>1.0000091661717543</c:v>
                      </c:pt>
                      <c:pt idx="43">
                        <c:v>1.0000111956101829</c:v>
                      </c:pt>
                      <c:pt idx="44">
                        <c:v>1.0000136743830519</c:v>
                      </c:pt>
                      <c:pt idx="45">
                        <c:v>1.0000167019797417</c:v>
                      </c:pt>
                      <c:pt idx="46">
                        <c:v>1.0000203999195594</c:v>
                      </c:pt>
                      <c:pt idx="47">
                        <c:v>1.0000249166305546</c:v>
                      </c:pt>
                      <c:pt idx="48">
                        <c:v>1.0000304334091725</c:v>
                      </c:pt>
                      <c:pt idx="49">
                        <c:v>1.000037171700368</c:v>
                      </c:pt>
                      <c:pt idx="50">
                        <c:v>1.0000454019910097</c:v>
                      </c:pt>
                      <c:pt idx="51">
                        <c:v>1.0000554546744826</c:v>
                      </c:pt>
                      <c:pt idx="52">
                        <c:v>1.0000677333239834</c:v>
                      </c:pt>
                      <c:pt idx="53">
                        <c:v>1.0000827309093938</c:v>
                      </c:pt>
                      <c:pt idx="54">
                        <c:v>1.0001010496118294</c:v>
                      </c:pt>
                      <c:pt idx="55">
                        <c:v>1.0001234250359461</c:v>
                      </c:pt>
                      <c:pt idx="56">
                        <c:v>1.0001507557989806</c:v>
                      </c:pt>
                      <c:pt idx="57">
                        <c:v>1.0001841396948523</c:v>
                      </c:pt>
                      <c:pt idx="58">
                        <c:v>1.0002249179008655</c:v>
                      </c:pt>
                      <c:pt idx="59">
                        <c:v>1.0002747290252798</c:v>
                      </c:pt>
                      <c:pt idx="60">
                        <c:v>1.0003355752008412</c:v>
                      </c:pt>
                      <c:pt idx="61">
                        <c:v>1.0004099029305484</c:v>
                      </c:pt>
                      <c:pt idx="62">
                        <c:v>1.0005007020104795</c:v>
                      </c:pt>
                      <c:pt idx="63">
                        <c:v>1.0006116266195897</c:v>
                      </c:pt>
                      <c:pt idx="64">
                        <c:v>1.0007471436151967</c:v>
                      </c:pt>
                      <c:pt idx="65">
                        <c:v>1.0009127142532219</c:v>
                      </c:pt>
                      <c:pt idx="66">
                        <c:v>1.0011150170260981</c:v>
                      </c:pt>
                      <c:pt idx="67">
                        <c:v>1.0013622211596738</c:v>
                      </c:pt>
                      <c:pt idx="68">
                        <c:v>1.0016643226405626</c:v>
                      </c:pt>
                      <c:pt idx="69">
                        <c:v>1.0020335576003909</c:v>
                      </c:pt>
                      <c:pt idx="70">
                        <c:v>1.0024849116568448</c:v>
                      </c:pt>
                      <c:pt idx="71">
                        <c:v>1.0030367486682172</c:v>
                      </c:pt>
                      <c:pt idx="72">
                        <c:v>1.0037115886655403</c:v>
                      </c:pt>
                      <c:pt idx="73">
                        <c:v>1.0045370730000607</c:v>
                      </c:pt>
                      <c:pt idx="74">
                        <c:v>1.0055471657177966</c:v>
                      </c:pt>
                      <c:pt idx="75">
                        <c:v>1.0067836549063054</c:v>
                      </c:pt>
                      <c:pt idx="76">
                        <c:v>1.0082980378011279</c:v>
                      </c:pt>
                      <c:pt idx="77">
                        <c:v>1.0101539010905649</c:v>
                      </c:pt>
                      <c:pt idx="78">
                        <c:v>1.0124299465822377</c:v>
                      </c:pt>
                      <c:pt idx="79">
                        <c:v>1.0152238674950065</c:v>
                      </c:pt>
                      <c:pt idx="80">
                        <c:v>1.0186573603637774</c:v>
                      </c:pt>
                      <c:pt idx="81">
                        <c:v>1.0228826749570936</c:v>
                      </c:pt>
                      <c:pt idx="82">
                        <c:v>1.028091280807264</c:v>
                      </c:pt>
                      <c:pt idx="83">
                        <c:v>1.0345254987506534</c:v>
                      </c:pt>
                      <c:pt idx="84">
                        <c:v>1.0424943680778977</c:v>
                      </c:pt>
                      <c:pt idx="85">
                        <c:v>1.0523956964912669</c:v>
                      </c:pt>
                      <c:pt idx="86">
                        <c:v>1.0647473532299621</c:v>
                      </c:pt>
                      <c:pt idx="87">
                        <c:v>1.0802327517789554</c:v>
                      </c:pt>
                      <c:pt idx="88">
                        <c:v>1.0997687720961973</c:v>
                      </c:pt>
                      <c:pt idx="89">
                        <c:v>1.1246103822841842</c:v>
                      </c:pt>
                      <c:pt idx="90">
                        <c:v>1.1565176427497019</c:v>
                      </c:pt>
                      <c:pt idx="91">
                        <c:v>1.1980336265150533</c:v>
                      </c:pt>
                      <c:pt idx="92">
                        <c:v>1.2529703510219168</c:v>
                      </c:pt>
                      <c:pt idx="93">
                        <c:v>1.3273108179014017</c:v>
                      </c:pt>
                      <c:pt idx="94">
                        <c:v>1.4310127606934566</c:v>
                      </c:pt>
                      <c:pt idx="95">
                        <c:v>1.5819767068695341</c:v>
                      </c:pt>
                      <c:pt idx="96">
                        <c:v>1.815966220916428</c:v>
                      </c:pt>
                      <c:pt idx="97">
                        <c:v>2.2163692151614769</c:v>
                      </c:pt>
                      <c:pt idx="98">
                        <c:v>3.0332447817211259</c:v>
                      </c:pt>
                      <c:pt idx="99">
                        <c:v>5.5166555661326022</c:v>
                      </c:pt>
                      <c:pt idx="100">
                        <c:v>-4432676798593.0078</c:v>
                      </c:pt>
                      <c:pt idx="101">
                        <c:v>-4.5166555661213863</c:v>
                      </c:pt>
                      <c:pt idx="102">
                        <c:v>-2.0332447817183503</c:v>
                      </c:pt>
                      <c:pt idx="103">
                        <c:v>-1.2163692151602632</c:v>
                      </c:pt>
                      <c:pt idx="104">
                        <c:v>-0.81596622091576076</c:v>
                      </c:pt>
                      <c:pt idx="105">
                        <c:v>-0.58197670686911873</c:v>
                      </c:pt>
                      <c:pt idx="106">
                        <c:v>-0.43101276069317895</c:v>
                      </c:pt>
                      <c:pt idx="107">
                        <c:v>-0.32731081790120614</c:v>
                      </c:pt>
                      <c:pt idx="108">
                        <c:v>-0.25297035102177401</c:v>
                      </c:pt>
                      <c:pt idx="109">
                        <c:v>-0.19803362651494658</c:v>
                      </c:pt>
                      <c:pt idx="110">
                        <c:v>-0.15651764274962038</c:v>
                      </c:pt>
                      <c:pt idx="111">
                        <c:v>-0.12461038228412122</c:v>
                      </c:pt>
                      <c:pt idx="112">
                        <c:v>-9.976877209614797E-2</c:v>
                      </c:pt>
                      <c:pt idx="113">
                        <c:v>-8.0232751778916631E-2</c:v>
                      </c:pt>
                      <c:pt idx="114">
                        <c:v>-6.4747353229930971E-2</c:v>
                      </c:pt>
                      <c:pt idx="115">
                        <c:v>-5.2395696491242288E-2</c:v>
                      </c:pt>
                      <c:pt idx="116">
                        <c:v>-4.2494368077877813E-2</c:v>
                      </c:pt>
                      <c:pt idx="117">
                        <c:v>-3.4525498750636562E-2</c:v>
                      </c:pt>
                      <c:pt idx="118">
                        <c:v>-2.8091280807251186E-2</c:v>
                      </c:pt>
                      <c:pt idx="119">
                        <c:v>-2.2882674957082998E-2</c:v>
                      </c:pt>
                      <c:pt idx="120">
                        <c:v>-1.8657360363768864E-2</c:v>
                      </c:pt>
                      <c:pt idx="121">
                        <c:v>-1.522386749499959E-2</c:v>
                      </c:pt>
                      <c:pt idx="122">
                        <c:v>-1.2429946582232074E-2</c:v>
                      </c:pt>
                      <c:pt idx="123">
                        <c:v>-1.0153901090560385E-2</c:v>
                      </c:pt>
                      <c:pt idx="124">
                        <c:v>-8.2980378011242046E-3</c:v>
                      </c:pt>
                      <c:pt idx="125">
                        <c:v>-6.783654906302527E-3</c:v>
                      </c:pt>
                      <c:pt idx="126">
                        <c:v>-5.5471657177942396E-3</c:v>
                      </c:pt>
                      <c:pt idx="127">
                        <c:v>-4.5370730000588548E-3</c:v>
                      </c:pt>
                      <c:pt idx="128">
                        <c:v>-3.7115886655388112E-3</c:v>
                      </c:pt>
                      <c:pt idx="129">
                        <c:v>-3.0367486682160343E-3</c:v>
                      </c:pt>
                      <c:pt idx="130">
                        <c:v>-2.4849116568439705E-3</c:v>
                      </c:pt>
                      <c:pt idx="131">
                        <c:v>-2.0335576003901283E-3</c:v>
                      </c:pt>
                      <c:pt idx="132">
                        <c:v>-1.6643226405618568E-3</c:v>
                      </c:pt>
                      <c:pt idx="133">
                        <c:v>-1.362221159673246E-3</c:v>
                      </c:pt>
                      <c:pt idx="134">
                        <c:v>-1.1150170260976154E-3</c:v>
                      </c:pt>
                      <c:pt idx="135">
                        <c:v>-9.1271425322150812E-4</c:v>
                      </c:pt>
                      <c:pt idx="136">
                        <c:v>-7.4714361519641901E-4</c:v>
                      </c:pt>
                      <c:pt idx="137">
                        <c:v>-6.1162661958942413E-4</c:v>
                      </c:pt>
                      <c:pt idx="138">
                        <c:v>-5.0070201047935643E-4</c:v>
                      </c:pt>
                      <c:pt idx="139">
                        <c:v>-4.0990293054831605E-4</c:v>
                      </c:pt>
                      <c:pt idx="140">
                        <c:v>-3.3557520084116088E-4</c:v>
                      </c:pt>
                      <c:pt idx="141">
                        <c:v>-2.7472902527964175E-4</c:v>
                      </c:pt>
                      <c:pt idx="142">
                        <c:v>-2.249179008653194E-4</c:v>
                      </c:pt>
                      <c:pt idx="143">
                        <c:v>-1.8413969485219953E-4</c:v>
                      </c:pt>
                      <c:pt idx="144">
                        <c:v>-1.5075579898060783E-4</c:v>
                      </c:pt>
                      <c:pt idx="145">
                        <c:v>-1.2342503594615415E-4</c:v>
                      </c:pt>
                      <c:pt idx="146">
                        <c:v>-1.0104961182940322E-4</c:v>
                      </c:pt>
                      <c:pt idx="147">
                        <c:v>-8.2730909393783763E-5</c:v>
                      </c:pt>
                      <c:pt idx="148">
                        <c:v>-6.7733323983288639E-5</c:v>
                      </c:pt>
                      <c:pt idx="149">
                        <c:v>-5.5454674482559195E-5</c:v>
                      </c:pt>
                      <c:pt idx="150">
                        <c:v>-4.5401991009676395E-5</c:v>
                      </c:pt>
                      <c:pt idx="151">
                        <c:v>-3.7171700368066128E-5</c:v>
                      </c:pt>
                      <c:pt idx="152">
                        <c:v>-3.043340917260359E-5</c:v>
                      </c:pt>
                      <c:pt idx="153">
                        <c:v>-2.4916630554506334E-5</c:v>
                      </c:pt>
                      <c:pt idx="154">
                        <c:v>-2.0399919559395489E-5</c:v>
                      </c:pt>
                      <c:pt idx="155">
                        <c:v>-1.6701979741709756E-5</c:v>
                      </c:pt>
                      <c:pt idx="156">
                        <c:v>-1.3674383051872466E-5</c:v>
                      </c:pt>
                      <c:pt idx="157">
                        <c:v>-1.1195610182872241E-5</c:v>
                      </c:pt>
                      <c:pt idx="158">
                        <c:v>-9.1661717541798431E-6</c:v>
                      </c:pt>
                      <c:pt idx="159">
                        <c:v>-7.5046142338871276E-6</c:v>
                      </c:pt>
                      <c:pt idx="160">
                        <c:v>-6.1442501049040671E-6</c:v>
                      </c:pt>
                      <c:pt idx="161">
                        <c:v>-5.0304809127211102E-6</c:v>
                      </c:pt>
                      <c:pt idx="162">
                        <c:v>-4.1186056703774814E-6</c:v>
                      </c:pt>
                      <c:pt idx="163">
                        <c:v>-3.3720266046634204E-6</c:v>
                      </c:pt>
                      <c:pt idx="164">
                        <c:v>-2.7607801939227492E-6</c:v>
                      </c:pt>
                      <c:pt idx="165">
                        <c:v>-2.2603345160804982E-6</c:v>
                      </c:pt>
                      <c:pt idx="166">
                        <c:v>-1.8506046223121146E-6</c:v>
                      </c:pt>
                      <c:pt idx="167">
                        <c:v>-1.5151464078080311E-6</c:v>
                      </c:pt>
                      <c:pt idx="168">
                        <c:v>-1.2404966187860443E-6</c:v>
                      </c:pt>
                      <c:pt idx="169">
                        <c:v>-1.0156325025103158E-6</c:v>
                      </c:pt>
                      <c:pt idx="170">
                        <c:v>-8.3152941054373709E-7</c:v>
                      </c:pt>
                      <c:pt idx="171">
                        <c:v>-6.8079859788370863E-7</c:v>
                      </c:pt>
                      <c:pt idx="172">
                        <c:v>-5.5739067995337827E-7</c:v>
                      </c:pt>
                      <c:pt idx="173">
                        <c:v>-4.5635284504799493E-7</c:v>
                      </c:pt>
                      <c:pt idx="174">
                        <c:v>-3.7363007758772223E-7</c:v>
                      </c:pt>
                      <c:pt idx="175">
                        <c:v>-3.059024140779314E-7</c:v>
                      </c:pt>
                      <c:pt idx="176">
                        <c:v>-2.50451699958675E-7</c:v>
                      </c:pt>
                      <c:pt idx="177">
                        <c:v>-2.050524996076093E-7</c:v>
                      </c:pt>
                      <c:pt idx="178">
                        <c:v>-1.6788278118410599E-7</c:v>
                      </c:pt>
                      <c:pt idx="179">
                        <c:v>-1.3745079168478827E-7</c:v>
                      </c:pt>
                      <c:pt idx="180">
                        <c:v>-1.1253518738336972E-7</c:v>
                      </c:pt>
                      <c:pt idx="181">
                        <c:v>-9.2136016834660341E-8</c:v>
                      </c:pt>
                      <c:pt idx="182">
                        <c:v>-7.5434589188781613E-8</c:v>
                      </c:pt>
                      <c:pt idx="183">
                        <c:v>-6.1760617170146506E-8</c:v>
                      </c:pt>
                      <c:pt idx="184">
                        <c:v>-5.056531604018111E-8</c:v>
                      </c:pt>
                      <c:pt idx="185">
                        <c:v>-4.1399378901739431E-8</c:v>
                      </c:pt>
                      <c:pt idx="186">
                        <c:v>-3.3894944410819478E-8</c:v>
                      </c:pt>
                      <c:pt idx="187">
                        <c:v>-2.7750833192502387E-8</c:v>
                      </c:pt>
                      <c:pt idx="188">
                        <c:v>-2.2720460443946566E-8</c:v>
                      </c:pt>
                      <c:pt idx="189">
                        <c:v>-1.8601939612938409E-8</c:v>
                      </c:pt>
                      <c:pt idx="190">
                        <c:v>-1.5229979976657286E-8</c:v>
                      </c:pt>
                      <c:pt idx="191">
                        <c:v>-1.246925294122701E-8</c:v>
                      </c:pt>
                      <c:pt idx="192">
                        <c:v>-1.0208960827815404E-8</c:v>
                      </c:pt>
                      <c:pt idx="193">
                        <c:v>-8.3583901712331065E-9</c:v>
                      </c:pt>
                      <c:pt idx="194">
                        <c:v>-6.8432710690449179E-9</c:v>
                      </c:pt>
                      <c:pt idx="195">
                        <c:v>-5.6027964689258091E-9</c:v>
                      </c:pt>
                      <c:pt idx="196">
                        <c:v>-4.5871817676874633E-9</c:v>
                      </c:pt>
                      <c:pt idx="197">
                        <c:v>-3.755666780041454E-9</c:v>
                      </c:pt>
                      <c:pt idx="198">
                        <c:v>-3.0748798890399628E-9</c:v>
                      </c:pt>
                      <c:pt idx="199">
                        <c:v>-2.5174987257748168E-9</c:v>
                      </c:pt>
                      <c:pt idx="200">
                        <c:v>-2.0611536266858797E-9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820-44C5-99E2-2D9EB06D7B7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K_chan_exact_eq!$E$12</c15:sqref>
                        </c15:formulaRef>
                      </c:ext>
                    </c:extLst>
                    <c:strCache>
                      <c:ptCount val="1"/>
                      <c:pt idx="0">
                        <c:v>SS_U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K_chan_exact_eq!$E$13:$E$213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-2.061153626686912E-9</c:v>
                      </c:pt>
                      <c:pt idx="1">
                        <c:v>-2.5174987257760865E-9</c:v>
                      </c:pt>
                      <c:pt idx="2">
                        <c:v>-3.074879889041503E-9</c:v>
                      </c:pt>
                      <c:pt idx="3">
                        <c:v>-3.7556667800433358E-9</c:v>
                      </c:pt>
                      <c:pt idx="4">
                        <c:v>-4.5871817676897603E-9</c:v>
                      </c:pt>
                      <c:pt idx="5">
                        <c:v>-5.6027964689285959E-9</c:v>
                      </c:pt>
                      <c:pt idx="6">
                        <c:v>-6.8432710690483466E-9</c:v>
                      </c:pt>
                      <c:pt idx="7">
                        <c:v>-8.3583901712375319E-9</c:v>
                      </c:pt>
                      <c:pt idx="8">
                        <c:v>-1.020896082782077E-8</c:v>
                      </c:pt>
                      <c:pt idx="9">
                        <c:v>-1.2469252941233566E-8</c:v>
                      </c:pt>
                      <c:pt idx="10">
                        <c:v>-1.5229979976665293E-8</c:v>
                      </c:pt>
                      <c:pt idx="11">
                        <c:v>-1.860193961294812E-8</c:v>
                      </c:pt>
                      <c:pt idx="12">
                        <c:v>-2.2720460443958511E-8</c:v>
                      </c:pt>
                      <c:pt idx="13">
                        <c:v>-2.7750833192516978E-8</c:v>
                      </c:pt>
                      <c:pt idx="14">
                        <c:v>-3.3894944410837299E-8</c:v>
                      </c:pt>
                      <c:pt idx="15">
                        <c:v>-4.1399378901761348E-8</c:v>
                      </c:pt>
                      <c:pt idx="16">
                        <c:v>-5.0565316040207507E-8</c:v>
                      </c:pt>
                      <c:pt idx="17">
                        <c:v>-6.1760617170180506E-8</c:v>
                      </c:pt>
                      <c:pt idx="18">
                        <c:v>-7.5434589188823157E-8</c:v>
                      </c:pt>
                      <c:pt idx="19">
                        <c:v>-9.2136016834710752E-8</c:v>
                      </c:pt>
                      <c:pt idx="20">
                        <c:v>-1.1253518738343187E-7</c:v>
                      </c:pt>
                      <c:pt idx="21">
                        <c:v>-1.3745079168486422E-7</c:v>
                      </c:pt>
                      <c:pt idx="22">
                        <c:v>-1.6788278118419816E-7</c:v>
                      </c:pt>
                      <c:pt idx="23">
                        <c:v>-2.050524996077222E-7</c:v>
                      </c:pt>
                      <c:pt idx="24">
                        <c:v>-2.5045169995881297E-7</c:v>
                      </c:pt>
                      <c:pt idx="25">
                        <c:v>-3.0590241407810038E-7</c:v>
                      </c:pt>
                      <c:pt idx="26">
                        <c:v>-3.736300775879287E-7</c:v>
                      </c:pt>
                      <c:pt idx="27">
                        <c:v>-4.5635284504824629E-7</c:v>
                      </c:pt>
                      <c:pt idx="28">
                        <c:v>-5.5739067995370014E-7</c:v>
                      </c:pt>
                      <c:pt idx="29">
                        <c:v>-6.8079859788410049E-7</c:v>
                      </c:pt>
                      <c:pt idx="30">
                        <c:v>-8.3152941054421566E-7</c:v>
                      </c:pt>
                      <c:pt idx="31">
                        <c:v>-1.0156325025109021E-6</c:v>
                      </c:pt>
                      <c:pt idx="32">
                        <c:v>-1.2404966187867583E-6</c:v>
                      </c:pt>
                      <c:pt idx="33">
                        <c:v>-1.5151464078085262E-6</c:v>
                      </c:pt>
                      <c:pt idx="34">
                        <c:v>-1.8506046223131792E-6</c:v>
                      </c:pt>
                      <c:pt idx="35">
                        <c:v>-2.2603345160817997E-6</c:v>
                      </c:pt>
                      <c:pt idx="36">
                        <c:v>-2.7607801939236521E-6</c:v>
                      </c:pt>
                      <c:pt idx="37">
                        <c:v>-3.372026604664524E-6</c:v>
                      </c:pt>
                      <c:pt idx="38">
                        <c:v>-4.1186056703788281E-6</c:v>
                      </c:pt>
                      <c:pt idx="39">
                        <c:v>-5.0304809127228712E-6</c:v>
                      </c:pt>
                      <c:pt idx="40">
                        <c:v>-6.1442501049062287E-6</c:v>
                      </c:pt>
                      <c:pt idx="41">
                        <c:v>-7.5046142338897814E-6</c:v>
                      </c:pt>
                      <c:pt idx="42">
                        <c:v>-9.16617175418305E-6</c:v>
                      </c:pt>
                      <c:pt idx="43">
                        <c:v>-1.1195610182876179E-5</c:v>
                      </c:pt>
                      <c:pt idx="44">
                        <c:v>-1.3674383051877276E-5</c:v>
                      </c:pt>
                      <c:pt idx="45">
                        <c:v>-1.6701979741715601E-5</c:v>
                      </c:pt>
                      <c:pt idx="46">
                        <c:v>-2.0399919559402628E-5</c:v>
                      </c:pt>
                      <c:pt idx="47">
                        <c:v>-2.4916630554515059E-5</c:v>
                      </c:pt>
                      <c:pt idx="48">
                        <c:v>-3.0433409172614249E-5</c:v>
                      </c:pt>
                      <c:pt idx="49">
                        <c:v>-3.7171700368079145E-5</c:v>
                      </c:pt>
                      <c:pt idx="50">
                        <c:v>-4.5401991009693498E-5</c:v>
                      </c:pt>
                      <c:pt idx="51">
                        <c:v>-5.5454674482579985E-5</c:v>
                      </c:pt>
                      <c:pt idx="52">
                        <c:v>-6.7733323983314037E-5</c:v>
                      </c:pt>
                      <c:pt idx="53">
                        <c:v>-8.273090939381492E-5</c:v>
                      </c:pt>
                      <c:pt idx="54">
                        <c:v>-1.0104961182944112E-4</c:v>
                      </c:pt>
                      <c:pt idx="55">
                        <c:v>-1.2342503594620045E-4</c:v>
                      </c:pt>
                      <c:pt idx="56">
                        <c:v>-1.5075579898066437E-4</c:v>
                      </c:pt>
                      <c:pt idx="57">
                        <c:v>-1.8413969485226857E-4</c:v>
                      </c:pt>
                      <c:pt idx="58">
                        <c:v>-2.2491790086540361E-4</c:v>
                      </c:pt>
                      <c:pt idx="59">
                        <c:v>-2.7472902527974523E-4</c:v>
                      </c:pt>
                      <c:pt idx="60">
                        <c:v>-3.3557520084128703E-4</c:v>
                      </c:pt>
                      <c:pt idx="61">
                        <c:v>-4.0990293054848036E-4</c:v>
                      </c:pt>
                      <c:pt idx="62">
                        <c:v>-5.0070201047955766E-4</c:v>
                      </c:pt>
                      <c:pt idx="63">
                        <c:v>-6.1162661958966873E-4</c:v>
                      </c:pt>
                      <c:pt idx="64">
                        <c:v>-7.4714361519671716E-4</c:v>
                      </c:pt>
                      <c:pt idx="65">
                        <c:v>-9.1271425322187166E-4</c:v>
                      </c:pt>
                      <c:pt idx="66">
                        <c:v>-1.1150170260980615E-3</c:v>
                      </c:pt>
                      <c:pt idx="67">
                        <c:v>-1.3622211596737901E-3</c:v>
                      </c:pt>
                      <c:pt idx="68">
                        <c:v>-1.6643226405625199E-3</c:v>
                      </c:pt>
                      <c:pt idx="69">
                        <c:v>-2.0335576003909445E-3</c:v>
                      </c:pt>
                      <c:pt idx="70">
                        <c:v>-2.4849116568449597E-3</c:v>
                      </c:pt>
                      <c:pt idx="71">
                        <c:v>-3.036748668217246E-3</c:v>
                      </c:pt>
                      <c:pt idx="72">
                        <c:v>-3.7115886655403932E-3</c:v>
                      </c:pt>
                      <c:pt idx="73">
                        <c:v>-4.5370730000607821E-3</c:v>
                      </c:pt>
                      <c:pt idx="74">
                        <c:v>-5.5471657177966023E-3</c:v>
                      </c:pt>
                      <c:pt idx="75">
                        <c:v>-6.7836549063054266E-3</c:v>
                      </c:pt>
                      <c:pt idx="76">
                        <c:v>-8.2980378011279811E-3</c:v>
                      </c:pt>
                      <c:pt idx="77">
                        <c:v>-1.015390109056497E-2</c:v>
                      </c:pt>
                      <c:pt idx="78">
                        <c:v>-1.2429946582237728E-2</c:v>
                      </c:pt>
                      <c:pt idx="79">
                        <c:v>-1.5223867495006524E-2</c:v>
                      </c:pt>
                      <c:pt idx="80">
                        <c:v>-1.8657360363777367E-2</c:v>
                      </c:pt>
                      <c:pt idx="81">
                        <c:v>-2.2882674957093528E-2</c:v>
                      </c:pt>
                      <c:pt idx="82">
                        <c:v>-2.8091280807264134E-2</c:v>
                      </c:pt>
                      <c:pt idx="83">
                        <c:v>-3.4525498750653465E-2</c:v>
                      </c:pt>
                      <c:pt idx="84">
                        <c:v>-4.2494368077897783E-2</c:v>
                      </c:pt>
                      <c:pt idx="85">
                        <c:v>-5.2395696491266956E-2</c:v>
                      </c:pt>
                      <c:pt idx="86">
                        <c:v>-6.4747353229962015E-2</c:v>
                      </c:pt>
                      <c:pt idx="87">
                        <c:v>-8.0232751778955474E-2</c:v>
                      </c:pt>
                      <c:pt idx="88">
                        <c:v>-9.9768772096197389E-2</c:v>
                      </c:pt>
                      <c:pt idx="89">
                        <c:v>-0.12461038228418418</c:v>
                      </c:pt>
                      <c:pt idx="90">
                        <c:v>-0.1565176427497019</c:v>
                      </c:pt>
                      <c:pt idx="91">
                        <c:v>-0.19803362651505343</c:v>
                      </c:pt>
                      <c:pt idx="92">
                        <c:v>-0.25297035102191695</c:v>
                      </c:pt>
                      <c:pt idx="93">
                        <c:v>-0.32731081790140165</c:v>
                      </c:pt>
                      <c:pt idx="94">
                        <c:v>-0.43101276069345629</c:v>
                      </c:pt>
                      <c:pt idx="95">
                        <c:v>-0.58197670686953407</c:v>
                      </c:pt>
                      <c:pt idx="96">
                        <c:v>-0.81596622091642756</c:v>
                      </c:pt>
                      <c:pt idx="97">
                        <c:v>-1.2163692151614773</c:v>
                      </c:pt>
                      <c:pt idx="98">
                        <c:v>-2.0332447817211259</c:v>
                      </c:pt>
                      <c:pt idx="99">
                        <c:v>-4.5166555661326022</c:v>
                      </c:pt>
                      <c:pt idx="100">
                        <c:v>2031.9999999996669</c:v>
                      </c:pt>
                      <c:pt idx="101">
                        <c:v>5.5166555661213943</c:v>
                      </c:pt>
                      <c:pt idx="102">
                        <c:v>3.0332447817183521</c:v>
                      </c:pt>
                      <c:pt idx="103">
                        <c:v>2.2163692151602632</c:v>
                      </c:pt>
                      <c:pt idx="104">
                        <c:v>1.8159662209157605</c:v>
                      </c:pt>
                      <c:pt idx="105">
                        <c:v>1.5819767068691191</c:v>
                      </c:pt>
                      <c:pt idx="106">
                        <c:v>1.4310127606931791</c:v>
                      </c:pt>
                      <c:pt idx="107">
                        <c:v>1.3273108179012061</c:v>
                      </c:pt>
                      <c:pt idx="108">
                        <c:v>1.252970351021774</c:v>
                      </c:pt>
                      <c:pt idx="109">
                        <c:v>1.1980336265149467</c:v>
                      </c:pt>
                      <c:pt idx="110">
                        <c:v>1.1565176427496204</c:v>
                      </c:pt>
                      <c:pt idx="111">
                        <c:v>1.1246103822841211</c:v>
                      </c:pt>
                      <c:pt idx="112">
                        <c:v>1.099768772096148</c:v>
                      </c:pt>
                      <c:pt idx="113">
                        <c:v>1.0802327517789168</c:v>
                      </c:pt>
                      <c:pt idx="114">
                        <c:v>1.064747353229931</c:v>
                      </c:pt>
                      <c:pt idx="115">
                        <c:v>1.0523956964912424</c:v>
                      </c:pt>
                      <c:pt idx="116">
                        <c:v>1.0424943680778778</c:v>
                      </c:pt>
                      <c:pt idx="117">
                        <c:v>1.0345254987506367</c:v>
                      </c:pt>
                      <c:pt idx="118">
                        <c:v>1.0280912808072513</c:v>
                      </c:pt>
                      <c:pt idx="119">
                        <c:v>1.022882674957083</c:v>
                      </c:pt>
                      <c:pt idx="120">
                        <c:v>1.018657360363769</c:v>
                      </c:pt>
                      <c:pt idx="121">
                        <c:v>1.0152238674949996</c:v>
                      </c:pt>
                      <c:pt idx="122">
                        <c:v>1.0124299465822322</c:v>
                      </c:pt>
                      <c:pt idx="123">
                        <c:v>1.0101539010905605</c:v>
                      </c:pt>
                      <c:pt idx="124">
                        <c:v>1.0082980378011244</c:v>
                      </c:pt>
                      <c:pt idx="125">
                        <c:v>1.0067836549063025</c:v>
                      </c:pt>
                      <c:pt idx="126">
                        <c:v>1.0055471657177943</c:v>
                      </c:pt>
                      <c:pt idx="127">
                        <c:v>1.0045370730000589</c:v>
                      </c:pt>
                      <c:pt idx="128">
                        <c:v>1.0037115886655388</c:v>
                      </c:pt>
                      <c:pt idx="129">
                        <c:v>1.0030367486682161</c:v>
                      </c:pt>
                      <c:pt idx="130">
                        <c:v>1.0024849116568439</c:v>
                      </c:pt>
                      <c:pt idx="131">
                        <c:v>1.0020335576003903</c:v>
                      </c:pt>
                      <c:pt idx="132">
                        <c:v>1.0016643226405619</c:v>
                      </c:pt>
                      <c:pt idx="133">
                        <c:v>1.0013622211596733</c:v>
                      </c:pt>
                      <c:pt idx="134">
                        <c:v>1.0011150170260976</c:v>
                      </c:pt>
                      <c:pt idx="135">
                        <c:v>1.0009127142532215</c:v>
                      </c:pt>
                      <c:pt idx="136">
                        <c:v>1.0007471436151965</c:v>
                      </c:pt>
                      <c:pt idx="137">
                        <c:v>1.0006116266195895</c:v>
                      </c:pt>
                      <c:pt idx="138">
                        <c:v>1.0005007020104795</c:v>
                      </c:pt>
                      <c:pt idx="139">
                        <c:v>1.0004099029305484</c:v>
                      </c:pt>
                      <c:pt idx="140">
                        <c:v>1.0003355752008412</c:v>
                      </c:pt>
                      <c:pt idx="141">
                        <c:v>1.0002747290252798</c:v>
                      </c:pt>
                      <c:pt idx="142">
                        <c:v>1.0002249179008653</c:v>
                      </c:pt>
                      <c:pt idx="143">
                        <c:v>1.0001841396948521</c:v>
                      </c:pt>
                      <c:pt idx="144">
                        <c:v>1.0001507557989806</c:v>
                      </c:pt>
                      <c:pt idx="145">
                        <c:v>1.0001234250359463</c:v>
                      </c:pt>
                      <c:pt idx="146">
                        <c:v>1.0001010496118294</c:v>
                      </c:pt>
                      <c:pt idx="147">
                        <c:v>1.0000827309093938</c:v>
                      </c:pt>
                      <c:pt idx="148">
                        <c:v>1.0000677333239834</c:v>
                      </c:pt>
                      <c:pt idx="149">
                        <c:v>1.0000554546744826</c:v>
                      </c:pt>
                      <c:pt idx="150">
                        <c:v>1.0000454019910097</c:v>
                      </c:pt>
                      <c:pt idx="151">
                        <c:v>1.0000371717003682</c:v>
                      </c:pt>
                      <c:pt idx="152">
                        <c:v>1.0000304334091727</c:v>
                      </c:pt>
                      <c:pt idx="153">
                        <c:v>1.0000249166305546</c:v>
                      </c:pt>
                      <c:pt idx="154">
                        <c:v>1.0000203999195594</c:v>
                      </c:pt>
                      <c:pt idx="155">
                        <c:v>1.0000167019797417</c:v>
                      </c:pt>
                      <c:pt idx="156">
                        <c:v>1.0000136743830519</c:v>
                      </c:pt>
                      <c:pt idx="157">
                        <c:v>1.0000111956101829</c:v>
                      </c:pt>
                      <c:pt idx="158">
                        <c:v>1.0000091661717543</c:v>
                      </c:pt>
                      <c:pt idx="159">
                        <c:v>1.000007504614234</c:v>
                      </c:pt>
                      <c:pt idx="160">
                        <c:v>1.0000061442501049</c:v>
                      </c:pt>
                      <c:pt idx="161">
                        <c:v>1.0000050304809127</c:v>
                      </c:pt>
                      <c:pt idx="162">
                        <c:v>1.0000041186056705</c:v>
                      </c:pt>
                      <c:pt idx="163">
                        <c:v>1.0000033720266046</c:v>
                      </c:pt>
                      <c:pt idx="164">
                        <c:v>1.000002760780194</c:v>
                      </c:pt>
                      <c:pt idx="165">
                        <c:v>1.0000022603345162</c:v>
                      </c:pt>
                      <c:pt idx="166">
                        <c:v>1.0000018506046222</c:v>
                      </c:pt>
                      <c:pt idx="167">
                        <c:v>1.0000015151464079</c:v>
                      </c:pt>
                      <c:pt idx="168">
                        <c:v>1.0000012404966188</c:v>
                      </c:pt>
                      <c:pt idx="169">
                        <c:v>1.0000010156325025</c:v>
                      </c:pt>
                      <c:pt idx="170">
                        <c:v>1.0000008315294107</c:v>
                      </c:pt>
                      <c:pt idx="171">
                        <c:v>1.0000006807985979</c:v>
                      </c:pt>
                      <c:pt idx="172">
                        <c:v>1.0000005573906801</c:v>
                      </c:pt>
                      <c:pt idx="173">
                        <c:v>1.0000004563528451</c:v>
                      </c:pt>
                      <c:pt idx="174">
                        <c:v>1.0000003736300775</c:v>
                      </c:pt>
                      <c:pt idx="175">
                        <c:v>1.0000003059024141</c:v>
                      </c:pt>
                      <c:pt idx="176">
                        <c:v>1.0000002504517</c:v>
                      </c:pt>
                      <c:pt idx="177">
                        <c:v>1.0000002050524996</c:v>
                      </c:pt>
                      <c:pt idx="178">
                        <c:v>1.0000001678827812</c:v>
                      </c:pt>
                      <c:pt idx="179">
                        <c:v>1.0000001374507916</c:v>
                      </c:pt>
                      <c:pt idx="180">
                        <c:v>1.0000001125351874</c:v>
                      </c:pt>
                      <c:pt idx="181">
                        <c:v>1.0000000921360168</c:v>
                      </c:pt>
                      <c:pt idx="182">
                        <c:v>1.0000000754345892</c:v>
                      </c:pt>
                      <c:pt idx="183">
                        <c:v>1.0000000617606171</c:v>
                      </c:pt>
                      <c:pt idx="184">
                        <c:v>1.0000000505653159</c:v>
                      </c:pt>
                      <c:pt idx="185">
                        <c:v>1.000000041399379</c:v>
                      </c:pt>
                      <c:pt idx="186">
                        <c:v>1.0000000338949444</c:v>
                      </c:pt>
                      <c:pt idx="187">
                        <c:v>1.0000000277508332</c:v>
                      </c:pt>
                      <c:pt idx="188">
                        <c:v>1.0000000227204604</c:v>
                      </c:pt>
                      <c:pt idx="189">
                        <c:v>1.0000000186019395</c:v>
                      </c:pt>
                      <c:pt idx="190">
                        <c:v>1.0000000152299799</c:v>
                      </c:pt>
                      <c:pt idx="191">
                        <c:v>1.000000012469253</c:v>
                      </c:pt>
                      <c:pt idx="192">
                        <c:v>1.0000000102089608</c:v>
                      </c:pt>
                      <c:pt idx="193">
                        <c:v>1.0000000083583902</c:v>
                      </c:pt>
                      <c:pt idx="194">
                        <c:v>1.0000000068432711</c:v>
                      </c:pt>
                      <c:pt idx="195">
                        <c:v>1.0000000056027964</c:v>
                      </c:pt>
                      <c:pt idx="196">
                        <c:v>1.0000000045871817</c:v>
                      </c:pt>
                      <c:pt idx="197">
                        <c:v>1.0000000037556669</c:v>
                      </c:pt>
                      <c:pt idx="198">
                        <c:v>1.0000000030748799</c:v>
                      </c:pt>
                      <c:pt idx="199">
                        <c:v>1.0000000025174987</c:v>
                      </c:pt>
                      <c:pt idx="200">
                        <c:v>1.0000000020611537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20-44C5-99E2-2D9EB06D7B7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20-44C5-99E2-2D9EB06D7B7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K_chan_exact_eq!$G$12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820-44C5-99E2-2D9EB06D7B7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K_chan_exact_eq!$I$12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K_chan_exact_eq!$I$13:$I$213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820-44C5-99E2-2D9EB06D7B7C}"/>
                  </c:ext>
                </c:extLst>
              </c15:ser>
            </c15:filteredScatterSeries>
          </c:ext>
        </c:extLst>
      </c:scatterChart>
      <c:valAx>
        <c:axId val="5350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888"/>
        <c:crosses val="autoZero"/>
        <c:crossBetween val="midCat"/>
      </c:valAx>
      <c:valAx>
        <c:axId val="535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ca_1_chan!$E$12</c:f>
              <c:strCache>
                <c:ptCount val="1"/>
                <c:pt idx="0">
                  <c:v>SS_U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ca_1_chan!$A$13:$A$213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ca_1_chan!$E$13:$E$213</c:f>
              <c:numCache>
                <c:formatCode>0.00</c:formatCode>
                <c:ptCount val="201"/>
                <c:pt idx="0">
                  <c:v>2.4726231566347717E-3</c:v>
                </c:pt>
                <c:pt idx="1">
                  <c:v>2.6077231469940829E-3</c:v>
                </c:pt>
                <c:pt idx="2">
                  <c:v>2.750184423498195E-3</c:v>
                </c:pt>
                <c:pt idx="3">
                  <c:v>2.9004058017841976E-3</c:v>
                </c:pt>
                <c:pt idx="4">
                  <c:v>3.0588074480839928E-3</c:v>
                </c:pt>
                <c:pt idx="5">
                  <c:v>3.225831993455663E-3</c:v>
                </c:pt>
                <c:pt idx="6">
                  <c:v>3.4019457029172617E-3</c:v>
                </c:pt>
                <c:pt idx="7">
                  <c:v>3.5876397018165334E-3</c:v>
                </c:pt>
                <c:pt idx="8">
                  <c:v>3.7834312618248468E-3</c:v>
                </c:pt>
                <c:pt idx="9">
                  <c:v>3.9898651489941282E-3</c:v>
                </c:pt>
                <c:pt idx="10">
                  <c:v>4.2075150363590358E-3</c:v>
                </c:pt>
                <c:pt idx="11">
                  <c:v>4.4369849836049594E-3</c:v>
                </c:pt>
                <c:pt idx="12">
                  <c:v>4.6789109863507299E-3</c:v>
                </c:pt>
                <c:pt idx="13">
                  <c:v>4.9339625976145907E-3</c:v>
                </c:pt>
                <c:pt idx="14">
                  <c:v>5.2028446240397564E-3</c:v>
                </c:pt>
                <c:pt idx="15">
                  <c:v>5.4862988994504392E-3</c:v>
                </c:pt>
                <c:pt idx="16">
                  <c:v>5.7851061382883815E-3</c:v>
                </c:pt>
                <c:pt idx="17">
                  <c:v>6.1000878714416911E-3</c:v>
                </c:pt>
                <c:pt idx="18">
                  <c:v>6.432108466918717E-3</c:v>
                </c:pt>
                <c:pt idx="19">
                  <c:v>6.7820772377389163E-3</c:v>
                </c:pt>
                <c:pt idx="20">
                  <c:v>7.1509506393036236E-3</c:v>
                </c:pt>
                <c:pt idx="21">
                  <c:v>7.5397345583734865E-3</c:v>
                </c:pt>
                <c:pt idx="22">
                  <c:v>7.9494866956081201E-3</c:v>
                </c:pt>
                <c:pt idx="23">
                  <c:v>8.3813190434153841E-3</c:v>
                </c:pt>
                <c:pt idx="24">
                  <c:v>8.8364004606078309E-3</c:v>
                </c:pt>
                <c:pt idx="25">
                  <c:v>9.3159593450668089E-3</c:v>
                </c:pt>
                <c:pt idx="26">
                  <c:v>9.8212864052650995E-3</c:v>
                </c:pt>
                <c:pt idx="27">
                  <c:v>1.0353737531091879E-2</c:v>
                </c:pt>
                <c:pt idx="28">
                  <c:v>1.0914736763951535E-2</c:v>
                </c:pt>
                <c:pt idx="29">
                  <c:v>1.1505779365564094E-2</c:v>
                </c:pt>
                <c:pt idx="30">
                  <c:v>1.212843498427447E-2</c:v>
                </c:pt>
                <c:pt idx="31">
                  <c:v>1.2784350916966567E-2</c:v>
                </c:pt>
                <c:pt idx="32">
                  <c:v>1.3475255463876635E-2</c:v>
                </c:pt>
                <c:pt idx="33">
                  <c:v>1.4202961372691413E-2</c:v>
                </c:pt>
                <c:pt idx="34">
                  <c:v>1.4969369367294762E-2</c:v>
                </c:pt>
                <c:pt idx="35">
                  <c:v>1.5776471755382198E-2</c:v>
                </c:pt>
                <c:pt idx="36">
                  <c:v>1.6626356107881955E-2</c:v>
                </c:pt>
                <c:pt idx="37">
                  <c:v>1.752120900169778E-2</c:v>
                </c:pt>
                <c:pt idx="38">
                  <c:v>1.8463319815706387E-2</c:v>
                </c:pt>
                <c:pt idx="39">
                  <c:v>1.9455084568193542E-2</c:v>
                </c:pt>
                <c:pt idx="40">
                  <c:v>2.0499009781982238E-2</c:v>
                </c:pt>
                <c:pt idx="41">
                  <c:v>2.1597716361387732E-2</c:v>
                </c:pt>
                <c:pt idx="42">
                  <c:v>2.2753943462804588E-2</c:v>
                </c:pt>
                <c:pt idx="43">
                  <c:v>2.3970552338195995E-2</c:v>
                </c:pt>
                <c:pt idx="44">
                  <c:v>2.525053012798734E-2</c:v>
                </c:pt>
                <c:pt idx="45">
                  <c:v>2.6596993576866543E-2</c:v>
                </c:pt>
                <c:pt idx="46">
                  <c:v>2.8013192642750463E-2</c:v>
                </c:pt>
                <c:pt idx="47">
                  <c:v>2.9502513965681022E-2</c:v>
                </c:pt>
                <c:pt idx="48">
                  <c:v>3.1068484159668213E-2</c:v>
                </c:pt>
                <c:pt idx="49">
                  <c:v>3.2714772886491252E-2</c:v>
                </c:pt>
                <c:pt idx="50">
                  <c:v>3.4445195666212292E-2</c:v>
                </c:pt>
                <c:pt idx="51">
                  <c:v>3.6263716374649493E-2</c:v>
                </c:pt>
                <c:pt idx="52">
                  <c:v>3.817444937331909E-2</c:v>
                </c:pt>
                <c:pt idx="53">
                  <c:v>4.0181661212388337E-2</c:v>
                </c:pt>
                <c:pt idx="54">
                  <c:v>4.2289771842035161E-2</c:v>
                </c:pt>
                <c:pt idx="55">
                  <c:v>4.4503355262288449E-2</c:v>
                </c:pt>
                <c:pt idx="56">
                  <c:v>4.6827139535991658E-2</c:v>
                </c:pt>
                <c:pt idx="57">
                  <c:v>4.9266006084028202E-2</c:v>
                </c:pt>
                <c:pt idx="58">
                  <c:v>5.1824988176445673E-2</c:v>
                </c:pt>
                <c:pt idx="59">
                  <c:v>5.4509268527685992E-2</c:v>
                </c:pt>
                <c:pt idx="60">
                  <c:v>5.7324175898870552E-2</c:v>
                </c:pt>
                <c:pt idx="61">
                  <c:v>6.0275180605105914E-2</c:v>
                </c:pt>
                <c:pt idx="62">
                  <c:v>6.3367888821192681E-2</c:v>
                </c:pt>
                <c:pt idx="63">
                  <c:v>6.660803557509315E-2</c:v>
                </c:pt>
                <c:pt idx="64">
                  <c:v>7.0001476315174602E-2</c:v>
                </c:pt>
                <c:pt idx="65">
                  <c:v>7.3554176934821705E-2</c:v>
                </c:pt>
                <c:pt idx="66">
                  <c:v>7.7272202136662735E-2</c:v>
                </c:pt>
                <c:pt idx="67">
                  <c:v>8.1161702018626686E-2</c:v>
                </c:pt>
                <c:pt idx="68">
                  <c:v>8.5228896765572687E-2</c:v>
                </c:pt>
                <c:pt idx="69">
                  <c:v>8.9480059333564677E-2</c:v>
                </c:pt>
                <c:pt idx="70">
                  <c:v>9.3921496019274561E-2</c:v>
                </c:pt>
                <c:pt idx="71">
                  <c:v>9.8559524814758132E-2</c:v>
                </c:pt>
                <c:pt idx="72">
                  <c:v>0.10340045145825394</c:v>
                </c:pt>
                <c:pt idx="73">
                  <c:v>0.1084505431049676</c:v>
                </c:pt>
                <c:pt idx="74">
                  <c:v>0.11371599955832734</c:v>
                </c:pt>
                <c:pt idx="75">
                  <c:v>0.11920292202212245</c:v>
                </c:pt>
                <c:pt idx="76">
                  <c:v>0.12491727935756715</c:v>
                </c:pt>
                <c:pt idx="77">
                  <c:v>0.13086487185676562</c:v>
                </c:pt>
                <c:pt idx="78">
                  <c:v>0.13705129257546519</c:v>
                </c:pt>
                <c:pt idx="79">
                  <c:v>0.14348188630339304</c:v>
                </c:pt>
                <c:pt idx="80">
                  <c:v>0.15016170628985326</c:v>
                </c:pt>
                <c:pt idx="81">
                  <c:v>0.15709546888545894</c:v>
                </c:pt>
                <c:pt idx="82">
                  <c:v>0.16428750630762501</c:v>
                </c:pt>
                <c:pt idx="83">
                  <c:v>0.17174171778735456</c:v>
                </c:pt>
                <c:pt idx="84">
                  <c:v>0.17946151940733468</c:v>
                </c:pt>
                <c:pt idx="85">
                  <c:v>0.18744979299574935</c:v>
                </c:pt>
                <c:pt idx="86">
                  <c:v>0.19570883449553406</c:v>
                </c:pt>
                <c:pt idx="87">
                  <c:v>0.20424030228410048</c:v>
                </c:pt>
                <c:pt idx="88">
                  <c:v>0.21304516597249837</c:v>
                </c:pt>
                <c:pt idx="89">
                  <c:v>0.22212365626423702</c:v>
                </c:pt>
                <c:pt idx="90">
                  <c:v>0.2314752165009919</c:v>
                </c:pt>
                <c:pt idx="91">
                  <c:v>0.24109845656354156</c:v>
                </c:pt>
                <c:pt idx="92">
                  <c:v>0.25099110982977713</c:v>
                </c:pt>
                <c:pt idx="93">
                  <c:v>0.26114999391576127</c:v>
                </c:pt>
                <c:pt idx="94">
                  <c:v>0.27157097593885832</c:v>
                </c:pt>
                <c:pt idx="95">
                  <c:v>0.28224894304227216</c:v>
                </c:pt>
                <c:pt idx="96">
                  <c:v>0.29317777890644481</c:v>
                </c:pt>
                <c:pt idx="97">
                  <c:v>0.30435034694349145</c:v>
                </c:pt>
                <c:pt idx="98">
                  <c:v>0.31575848082515068</c:v>
                </c:pt>
                <c:pt idx="99">
                  <c:v>0.32739298293225277</c:v>
                </c:pt>
                <c:pt idx="100">
                  <c:v>0.33924363123419632</c:v>
                </c:pt>
                <c:pt idx="101">
                  <c:v>0.35129919501093682</c:v>
                </c:pt>
                <c:pt idx="102">
                  <c:v>0.36354745971844749</c:v>
                </c:pt>
                <c:pt idx="103">
                  <c:v>0.37597526117308949</c:v>
                </c:pt>
                <c:pt idx="104">
                  <c:v>0.38856852909294154</c:v>
                </c:pt>
                <c:pt idx="105">
                  <c:v>0.40131233988756243</c:v>
                </c:pt>
                <c:pt idx="106">
                  <c:v>0.41419097843503128</c:v>
                </c:pt>
                <c:pt idx="107">
                  <c:v>0.42718800843000249</c:v>
                </c:pt>
                <c:pt idx="108">
                  <c:v>0.44028635073282352</c:v>
                </c:pt>
                <c:pt idx="109">
                  <c:v>0.45346836900141646</c:v>
                </c:pt>
                <c:pt idx="110">
                  <c:v>0.46671596174888536</c:v>
                </c:pt>
                <c:pt idx="111">
                  <c:v>0.48001065984443492</c:v>
                </c:pt>
                <c:pt idx="112">
                  <c:v>0.49333372836698719</c:v>
                </c:pt>
                <c:pt idx="113">
                  <c:v>0.50666627163304601</c:v>
                </c:pt>
                <c:pt idx="114">
                  <c:v>0.51998934015559839</c:v>
                </c:pt>
                <c:pt idx="115">
                  <c:v>0.53328403825114767</c:v>
                </c:pt>
                <c:pt idx="116">
                  <c:v>0.54653163099861668</c:v>
                </c:pt>
                <c:pt idx="117">
                  <c:v>0.5597136492672109</c:v>
                </c:pt>
                <c:pt idx="118">
                  <c:v>0.5728119915700316</c:v>
                </c:pt>
                <c:pt idx="119">
                  <c:v>0.5858090215650027</c:v>
                </c:pt>
                <c:pt idx="120">
                  <c:v>0.59868766011246943</c:v>
                </c:pt>
                <c:pt idx="121">
                  <c:v>0.61143147090708994</c:v>
                </c:pt>
                <c:pt idx="122">
                  <c:v>0.62402473882694187</c:v>
                </c:pt>
                <c:pt idx="123">
                  <c:v>0.63645254028158316</c:v>
                </c:pt>
                <c:pt idx="124">
                  <c:v>0.64870080498909366</c:v>
                </c:pt>
                <c:pt idx="125">
                  <c:v>0.6607563687658321</c:v>
                </c:pt>
                <c:pt idx="126">
                  <c:v>0.67260701706777504</c:v>
                </c:pt>
                <c:pt idx="127">
                  <c:v>0.68424151917487652</c:v>
                </c:pt>
                <c:pt idx="128">
                  <c:v>0.69564965305653548</c:v>
                </c:pt>
                <c:pt idx="129">
                  <c:v>0.70682222109358128</c:v>
                </c:pt>
                <c:pt idx="130">
                  <c:v>0.71775105695775343</c:v>
                </c:pt>
                <c:pt idx="131">
                  <c:v>0.7284290240611655</c:v>
                </c:pt>
                <c:pt idx="132">
                  <c:v>0.73885000608426177</c:v>
                </c:pt>
                <c:pt idx="133">
                  <c:v>0.7490088901702453</c:v>
                </c:pt>
                <c:pt idx="134">
                  <c:v>0.75890154343648031</c:v>
                </c:pt>
                <c:pt idx="135">
                  <c:v>0.76852478349902942</c:v>
                </c:pt>
                <c:pt idx="136">
                  <c:v>0.77787634373578374</c:v>
                </c:pt>
                <c:pt idx="137">
                  <c:v>0.78695483402752187</c:v>
                </c:pt>
                <c:pt idx="138">
                  <c:v>0.79575969771591903</c:v>
                </c:pt>
                <c:pt idx="139">
                  <c:v>0.80429116550448498</c:v>
                </c:pt>
                <c:pt idx="140">
                  <c:v>0.81255020700426894</c:v>
                </c:pt>
                <c:pt idx="141">
                  <c:v>0.82053848059268297</c:v>
                </c:pt>
                <c:pt idx="142">
                  <c:v>0.82825828221266251</c:v>
                </c:pt>
                <c:pt idx="143">
                  <c:v>0.83571249369239053</c:v>
                </c:pt>
                <c:pt idx="144">
                  <c:v>0.84290453111455621</c:v>
                </c:pt>
                <c:pt idx="145">
                  <c:v>0.84983829371016129</c:v>
                </c:pt>
                <c:pt idx="146">
                  <c:v>0.85651811369662112</c:v>
                </c:pt>
                <c:pt idx="147">
                  <c:v>0.86294870742454821</c:v>
                </c:pt>
                <c:pt idx="148">
                  <c:v>0.86913512814324745</c:v>
                </c:pt>
                <c:pt idx="149">
                  <c:v>0.8750827206424453</c:v>
                </c:pt>
                <c:pt idx="150">
                  <c:v>0.88079707797788942</c:v>
                </c:pt>
                <c:pt idx="151">
                  <c:v>0.88628400044168409</c:v>
                </c:pt>
                <c:pt idx="152">
                  <c:v>0.89154945689504339</c:v>
                </c:pt>
                <c:pt idx="153">
                  <c:v>0.89659954854175661</c:v>
                </c:pt>
                <c:pt idx="154">
                  <c:v>0.9014404751852515</c:v>
                </c:pt>
                <c:pt idx="155">
                  <c:v>0.90607850398073453</c:v>
                </c:pt>
                <c:pt idx="156">
                  <c:v>0.91051994066644393</c:v>
                </c:pt>
                <c:pt idx="157">
                  <c:v>0.91477110323443567</c:v>
                </c:pt>
                <c:pt idx="158">
                  <c:v>0.91883829798138128</c:v>
                </c:pt>
                <c:pt idx="159">
                  <c:v>0.92272779786334491</c:v>
                </c:pt>
                <c:pt idx="160">
                  <c:v>0.92644582306518553</c:v>
                </c:pt>
                <c:pt idx="161">
                  <c:v>0.92999852368483238</c:v>
                </c:pt>
                <c:pt idx="162">
                  <c:v>0.93339196442491357</c:v>
                </c:pt>
                <c:pt idx="163">
                  <c:v>0.93663211117881362</c:v>
                </c:pt>
                <c:pt idx="164">
                  <c:v>0.93972481939490027</c:v>
                </c:pt>
                <c:pt idx="165">
                  <c:v>0.94267582410113859</c:v>
                </c:pt>
                <c:pt idx="166">
                  <c:v>0.94549073147232265</c:v>
                </c:pt>
                <c:pt idx="167">
                  <c:v>0.94817501182355934</c:v>
                </c:pt>
                <c:pt idx="168">
                  <c:v>0.95073399391597968</c:v>
                </c:pt>
                <c:pt idx="169">
                  <c:v>0.95317286046401584</c:v>
                </c:pt>
                <c:pt idx="170">
                  <c:v>0.95549664473771867</c:v>
                </c:pt>
                <c:pt idx="171">
                  <c:v>0.95771022815797169</c:v>
                </c:pt>
                <c:pt idx="172">
                  <c:v>0.95981833878761824</c:v>
                </c:pt>
                <c:pt idx="173">
                  <c:v>0.96182555062668706</c:v>
                </c:pt>
                <c:pt idx="174">
                  <c:v>0.96373628362535646</c:v>
                </c:pt>
                <c:pt idx="175">
                  <c:v>0.96555480433379326</c:v>
                </c:pt>
                <c:pt idx="176">
                  <c:v>0.96728522711351383</c:v>
                </c:pt>
                <c:pt idx="177">
                  <c:v>0.96893151584033677</c:v>
                </c:pt>
                <c:pt idx="178">
                  <c:v>0.97049748603432362</c:v>
                </c:pt>
                <c:pt idx="179">
                  <c:v>0.97198680735725396</c:v>
                </c:pt>
                <c:pt idx="180">
                  <c:v>0.9734030064231376</c:v>
                </c:pt>
                <c:pt idx="181">
                  <c:v>0.97474946987201661</c:v>
                </c:pt>
                <c:pt idx="182">
                  <c:v>0.97602944766180788</c:v>
                </c:pt>
                <c:pt idx="183">
                  <c:v>0.97724605653719909</c:v>
                </c:pt>
                <c:pt idx="184">
                  <c:v>0.9784022836386157</c:v>
                </c:pt>
                <c:pt idx="185">
                  <c:v>0.97950099021802095</c:v>
                </c:pt>
                <c:pt idx="186">
                  <c:v>0.98054491543180966</c:v>
                </c:pt>
                <c:pt idx="187">
                  <c:v>0.98153668018429641</c:v>
                </c:pt>
                <c:pt idx="188">
                  <c:v>0.98247879099830493</c:v>
                </c:pt>
                <c:pt idx="189">
                  <c:v>0.98337364389212056</c:v>
                </c:pt>
                <c:pt idx="190">
                  <c:v>0.98422352824462012</c:v>
                </c:pt>
                <c:pt idx="191">
                  <c:v>0.98503063063270746</c:v>
                </c:pt>
                <c:pt idx="192">
                  <c:v>0.98579703862731083</c:v>
                </c:pt>
                <c:pt idx="193">
                  <c:v>0.98652474453612538</c:v>
                </c:pt>
                <c:pt idx="194">
                  <c:v>0.98721564908303527</c:v>
                </c:pt>
                <c:pt idx="195">
                  <c:v>0.98787156501572748</c:v>
                </c:pt>
                <c:pt idx="196">
                  <c:v>0.9884942206344377</c:v>
                </c:pt>
                <c:pt idx="197">
                  <c:v>0.98908526323605017</c:v>
                </c:pt>
                <c:pt idx="198">
                  <c:v>0.98964626246890963</c:v>
                </c:pt>
                <c:pt idx="199">
                  <c:v>0.9901787135947363</c:v>
                </c:pt>
                <c:pt idx="200">
                  <c:v>0.99068404065493465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4-4408-A6D1-7E63A80B0477}"/>
            </c:ext>
          </c:extLst>
        </c:ser>
        <c:ser>
          <c:idx val="7"/>
          <c:order val="7"/>
          <c:tx>
            <c:strRef>
              <c:f>ca_1_chan!$I$12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ca_1_chan!$A$13:$A$213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ca_1_chan!$I$13:$I$213</c:f>
              <c:numCache>
                <c:formatCode>0.00E+00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4-4408-A6D1-7E63A80B0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8376"/>
        <c:axId val="564849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ca_1_chan!$B$12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ca_1_chan!$B$13:$B$213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2.4726231566347722E-3</c:v>
                      </c:pt>
                      <c:pt idx="1">
                        <c:v>2.6077231469940829E-3</c:v>
                      </c:pt>
                      <c:pt idx="2">
                        <c:v>2.7501844234981945E-3</c:v>
                      </c:pt>
                      <c:pt idx="3">
                        <c:v>2.9004058017841976E-3</c:v>
                      </c:pt>
                      <c:pt idx="4">
                        <c:v>3.0588074480839928E-3</c:v>
                      </c:pt>
                      <c:pt idx="5">
                        <c:v>3.225831993455663E-3</c:v>
                      </c:pt>
                      <c:pt idx="6">
                        <c:v>3.4019457029172617E-3</c:v>
                      </c:pt>
                      <c:pt idx="7">
                        <c:v>3.5876397018165325E-3</c:v>
                      </c:pt>
                      <c:pt idx="8">
                        <c:v>3.7834312618248468E-3</c:v>
                      </c:pt>
                      <c:pt idx="9">
                        <c:v>3.9898651489941282E-3</c:v>
                      </c:pt>
                      <c:pt idx="10">
                        <c:v>4.2075150363590358E-3</c:v>
                      </c:pt>
                      <c:pt idx="11">
                        <c:v>4.4369849836049594E-3</c:v>
                      </c:pt>
                      <c:pt idx="12">
                        <c:v>4.6789109863507299E-3</c:v>
                      </c:pt>
                      <c:pt idx="13">
                        <c:v>4.9339625976145907E-3</c:v>
                      </c:pt>
                      <c:pt idx="14">
                        <c:v>5.2028446240397555E-3</c:v>
                      </c:pt>
                      <c:pt idx="15">
                        <c:v>5.4862988994504383E-3</c:v>
                      </c:pt>
                      <c:pt idx="16">
                        <c:v>5.7851061382883815E-3</c:v>
                      </c:pt>
                      <c:pt idx="17">
                        <c:v>6.1000878714416928E-3</c:v>
                      </c:pt>
                      <c:pt idx="18">
                        <c:v>6.4321084669187152E-3</c:v>
                      </c:pt>
                      <c:pt idx="19">
                        <c:v>6.7820772377389163E-3</c:v>
                      </c:pt>
                      <c:pt idx="20">
                        <c:v>7.1509506393036219E-3</c:v>
                      </c:pt>
                      <c:pt idx="21">
                        <c:v>7.5397345583734865E-3</c:v>
                      </c:pt>
                      <c:pt idx="22">
                        <c:v>7.9494866956081184E-3</c:v>
                      </c:pt>
                      <c:pt idx="23">
                        <c:v>8.3813190434153841E-3</c:v>
                      </c:pt>
                      <c:pt idx="24">
                        <c:v>8.8364004606078309E-3</c:v>
                      </c:pt>
                      <c:pt idx="25">
                        <c:v>9.3159593450668071E-3</c:v>
                      </c:pt>
                      <c:pt idx="26">
                        <c:v>9.8212864052650995E-3</c:v>
                      </c:pt>
                      <c:pt idx="27">
                        <c:v>1.0353737531091879E-2</c:v>
                      </c:pt>
                      <c:pt idx="28">
                        <c:v>1.0914736763951535E-2</c:v>
                      </c:pt>
                      <c:pt idx="29">
                        <c:v>1.1505779365564095E-2</c:v>
                      </c:pt>
                      <c:pt idx="30">
                        <c:v>1.212843498427447E-2</c:v>
                      </c:pt>
                      <c:pt idx="31">
                        <c:v>1.2784350916966567E-2</c:v>
                      </c:pt>
                      <c:pt idx="32">
                        <c:v>1.3475255463876635E-2</c:v>
                      </c:pt>
                      <c:pt idx="33">
                        <c:v>1.4202961372691413E-2</c:v>
                      </c:pt>
                      <c:pt idx="34">
                        <c:v>1.4969369367294762E-2</c:v>
                      </c:pt>
                      <c:pt idx="35">
                        <c:v>1.5776471755382195E-2</c:v>
                      </c:pt>
                      <c:pt idx="36">
                        <c:v>1.6626356107881955E-2</c:v>
                      </c:pt>
                      <c:pt idx="37">
                        <c:v>1.752120900169778E-2</c:v>
                      </c:pt>
                      <c:pt idx="38">
                        <c:v>1.8463319815706387E-2</c:v>
                      </c:pt>
                      <c:pt idx="39">
                        <c:v>1.9455084568193542E-2</c:v>
                      </c:pt>
                      <c:pt idx="40">
                        <c:v>2.0499009781982238E-2</c:v>
                      </c:pt>
                      <c:pt idx="41">
                        <c:v>2.1597716361387732E-2</c:v>
                      </c:pt>
                      <c:pt idx="42">
                        <c:v>2.2753943462804588E-2</c:v>
                      </c:pt>
                      <c:pt idx="43">
                        <c:v>2.3970552338195995E-2</c:v>
                      </c:pt>
                      <c:pt idx="44">
                        <c:v>2.5250530127987333E-2</c:v>
                      </c:pt>
                      <c:pt idx="45">
                        <c:v>2.6596993576866543E-2</c:v>
                      </c:pt>
                      <c:pt idx="46">
                        <c:v>2.8013192642750463E-2</c:v>
                      </c:pt>
                      <c:pt idx="47">
                        <c:v>2.9502513965681022E-2</c:v>
                      </c:pt>
                      <c:pt idx="48">
                        <c:v>3.1068484159668213E-2</c:v>
                      </c:pt>
                      <c:pt idx="49">
                        <c:v>3.2714772886491245E-2</c:v>
                      </c:pt>
                      <c:pt idx="50">
                        <c:v>3.4445195666212292E-2</c:v>
                      </c:pt>
                      <c:pt idx="51">
                        <c:v>3.6263716374649493E-2</c:v>
                      </c:pt>
                      <c:pt idx="52">
                        <c:v>3.8174449373319083E-2</c:v>
                      </c:pt>
                      <c:pt idx="53">
                        <c:v>4.0181661212388337E-2</c:v>
                      </c:pt>
                      <c:pt idx="54">
                        <c:v>4.2289771842035161E-2</c:v>
                      </c:pt>
                      <c:pt idx="55">
                        <c:v>4.4503355262288449E-2</c:v>
                      </c:pt>
                      <c:pt idx="56">
                        <c:v>4.6827139535991658E-2</c:v>
                      </c:pt>
                      <c:pt idx="57">
                        <c:v>4.9266006084028216E-2</c:v>
                      </c:pt>
                      <c:pt idx="58">
                        <c:v>5.1824988176445673E-2</c:v>
                      </c:pt>
                      <c:pt idx="59">
                        <c:v>5.4509268527685978E-2</c:v>
                      </c:pt>
                      <c:pt idx="60">
                        <c:v>5.7324175898870552E-2</c:v>
                      </c:pt>
                      <c:pt idx="61">
                        <c:v>6.0275180605105914E-2</c:v>
                      </c:pt>
                      <c:pt idx="62">
                        <c:v>6.3367888821192681E-2</c:v>
                      </c:pt>
                      <c:pt idx="63">
                        <c:v>6.660803557509315E-2</c:v>
                      </c:pt>
                      <c:pt idx="64">
                        <c:v>7.0001476315174602E-2</c:v>
                      </c:pt>
                      <c:pt idx="65">
                        <c:v>7.3554176934821705E-2</c:v>
                      </c:pt>
                      <c:pt idx="66">
                        <c:v>7.7272202136662735E-2</c:v>
                      </c:pt>
                      <c:pt idx="67">
                        <c:v>8.1161702018626686E-2</c:v>
                      </c:pt>
                      <c:pt idx="68">
                        <c:v>8.5228896765572673E-2</c:v>
                      </c:pt>
                      <c:pt idx="69">
                        <c:v>8.9480059333564663E-2</c:v>
                      </c:pt>
                      <c:pt idx="70">
                        <c:v>9.3921496019274561E-2</c:v>
                      </c:pt>
                      <c:pt idx="71">
                        <c:v>9.8559524814758132E-2</c:v>
                      </c:pt>
                      <c:pt idx="72">
                        <c:v>0.10340045145825394</c:v>
                      </c:pt>
                      <c:pt idx="73">
                        <c:v>0.1084505431049676</c:v>
                      </c:pt>
                      <c:pt idx="74">
                        <c:v>0.11371599955832734</c:v>
                      </c:pt>
                      <c:pt idx="75">
                        <c:v>0.11920292202212245</c:v>
                      </c:pt>
                      <c:pt idx="76">
                        <c:v>0.12491727935756715</c:v>
                      </c:pt>
                      <c:pt idx="77">
                        <c:v>0.13086487185676562</c:v>
                      </c:pt>
                      <c:pt idx="78">
                        <c:v>0.13705129257546519</c:v>
                      </c:pt>
                      <c:pt idx="79">
                        <c:v>0.14348188630339301</c:v>
                      </c:pt>
                      <c:pt idx="80">
                        <c:v>0.15016170628985326</c:v>
                      </c:pt>
                      <c:pt idx="81">
                        <c:v>0.15709546888545892</c:v>
                      </c:pt>
                      <c:pt idx="82">
                        <c:v>0.16428750630762504</c:v>
                      </c:pt>
                      <c:pt idx="83">
                        <c:v>0.17174171778735456</c:v>
                      </c:pt>
                      <c:pt idx="84">
                        <c:v>0.17946151940733468</c:v>
                      </c:pt>
                      <c:pt idx="85">
                        <c:v>0.18744979299574935</c:v>
                      </c:pt>
                      <c:pt idx="86">
                        <c:v>0.19570883449553406</c:v>
                      </c:pt>
                      <c:pt idx="87">
                        <c:v>0.20424030228410042</c:v>
                      </c:pt>
                      <c:pt idx="88">
                        <c:v>0.21304516597249837</c:v>
                      </c:pt>
                      <c:pt idx="89">
                        <c:v>0.22212365626423702</c:v>
                      </c:pt>
                      <c:pt idx="90">
                        <c:v>0.2314752165009919</c:v>
                      </c:pt>
                      <c:pt idx="91">
                        <c:v>0.24109845656354156</c:v>
                      </c:pt>
                      <c:pt idx="92">
                        <c:v>0.25099110982977713</c:v>
                      </c:pt>
                      <c:pt idx="93">
                        <c:v>0.26114999391576127</c:v>
                      </c:pt>
                      <c:pt idx="94">
                        <c:v>0.27157097593885832</c:v>
                      </c:pt>
                      <c:pt idx="95">
                        <c:v>0.28224894304227216</c:v>
                      </c:pt>
                      <c:pt idx="96">
                        <c:v>0.29317777890644481</c:v>
                      </c:pt>
                      <c:pt idx="97">
                        <c:v>0.30435034694349145</c:v>
                      </c:pt>
                      <c:pt idx="98">
                        <c:v>0.31575848082515068</c:v>
                      </c:pt>
                      <c:pt idx="99">
                        <c:v>0.32739298293225277</c:v>
                      </c:pt>
                      <c:pt idx="100">
                        <c:v>0.33924363123419632</c:v>
                      </c:pt>
                      <c:pt idx="101">
                        <c:v>0.35129919501093676</c:v>
                      </c:pt>
                      <c:pt idx="102">
                        <c:v>0.36354745971844749</c:v>
                      </c:pt>
                      <c:pt idx="103">
                        <c:v>0.37597526117308949</c:v>
                      </c:pt>
                      <c:pt idx="104">
                        <c:v>0.38856852909294154</c:v>
                      </c:pt>
                      <c:pt idx="105">
                        <c:v>0.40131233988756243</c:v>
                      </c:pt>
                      <c:pt idx="106">
                        <c:v>0.41419097843503128</c:v>
                      </c:pt>
                      <c:pt idx="107">
                        <c:v>0.42718800843000249</c:v>
                      </c:pt>
                      <c:pt idx="108">
                        <c:v>0.44028635073282352</c:v>
                      </c:pt>
                      <c:pt idx="109">
                        <c:v>0.45346836900141646</c:v>
                      </c:pt>
                      <c:pt idx="110">
                        <c:v>0.46671596174888536</c:v>
                      </c:pt>
                      <c:pt idx="111">
                        <c:v>0.48001065984443481</c:v>
                      </c:pt>
                      <c:pt idx="112">
                        <c:v>0.49333372836698719</c:v>
                      </c:pt>
                      <c:pt idx="113">
                        <c:v>0.50666627163304601</c:v>
                      </c:pt>
                      <c:pt idx="114">
                        <c:v>0.51998934015559839</c:v>
                      </c:pt>
                      <c:pt idx="115">
                        <c:v>0.53328403825114767</c:v>
                      </c:pt>
                      <c:pt idx="116">
                        <c:v>0.54653163099861668</c:v>
                      </c:pt>
                      <c:pt idx="117">
                        <c:v>0.5597136492672109</c:v>
                      </c:pt>
                      <c:pt idx="118">
                        <c:v>0.5728119915700316</c:v>
                      </c:pt>
                      <c:pt idx="119">
                        <c:v>0.5858090215650027</c:v>
                      </c:pt>
                      <c:pt idx="120">
                        <c:v>0.59868766011246943</c:v>
                      </c:pt>
                      <c:pt idx="121">
                        <c:v>0.61143147090708994</c:v>
                      </c:pt>
                      <c:pt idx="122">
                        <c:v>0.62402473882694187</c:v>
                      </c:pt>
                      <c:pt idx="123">
                        <c:v>0.63645254028158316</c:v>
                      </c:pt>
                      <c:pt idx="124">
                        <c:v>0.64870080498909366</c:v>
                      </c:pt>
                      <c:pt idx="125">
                        <c:v>0.6607563687658321</c:v>
                      </c:pt>
                      <c:pt idx="126">
                        <c:v>0.67260701706777504</c:v>
                      </c:pt>
                      <c:pt idx="127">
                        <c:v>0.68424151917487652</c:v>
                      </c:pt>
                      <c:pt idx="128">
                        <c:v>0.69564965305653548</c:v>
                      </c:pt>
                      <c:pt idx="129">
                        <c:v>0.70682222109358128</c:v>
                      </c:pt>
                      <c:pt idx="130">
                        <c:v>0.71775105695775343</c:v>
                      </c:pt>
                      <c:pt idx="131">
                        <c:v>0.7284290240611655</c:v>
                      </c:pt>
                      <c:pt idx="132">
                        <c:v>0.73885000608426177</c:v>
                      </c:pt>
                      <c:pt idx="133">
                        <c:v>0.7490088901702453</c:v>
                      </c:pt>
                      <c:pt idx="134">
                        <c:v>0.75890154343648031</c:v>
                      </c:pt>
                      <c:pt idx="135">
                        <c:v>0.76852478349902942</c:v>
                      </c:pt>
                      <c:pt idx="136">
                        <c:v>0.77787634373578352</c:v>
                      </c:pt>
                      <c:pt idx="137">
                        <c:v>0.78695483402752164</c:v>
                      </c:pt>
                      <c:pt idx="138">
                        <c:v>0.79575969771591903</c:v>
                      </c:pt>
                      <c:pt idx="139">
                        <c:v>0.80429116550448476</c:v>
                      </c:pt>
                      <c:pt idx="140">
                        <c:v>0.81255020700426894</c:v>
                      </c:pt>
                      <c:pt idx="141">
                        <c:v>0.82053848059268297</c:v>
                      </c:pt>
                      <c:pt idx="142">
                        <c:v>0.82825828221266251</c:v>
                      </c:pt>
                      <c:pt idx="143">
                        <c:v>0.83571249369239053</c:v>
                      </c:pt>
                      <c:pt idx="144">
                        <c:v>0.84290453111455621</c:v>
                      </c:pt>
                      <c:pt idx="145">
                        <c:v>0.84983829371016129</c:v>
                      </c:pt>
                      <c:pt idx="146">
                        <c:v>0.8565181136966209</c:v>
                      </c:pt>
                      <c:pt idx="147">
                        <c:v>0.86294870742454821</c:v>
                      </c:pt>
                      <c:pt idx="148">
                        <c:v>0.86913512814324723</c:v>
                      </c:pt>
                      <c:pt idx="149">
                        <c:v>0.8750827206424453</c:v>
                      </c:pt>
                      <c:pt idx="150">
                        <c:v>0.88079707797788942</c:v>
                      </c:pt>
                      <c:pt idx="151">
                        <c:v>0.88628400044168409</c:v>
                      </c:pt>
                      <c:pt idx="152">
                        <c:v>0.89154945689504339</c:v>
                      </c:pt>
                      <c:pt idx="153">
                        <c:v>0.89659954854175661</c:v>
                      </c:pt>
                      <c:pt idx="154">
                        <c:v>0.90144047518525128</c:v>
                      </c:pt>
                      <c:pt idx="155">
                        <c:v>0.90607850398073453</c:v>
                      </c:pt>
                      <c:pt idx="156">
                        <c:v>0.91051994066644393</c:v>
                      </c:pt>
                      <c:pt idx="157">
                        <c:v>0.91477110323443567</c:v>
                      </c:pt>
                      <c:pt idx="158">
                        <c:v>0.91883829798138128</c:v>
                      </c:pt>
                      <c:pt idx="159">
                        <c:v>0.92272779786334491</c:v>
                      </c:pt>
                      <c:pt idx="160">
                        <c:v>0.92644582306518553</c:v>
                      </c:pt>
                      <c:pt idx="161">
                        <c:v>0.92999852368483238</c:v>
                      </c:pt>
                      <c:pt idx="162">
                        <c:v>0.93339196442491357</c:v>
                      </c:pt>
                      <c:pt idx="163">
                        <c:v>0.93663211117881362</c:v>
                      </c:pt>
                      <c:pt idx="164">
                        <c:v>0.93972481939490005</c:v>
                      </c:pt>
                      <c:pt idx="165">
                        <c:v>0.94267582410113837</c:v>
                      </c:pt>
                      <c:pt idx="166">
                        <c:v>0.94549073147232265</c:v>
                      </c:pt>
                      <c:pt idx="167">
                        <c:v>0.94817501182355912</c:v>
                      </c:pt>
                      <c:pt idx="168">
                        <c:v>0.95073399391597968</c:v>
                      </c:pt>
                      <c:pt idx="169">
                        <c:v>0.95317286046401584</c:v>
                      </c:pt>
                      <c:pt idx="170">
                        <c:v>0.95549664473771867</c:v>
                      </c:pt>
                      <c:pt idx="171">
                        <c:v>0.95771022815797169</c:v>
                      </c:pt>
                      <c:pt idx="172">
                        <c:v>0.95981833878761802</c:v>
                      </c:pt>
                      <c:pt idx="173">
                        <c:v>0.96182555062668706</c:v>
                      </c:pt>
                      <c:pt idx="174">
                        <c:v>0.96373628362535624</c:v>
                      </c:pt>
                      <c:pt idx="175">
                        <c:v>0.96555480433379326</c:v>
                      </c:pt>
                      <c:pt idx="176">
                        <c:v>0.96728522711351383</c:v>
                      </c:pt>
                      <c:pt idx="177">
                        <c:v>0.96893151584033654</c:v>
                      </c:pt>
                      <c:pt idx="178">
                        <c:v>0.97049748603432362</c:v>
                      </c:pt>
                      <c:pt idx="179">
                        <c:v>0.97198680735725396</c:v>
                      </c:pt>
                      <c:pt idx="180">
                        <c:v>0.9734030064231376</c:v>
                      </c:pt>
                      <c:pt idx="181">
                        <c:v>0.97474946987201661</c:v>
                      </c:pt>
                      <c:pt idx="182">
                        <c:v>0.97602944766180766</c:v>
                      </c:pt>
                      <c:pt idx="183">
                        <c:v>0.97724605653719909</c:v>
                      </c:pt>
                      <c:pt idx="184">
                        <c:v>0.9784022836386157</c:v>
                      </c:pt>
                      <c:pt idx="185">
                        <c:v>0.97950099021802095</c:v>
                      </c:pt>
                      <c:pt idx="186">
                        <c:v>0.98054491543180944</c:v>
                      </c:pt>
                      <c:pt idx="187">
                        <c:v>0.98153668018429641</c:v>
                      </c:pt>
                      <c:pt idx="188">
                        <c:v>0.98247879099830493</c:v>
                      </c:pt>
                      <c:pt idx="189">
                        <c:v>0.98337364389212056</c:v>
                      </c:pt>
                      <c:pt idx="190">
                        <c:v>0.98422352824462034</c:v>
                      </c:pt>
                      <c:pt idx="191">
                        <c:v>0.98503063063270746</c:v>
                      </c:pt>
                      <c:pt idx="192">
                        <c:v>0.98579703862731083</c:v>
                      </c:pt>
                      <c:pt idx="193">
                        <c:v>0.98652474453612538</c:v>
                      </c:pt>
                      <c:pt idx="194">
                        <c:v>0.9872156490830355</c:v>
                      </c:pt>
                      <c:pt idx="195">
                        <c:v>0.98787156501572726</c:v>
                      </c:pt>
                      <c:pt idx="196">
                        <c:v>0.9884942206344377</c:v>
                      </c:pt>
                      <c:pt idx="197">
                        <c:v>0.98908526323605017</c:v>
                      </c:pt>
                      <c:pt idx="198">
                        <c:v>0.98964626246890963</c:v>
                      </c:pt>
                      <c:pt idx="199">
                        <c:v>0.9901787135947363</c:v>
                      </c:pt>
                      <c:pt idx="200">
                        <c:v>0.99068404065493465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7C4-4408-A6D1-7E63A80B047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0.99752737684336534</c:v>
                      </c:pt>
                      <c:pt idx="1">
                        <c:v>0.99739227685300602</c:v>
                      </c:pt>
                      <c:pt idx="2">
                        <c:v>0.99724981557650172</c:v>
                      </c:pt>
                      <c:pt idx="3">
                        <c:v>0.99709959419821581</c:v>
                      </c:pt>
                      <c:pt idx="4">
                        <c:v>0.99694119255191604</c:v>
                      </c:pt>
                      <c:pt idx="5">
                        <c:v>0.99677416800654439</c:v>
                      </c:pt>
                      <c:pt idx="6">
                        <c:v>0.9965980542970827</c:v>
                      </c:pt>
                      <c:pt idx="7">
                        <c:v>0.99641236029818336</c:v>
                      </c:pt>
                      <c:pt idx="8">
                        <c:v>0.99621656873817521</c:v>
                      </c:pt>
                      <c:pt idx="9">
                        <c:v>0.99601013485100598</c:v>
                      </c:pt>
                      <c:pt idx="10">
                        <c:v>0.99579248496364092</c:v>
                      </c:pt>
                      <c:pt idx="11">
                        <c:v>0.99556301501639499</c:v>
                      </c:pt>
                      <c:pt idx="12">
                        <c:v>0.99532108901364924</c:v>
                      </c:pt>
                      <c:pt idx="13">
                        <c:v>0.99506603740238542</c:v>
                      </c:pt>
                      <c:pt idx="14">
                        <c:v>0.99479715537596014</c:v>
                      </c:pt>
                      <c:pt idx="15">
                        <c:v>0.99451370110054949</c:v>
                      </c:pt>
                      <c:pt idx="16">
                        <c:v>0.99421489386171169</c:v>
                      </c:pt>
                      <c:pt idx="17">
                        <c:v>0.99389991212855844</c:v>
                      </c:pt>
                      <c:pt idx="18">
                        <c:v>0.99356789153308123</c:v>
                      </c:pt>
                      <c:pt idx="19">
                        <c:v>0.99321792276226117</c:v>
                      </c:pt>
                      <c:pt idx="20">
                        <c:v>0.99284904936069629</c:v>
                      </c:pt>
                      <c:pt idx="21">
                        <c:v>0.99246026544162658</c:v>
                      </c:pt>
                      <c:pt idx="22">
                        <c:v>0.99205051330439176</c:v>
                      </c:pt>
                      <c:pt idx="23">
                        <c:v>0.99161868095658467</c:v>
                      </c:pt>
                      <c:pt idx="24">
                        <c:v>0.99116359953939226</c:v>
                      </c:pt>
                      <c:pt idx="25">
                        <c:v>0.9906840406549331</c:v>
                      </c:pt>
                      <c:pt idx="26">
                        <c:v>0.99017871359473486</c:v>
                      </c:pt>
                      <c:pt idx="27">
                        <c:v>0.98964626246890808</c:v>
                      </c:pt>
                      <c:pt idx="28">
                        <c:v>0.98908526323604851</c:v>
                      </c:pt>
                      <c:pt idx="29">
                        <c:v>0.98849422063443604</c:v>
                      </c:pt>
                      <c:pt idx="30">
                        <c:v>0.98787156501572548</c:v>
                      </c:pt>
                      <c:pt idx="31">
                        <c:v>0.9872156490830335</c:v>
                      </c:pt>
                      <c:pt idx="32">
                        <c:v>0.98652474453612338</c:v>
                      </c:pt>
                      <c:pt idx="33">
                        <c:v>0.98579703862730861</c:v>
                      </c:pt>
                      <c:pt idx="34">
                        <c:v>0.98503063063270524</c:v>
                      </c:pt>
                      <c:pt idx="35">
                        <c:v>0.98422352824461767</c:v>
                      </c:pt>
                      <c:pt idx="36">
                        <c:v>0.98337364389211812</c:v>
                      </c:pt>
                      <c:pt idx="37">
                        <c:v>0.98247879099830226</c:v>
                      </c:pt>
                      <c:pt idx="38">
                        <c:v>0.98153668018429363</c:v>
                      </c:pt>
                      <c:pt idx="39">
                        <c:v>0.98054491543180644</c:v>
                      </c:pt>
                      <c:pt idx="40">
                        <c:v>0.97950099021801773</c:v>
                      </c:pt>
                      <c:pt idx="41">
                        <c:v>0.97840228363861237</c:v>
                      </c:pt>
                      <c:pt idx="42">
                        <c:v>0.97724605653719543</c:v>
                      </c:pt>
                      <c:pt idx="43">
                        <c:v>0.97602944766180399</c:v>
                      </c:pt>
                      <c:pt idx="44">
                        <c:v>0.97474946987201261</c:v>
                      </c:pt>
                      <c:pt idx="45">
                        <c:v>0.97340300642313349</c:v>
                      </c:pt>
                      <c:pt idx="46">
                        <c:v>0.97198680735724952</c:v>
                      </c:pt>
                      <c:pt idx="47">
                        <c:v>0.97049748603431896</c:v>
                      </c:pt>
                      <c:pt idx="48">
                        <c:v>0.96893151584033177</c:v>
                      </c:pt>
                      <c:pt idx="49">
                        <c:v>0.96728522711350862</c:v>
                      </c:pt>
                      <c:pt idx="50">
                        <c:v>0.96555480433378771</c:v>
                      </c:pt>
                      <c:pt idx="51">
                        <c:v>0.96373628362535046</c:v>
                      </c:pt>
                      <c:pt idx="52">
                        <c:v>0.96182555062668085</c:v>
                      </c:pt>
                      <c:pt idx="53">
                        <c:v>0.95981833878761169</c:v>
                      </c:pt>
                      <c:pt idx="54">
                        <c:v>0.9577102281579648</c:v>
                      </c:pt>
                      <c:pt idx="55">
                        <c:v>0.95549664473771156</c:v>
                      </c:pt>
                      <c:pt idx="56">
                        <c:v>0.9531728604640084</c:v>
                      </c:pt>
                      <c:pt idx="57">
                        <c:v>0.95073399391597191</c:v>
                      </c:pt>
                      <c:pt idx="58">
                        <c:v>0.94817501182355435</c:v>
                      </c:pt>
                      <c:pt idx="59">
                        <c:v>0.94549073147231388</c:v>
                      </c:pt>
                      <c:pt idx="60">
                        <c:v>0.94267582410112949</c:v>
                      </c:pt>
                      <c:pt idx="61">
                        <c:v>0.93972481939489416</c:v>
                      </c:pt>
                      <c:pt idx="62">
                        <c:v>0.9366321111788074</c:v>
                      </c:pt>
                      <c:pt idx="63">
                        <c:v>0.93339196442490679</c:v>
                      </c:pt>
                      <c:pt idx="64">
                        <c:v>0.92999852368482538</c:v>
                      </c:pt>
                      <c:pt idx="65">
                        <c:v>0.92644582306517831</c:v>
                      </c:pt>
                      <c:pt idx="66">
                        <c:v>0.92272779786333725</c:v>
                      </c:pt>
                      <c:pt idx="67">
                        <c:v>0.9188382979813734</c:v>
                      </c:pt>
                      <c:pt idx="68">
                        <c:v>0.91477110323442723</c:v>
                      </c:pt>
                      <c:pt idx="69">
                        <c:v>0.91051994066643527</c:v>
                      </c:pt>
                      <c:pt idx="70">
                        <c:v>0.90607850398072542</c:v>
                      </c:pt>
                      <c:pt idx="71">
                        <c:v>0.90144047518524195</c:v>
                      </c:pt>
                      <c:pt idx="72">
                        <c:v>0.89659954854174606</c:v>
                      </c:pt>
                      <c:pt idx="73">
                        <c:v>0.89154945689503251</c:v>
                      </c:pt>
                      <c:pt idx="74">
                        <c:v>0.88628400044167266</c:v>
                      </c:pt>
                      <c:pt idx="75">
                        <c:v>0.88079707797787754</c:v>
                      </c:pt>
                      <c:pt idx="76">
                        <c:v>0.87508272064243287</c:v>
                      </c:pt>
                      <c:pt idx="77">
                        <c:v>0.86913512814323446</c:v>
                      </c:pt>
                      <c:pt idx="78">
                        <c:v>0.86294870742453478</c:v>
                      </c:pt>
                      <c:pt idx="79">
                        <c:v>0.85651811369660691</c:v>
                      </c:pt>
                      <c:pt idx="80">
                        <c:v>0.84983829371014685</c:v>
                      </c:pt>
                      <c:pt idx="81">
                        <c:v>0.842904531114541</c:v>
                      </c:pt>
                      <c:pt idx="82">
                        <c:v>0.8357124936923751</c:v>
                      </c:pt>
                      <c:pt idx="83">
                        <c:v>0.82825828221264541</c:v>
                      </c:pt>
                      <c:pt idx="84">
                        <c:v>0.82053848059266532</c:v>
                      </c:pt>
                      <c:pt idx="85">
                        <c:v>0.81255020700425062</c:v>
                      </c:pt>
                      <c:pt idx="86">
                        <c:v>0.804291165504466</c:v>
                      </c:pt>
                      <c:pt idx="87">
                        <c:v>0.79575969771589949</c:v>
                      </c:pt>
                      <c:pt idx="88">
                        <c:v>0.78695483402750166</c:v>
                      </c:pt>
                      <c:pt idx="89">
                        <c:v>0.77787634373576298</c:v>
                      </c:pt>
                      <c:pt idx="90">
                        <c:v>0.7685247834990081</c:v>
                      </c:pt>
                      <c:pt idx="91">
                        <c:v>0.75890154343645844</c:v>
                      </c:pt>
                      <c:pt idx="92">
                        <c:v>0.74900889017022287</c:v>
                      </c:pt>
                      <c:pt idx="93">
                        <c:v>0.73885000608423879</c:v>
                      </c:pt>
                      <c:pt idx="94">
                        <c:v>0.72842902406114163</c:v>
                      </c:pt>
                      <c:pt idx="95">
                        <c:v>0.71775105695772778</c:v>
                      </c:pt>
                      <c:pt idx="96">
                        <c:v>0.70682222109355519</c:v>
                      </c:pt>
                      <c:pt idx="97">
                        <c:v>0.69564965305650861</c:v>
                      </c:pt>
                      <c:pt idx="98">
                        <c:v>0.68424151917484932</c:v>
                      </c:pt>
                      <c:pt idx="99">
                        <c:v>0.67260701706774728</c:v>
                      </c:pt>
                      <c:pt idx="100">
                        <c:v>0.66075636876580368</c:v>
                      </c:pt>
                      <c:pt idx="101">
                        <c:v>0.64870080498906313</c:v>
                      </c:pt>
                      <c:pt idx="102">
                        <c:v>0.63645254028155251</c:v>
                      </c:pt>
                      <c:pt idx="103">
                        <c:v>0.62402473882691056</c:v>
                      </c:pt>
                      <c:pt idx="104">
                        <c:v>0.61143147090705852</c:v>
                      </c:pt>
                      <c:pt idx="105">
                        <c:v>0.59868766011243757</c:v>
                      </c:pt>
                      <c:pt idx="106">
                        <c:v>0.58580902156496872</c:v>
                      </c:pt>
                      <c:pt idx="107">
                        <c:v>0.57281199156999751</c:v>
                      </c:pt>
                      <c:pt idx="108">
                        <c:v>0.55971364926717659</c:v>
                      </c:pt>
                      <c:pt idx="109">
                        <c:v>0.54653163099858348</c:v>
                      </c:pt>
                      <c:pt idx="110">
                        <c:v>0.53328403825111459</c:v>
                      </c:pt>
                      <c:pt idx="111">
                        <c:v>0.51998934015556508</c:v>
                      </c:pt>
                      <c:pt idx="112">
                        <c:v>0.50666627163301292</c:v>
                      </c:pt>
                      <c:pt idx="113">
                        <c:v>0.49333372836695399</c:v>
                      </c:pt>
                      <c:pt idx="114">
                        <c:v>0.48001065984440155</c:v>
                      </c:pt>
                      <c:pt idx="115">
                        <c:v>0.46671596174885227</c:v>
                      </c:pt>
                      <c:pt idx="116">
                        <c:v>0.45346836900138338</c:v>
                      </c:pt>
                      <c:pt idx="117">
                        <c:v>0.44028635073278916</c:v>
                      </c:pt>
                      <c:pt idx="118">
                        <c:v>0.42718800842996846</c:v>
                      </c:pt>
                      <c:pt idx="119">
                        <c:v>0.4141909784349973</c:v>
                      </c:pt>
                      <c:pt idx="120">
                        <c:v>0.40131233988753057</c:v>
                      </c:pt>
                      <c:pt idx="121">
                        <c:v>0.38856852909291001</c:v>
                      </c:pt>
                      <c:pt idx="122">
                        <c:v>0.37597526117305807</c:v>
                      </c:pt>
                      <c:pt idx="123">
                        <c:v>0.36354745971841684</c:v>
                      </c:pt>
                      <c:pt idx="124">
                        <c:v>0.3512991950109064</c:v>
                      </c:pt>
                      <c:pt idx="125">
                        <c:v>0.33924363123416784</c:v>
                      </c:pt>
                      <c:pt idx="126">
                        <c:v>0.32739298293222496</c:v>
                      </c:pt>
                      <c:pt idx="127">
                        <c:v>0.31575848082512348</c:v>
                      </c:pt>
                      <c:pt idx="128">
                        <c:v>0.30435034694346463</c:v>
                      </c:pt>
                      <c:pt idx="129">
                        <c:v>0.29317777890641872</c:v>
                      </c:pt>
                      <c:pt idx="130">
                        <c:v>0.28224894304224663</c:v>
                      </c:pt>
                      <c:pt idx="131">
                        <c:v>0.27157097593883461</c:v>
                      </c:pt>
                      <c:pt idx="132">
                        <c:v>0.26114999391573829</c:v>
                      </c:pt>
                      <c:pt idx="133">
                        <c:v>0.2509911098297547</c:v>
                      </c:pt>
                      <c:pt idx="134">
                        <c:v>0.24109845656351964</c:v>
                      </c:pt>
                      <c:pt idx="135">
                        <c:v>0.23147521650097058</c:v>
                      </c:pt>
                      <c:pt idx="136">
                        <c:v>0.22212365626421635</c:v>
                      </c:pt>
                      <c:pt idx="137">
                        <c:v>0.21304516597247827</c:v>
                      </c:pt>
                      <c:pt idx="138">
                        <c:v>0.20424030228408094</c:v>
                      </c:pt>
                      <c:pt idx="139">
                        <c:v>0.19570883449551515</c:v>
                      </c:pt>
                      <c:pt idx="140">
                        <c:v>0.18744979299573111</c:v>
                      </c:pt>
                      <c:pt idx="141">
                        <c:v>0.179461519407317</c:v>
                      </c:pt>
                      <c:pt idx="142">
                        <c:v>0.17174171778733743</c:v>
                      </c:pt>
                      <c:pt idx="143">
                        <c:v>0.16428750630760944</c:v>
                      </c:pt>
                      <c:pt idx="144">
                        <c:v>0.15709546888544387</c:v>
                      </c:pt>
                      <c:pt idx="145">
                        <c:v>0.15016170628983877</c:v>
                      </c:pt>
                      <c:pt idx="146">
                        <c:v>0.14348188630337902</c:v>
                      </c:pt>
                      <c:pt idx="147">
                        <c:v>0.13705129257545179</c:v>
                      </c:pt>
                      <c:pt idx="148">
                        <c:v>0.13086487185675269</c:v>
                      </c:pt>
                      <c:pt idx="149">
                        <c:v>0.12491727935755467</c:v>
                      </c:pt>
                      <c:pt idx="150">
                        <c:v>0.11920292202211057</c:v>
                      </c:pt>
                      <c:pt idx="151">
                        <c:v>0.11371599955831588</c:v>
                      </c:pt>
                      <c:pt idx="152">
                        <c:v>0.1084505431049566</c:v>
                      </c:pt>
                      <c:pt idx="153">
                        <c:v>0.10340045145824339</c:v>
                      </c:pt>
                      <c:pt idx="154">
                        <c:v>9.8559524814748653E-2</c:v>
                      </c:pt>
                      <c:pt idx="155">
                        <c:v>9.3921496019265457E-2</c:v>
                      </c:pt>
                      <c:pt idx="156">
                        <c:v>8.9480059333556017E-2</c:v>
                      </c:pt>
                      <c:pt idx="157">
                        <c:v>8.5228896765564319E-2</c:v>
                      </c:pt>
                      <c:pt idx="158">
                        <c:v>8.1161702018618748E-2</c:v>
                      </c:pt>
                      <c:pt idx="159">
                        <c:v>7.7272202136655102E-2</c:v>
                      </c:pt>
                      <c:pt idx="160">
                        <c:v>7.3554176934814433E-2</c:v>
                      </c:pt>
                      <c:pt idx="161">
                        <c:v>7.0001476315167635E-2</c:v>
                      </c:pt>
                      <c:pt idx="162">
                        <c:v>6.6608035575086516E-2</c:v>
                      </c:pt>
                      <c:pt idx="163">
                        <c:v>6.3367888821186324E-2</c:v>
                      </c:pt>
                      <c:pt idx="164">
                        <c:v>6.0275180605099878E-2</c:v>
                      </c:pt>
                      <c:pt idx="165">
                        <c:v>5.7324175898861539E-2</c:v>
                      </c:pt>
                      <c:pt idx="166">
                        <c:v>5.4509268527677374E-2</c:v>
                      </c:pt>
                      <c:pt idx="167">
                        <c:v>5.1824988176440753E-2</c:v>
                      </c:pt>
                      <c:pt idx="168">
                        <c:v>4.9266006084020389E-2</c:v>
                      </c:pt>
                      <c:pt idx="169">
                        <c:v>4.6827139535984212E-2</c:v>
                      </c:pt>
                      <c:pt idx="170">
                        <c:v>4.4503355262281351E-2</c:v>
                      </c:pt>
                      <c:pt idx="171">
                        <c:v>4.2289771842028395E-2</c:v>
                      </c:pt>
                      <c:pt idx="172">
                        <c:v>4.0181661212381897E-2</c:v>
                      </c:pt>
                      <c:pt idx="173">
                        <c:v>3.8174449373312949E-2</c:v>
                      </c:pt>
                      <c:pt idx="174">
                        <c:v>3.6263716374643672E-2</c:v>
                      </c:pt>
                      <c:pt idx="175">
                        <c:v>3.4445195666206734E-2</c:v>
                      </c:pt>
                      <c:pt idx="176">
                        <c:v>3.2714772886486151E-2</c:v>
                      </c:pt>
                      <c:pt idx="177">
                        <c:v>3.1068484159663384E-2</c:v>
                      </c:pt>
                      <c:pt idx="178">
                        <c:v>2.9502513965676446E-2</c:v>
                      </c:pt>
                      <c:pt idx="179">
                        <c:v>2.8013192642746095E-2</c:v>
                      </c:pt>
                      <c:pt idx="180">
                        <c:v>2.6596993576862391E-2</c:v>
                      </c:pt>
                      <c:pt idx="181">
                        <c:v>2.5250530127983378E-2</c:v>
                      </c:pt>
                      <c:pt idx="182">
                        <c:v>2.3970552338192255E-2</c:v>
                      </c:pt>
                      <c:pt idx="183">
                        <c:v>2.2753943462801015E-2</c:v>
                      </c:pt>
                      <c:pt idx="184">
                        <c:v>2.1597716361384342E-2</c:v>
                      </c:pt>
                      <c:pt idx="185">
                        <c:v>2.0499009781979018E-2</c:v>
                      </c:pt>
                      <c:pt idx="186">
                        <c:v>1.9455084568190485E-2</c:v>
                      </c:pt>
                      <c:pt idx="187">
                        <c:v>1.8463319815703611E-2</c:v>
                      </c:pt>
                      <c:pt idx="188">
                        <c:v>1.7521209001695133E-2</c:v>
                      </c:pt>
                      <c:pt idx="189">
                        <c:v>1.6626356107879443E-2</c:v>
                      </c:pt>
                      <c:pt idx="190">
                        <c:v>1.5776471755379808E-2</c:v>
                      </c:pt>
                      <c:pt idx="191">
                        <c:v>1.4969369367292512E-2</c:v>
                      </c:pt>
                      <c:pt idx="192">
                        <c:v>1.4202961372689261E-2</c:v>
                      </c:pt>
                      <c:pt idx="193">
                        <c:v>1.3475255463874616E-2</c:v>
                      </c:pt>
                      <c:pt idx="194">
                        <c:v>1.2784350916964638E-2</c:v>
                      </c:pt>
                      <c:pt idx="195">
                        <c:v>1.212843498427264E-2</c:v>
                      </c:pt>
                      <c:pt idx="196">
                        <c:v>1.1505779365562357E-2</c:v>
                      </c:pt>
                      <c:pt idx="197">
                        <c:v>1.0914736763949887E-2</c:v>
                      </c:pt>
                      <c:pt idx="198">
                        <c:v>1.0353737531090378E-2</c:v>
                      </c:pt>
                      <c:pt idx="199">
                        <c:v>9.8212864052636736E-3</c:v>
                      </c:pt>
                      <c:pt idx="200">
                        <c:v>9.3159593450654558E-3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7C4-4408-A6D1-7E63A80B047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ca_1_chan!$D$12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ca_1_chan!$D$13:$D$213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0.99999999999999978</c:v>
                      </c:pt>
                      <c:pt idx="1">
                        <c:v>1</c:v>
                      </c:pt>
                      <c:pt idx="2">
                        <c:v>1.0000000000000002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1.0000000000000002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1.0000000000000002</c:v>
                      </c:pt>
                      <c:pt idx="15">
                        <c:v>1.0000000000000002</c:v>
                      </c:pt>
                      <c:pt idx="16">
                        <c:v>1</c:v>
                      </c:pt>
                      <c:pt idx="17">
                        <c:v>0.99999999999999978</c:v>
                      </c:pt>
                      <c:pt idx="18">
                        <c:v>1.0000000000000002</c:v>
                      </c:pt>
                      <c:pt idx="19">
                        <c:v>1</c:v>
                      </c:pt>
                      <c:pt idx="20">
                        <c:v>1.0000000000000002</c:v>
                      </c:pt>
                      <c:pt idx="21">
                        <c:v>1</c:v>
                      </c:pt>
                      <c:pt idx="22">
                        <c:v>1.0000000000000002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1.0000000000000002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0.99999999999999978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1.0000000000000002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1.0000000000000002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1.0000000000000002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1.0000000000000002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0.99999999999999978</c:v>
                      </c:pt>
                      <c:pt idx="58">
                        <c:v>1</c:v>
                      </c:pt>
                      <c:pt idx="59">
                        <c:v>1.0000000000000002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1.0000000000000002</c:v>
                      </c:pt>
                      <c:pt idx="69">
                        <c:v>1.0000000000000002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1.0000000000000002</c:v>
                      </c:pt>
                      <c:pt idx="80">
                        <c:v>1</c:v>
                      </c:pt>
                      <c:pt idx="81">
                        <c:v>1.0000000000000002</c:v>
                      </c:pt>
                      <c:pt idx="82">
                        <c:v>0.99999999999999978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1.0000000000000002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1.0000000000000002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1.0000000000000002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1.0000000000000002</c:v>
                      </c:pt>
                      <c:pt idx="137">
                        <c:v>1.0000000000000002</c:v>
                      </c:pt>
                      <c:pt idx="138">
                        <c:v>1</c:v>
                      </c:pt>
                      <c:pt idx="139">
                        <c:v>1.0000000000000002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1.0000000000000002</c:v>
                      </c:pt>
                      <c:pt idx="147">
                        <c:v>1</c:v>
                      </c:pt>
                      <c:pt idx="148">
                        <c:v>1.0000000000000002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1.0000000000000002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</c:v>
                      </c:pt>
                      <c:pt idx="163">
                        <c:v>1</c:v>
                      </c:pt>
                      <c:pt idx="164">
                        <c:v>1.0000000000000002</c:v>
                      </c:pt>
                      <c:pt idx="165">
                        <c:v>1.0000000000000002</c:v>
                      </c:pt>
                      <c:pt idx="166">
                        <c:v>1</c:v>
                      </c:pt>
                      <c:pt idx="167">
                        <c:v>1.0000000000000002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1.0000000000000002</c:v>
                      </c:pt>
                      <c:pt idx="173">
                        <c:v>1</c:v>
                      </c:pt>
                      <c:pt idx="174">
                        <c:v>1.0000000000000002</c:v>
                      </c:pt>
                      <c:pt idx="175">
                        <c:v>1</c:v>
                      </c:pt>
                      <c:pt idx="176">
                        <c:v>1</c:v>
                      </c:pt>
                      <c:pt idx="177">
                        <c:v>1.0000000000000002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1.0000000000000002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1.0000000000000002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0.99999999999999978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0.99999999999999978</c:v>
                      </c:pt>
                      <c:pt idx="195">
                        <c:v>1.0000000000000002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7C4-4408-A6D1-7E63A80B047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7C4-4408-A6D1-7E63A80B047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ca_1_chan!$G$12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7C4-4408-A6D1-7E63A80B047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ca_1_chan!$H$12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ca_1_chan!$H$13:$H$213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7C4-4408-A6D1-7E63A80B0477}"/>
                  </c:ext>
                </c:extLst>
              </c15:ser>
            </c15:filteredScatterSeries>
          </c:ext>
        </c:extLst>
      </c:scatterChart>
      <c:valAx>
        <c:axId val="5648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9032"/>
        <c:crosses val="autoZero"/>
        <c:crossBetween val="midCat"/>
      </c:valAx>
      <c:valAx>
        <c:axId val="5648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ca_1_chan!$D$12</c:f>
              <c:strCache>
                <c:ptCount val="1"/>
                <c:pt idx="0">
                  <c:v>Tau_U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ca_1_chan!$A$13:$A$213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ca_1_chan!$D$13:$D$213</c:f>
              <c:numCache>
                <c:formatCode>0.00</c:formatCode>
                <c:ptCount val="201"/>
                <c:pt idx="0">
                  <c:v>0.99999999999999978</c:v>
                </c:pt>
                <c:pt idx="1">
                  <c:v>1</c:v>
                </c:pt>
                <c:pt idx="2">
                  <c:v>1.0000000000000002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1.0000000000000002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1.0000000000000002</c:v>
                </c:pt>
                <c:pt idx="15">
                  <c:v>1.0000000000000002</c:v>
                </c:pt>
                <c:pt idx="16">
                  <c:v>1</c:v>
                </c:pt>
                <c:pt idx="17">
                  <c:v>0.99999999999999978</c:v>
                </c:pt>
                <c:pt idx="18">
                  <c:v>1.0000000000000002</c:v>
                </c:pt>
                <c:pt idx="19">
                  <c:v>1</c:v>
                </c:pt>
                <c:pt idx="20">
                  <c:v>1.0000000000000002</c:v>
                </c:pt>
                <c:pt idx="21">
                  <c:v>1</c:v>
                </c:pt>
                <c:pt idx="22">
                  <c:v>1.0000000000000002</c:v>
                </c:pt>
                <c:pt idx="23">
                  <c:v>1</c:v>
                </c:pt>
                <c:pt idx="24">
                  <c:v>1</c:v>
                </c:pt>
                <c:pt idx="25">
                  <c:v>1.0000000000000002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0.99999999999999978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1.0000000000000002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1.0000000000000002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1.0000000000000002</c:v>
                </c:pt>
                <c:pt idx="50">
                  <c:v>1</c:v>
                </c:pt>
                <c:pt idx="51">
                  <c:v>1</c:v>
                </c:pt>
                <c:pt idx="52">
                  <c:v>1.0000000000000002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0.99999999999999978</c:v>
                </c:pt>
                <c:pt idx="58">
                  <c:v>1</c:v>
                </c:pt>
                <c:pt idx="59">
                  <c:v>1.0000000000000002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1.0000000000000002</c:v>
                </c:pt>
                <c:pt idx="69">
                  <c:v>1.0000000000000002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1.0000000000000002</c:v>
                </c:pt>
                <c:pt idx="80">
                  <c:v>1</c:v>
                </c:pt>
                <c:pt idx="81">
                  <c:v>1.0000000000000002</c:v>
                </c:pt>
                <c:pt idx="82">
                  <c:v>0.99999999999999978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1.0000000000000002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1.0000000000000002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1.0000000000000002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1.0000000000000002</c:v>
                </c:pt>
                <c:pt idx="137">
                  <c:v>1.0000000000000002</c:v>
                </c:pt>
                <c:pt idx="138">
                  <c:v>1</c:v>
                </c:pt>
                <c:pt idx="139">
                  <c:v>1.0000000000000002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1.0000000000000002</c:v>
                </c:pt>
                <c:pt idx="147">
                  <c:v>1</c:v>
                </c:pt>
                <c:pt idx="148">
                  <c:v>1.0000000000000002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1.0000000000000002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1.0000000000000002</c:v>
                </c:pt>
                <c:pt idx="165">
                  <c:v>1.0000000000000002</c:v>
                </c:pt>
                <c:pt idx="166">
                  <c:v>1</c:v>
                </c:pt>
                <c:pt idx="167">
                  <c:v>1.0000000000000002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1.0000000000000002</c:v>
                </c:pt>
                <c:pt idx="173">
                  <c:v>1</c:v>
                </c:pt>
                <c:pt idx="174">
                  <c:v>1.0000000000000002</c:v>
                </c:pt>
                <c:pt idx="175">
                  <c:v>1</c:v>
                </c:pt>
                <c:pt idx="176">
                  <c:v>1</c:v>
                </c:pt>
                <c:pt idx="177">
                  <c:v>1.0000000000000002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1.0000000000000002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1.0000000000000002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0.99999999999999978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0.99999999999999978</c:v>
                </c:pt>
                <c:pt idx="195">
                  <c:v>1.0000000000000002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1-46EC-BD6B-252391EF6EA4}"/>
            </c:ext>
          </c:extLst>
        </c:ser>
        <c:ser>
          <c:idx val="6"/>
          <c:order val="6"/>
          <c:tx>
            <c:strRef>
              <c:f>ca_1_chan!$H$12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ca_1_chan!$A$13:$A$213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ca_1_chan!$H$13:$H$213</c:f>
              <c:numCache>
                <c:formatCode>0.00E+00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1-46EC-BD6B-252391EF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68776"/>
        <c:axId val="535061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ca_1_chan!$B$12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ca_1_chan!$B$13:$B$213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2.4726231566347722E-3</c:v>
                      </c:pt>
                      <c:pt idx="1">
                        <c:v>2.6077231469940829E-3</c:v>
                      </c:pt>
                      <c:pt idx="2">
                        <c:v>2.7501844234981945E-3</c:v>
                      </c:pt>
                      <c:pt idx="3">
                        <c:v>2.9004058017841976E-3</c:v>
                      </c:pt>
                      <c:pt idx="4">
                        <c:v>3.0588074480839928E-3</c:v>
                      </c:pt>
                      <c:pt idx="5">
                        <c:v>3.225831993455663E-3</c:v>
                      </c:pt>
                      <c:pt idx="6">
                        <c:v>3.4019457029172617E-3</c:v>
                      </c:pt>
                      <c:pt idx="7">
                        <c:v>3.5876397018165325E-3</c:v>
                      </c:pt>
                      <c:pt idx="8">
                        <c:v>3.7834312618248468E-3</c:v>
                      </c:pt>
                      <c:pt idx="9">
                        <c:v>3.9898651489941282E-3</c:v>
                      </c:pt>
                      <c:pt idx="10">
                        <c:v>4.2075150363590358E-3</c:v>
                      </c:pt>
                      <c:pt idx="11">
                        <c:v>4.4369849836049594E-3</c:v>
                      </c:pt>
                      <c:pt idx="12">
                        <c:v>4.6789109863507299E-3</c:v>
                      </c:pt>
                      <c:pt idx="13">
                        <c:v>4.9339625976145907E-3</c:v>
                      </c:pt>
                      <c:pt idx="14">
                        <c:v>5.2028446240397555E-3</c:v>
                      </c:pt>
                      <c:pt idx="15">
                        <c:v>5.4862988994504383E-3</c:v>
                      </c:pt>
                      <c:pt idx="16">
                        <c:v>5.7851061382883815E-3</c:v>
                      </c:pt>
                      <c:pt idx="17">
                        <c:v>6.1000878714416928E-3</c:v>
                      </c:pt>
                      <c:pt idx="18">
                        <c:v>6.4321084669187152E-3</c:v>
                      </c:pt>
                      <c:pt idx="19">
                        <c:v>6.7820772377389163E-3</c:v>
                      </c:pt>
                      <c:pt idx="20">
                        <c:v>7.1509506393036219E-3</c:v>
                      </c:pt>
                      <c:pt idx="21">
                        <c:v>7.5397345583734865E-3</c:v>
                      </c:pt>
                      <c:pt idx="22">
                        <c:v>7.9494866956081184E-3</c:v>
                      </c:pt>
                      <c:pt idx="23">
                        <c:v>8.3813190434153841E-3</c:v>
                      </c:pt>
                      <c:pt idx="24">
                        <c:v>8.8364004606078309E-3</c:v>
                      </c:pt>
                      <c:pt idx="25">
                        <c:v>9.3159593450668071E-3</c:v>
                      </c:pt>
                      <c:pt idx="26">
                        <c:v>9.8212864052650995E-3</c:v>
                      </c:pt>
                      <c:pt idx="27">
                        <c:v>1.0353737531091879E-2</c:v>
                      </c:pt>
                      <c:pt idx="28">
                        <c:v>1.0914736763951535E-2</c:v>
                      </c:pt>
                      <c:pt idx="29">
                        <c:v>1.1505779365564095E-2</c:v>
                      </c:pt>
                      <c:pt idx="30">
                        <c:v>1.212843498427447E-2</c:v>
                      </c:pt>
                      <c:pt idx="31">
                        <c:v>1.2784350916966567E-2</c:v>
                      </c:pt>
                      <c:pt idx="32">
                        <c:v>1.3475255463876635E-2</c:v>
                      </c:pt>
                      <c:pt idx="33">
                        <c:v>1.4202961372691413E-2</c:v>
                      </c:pt>
                      <c:pt idx="34">
                        <c:v>1.4969369367294762E-2</c:v>
                      </c:pt>
                      <c:pt idx="35">
                        <c:v>1.5776471755382195E-2</c:v>
                      </c:pt>
                      <c:pt idx="36">
                        <c:v>1.6626356107881955E-2</c:v>
                      </c:pt>
                      <c:pt idx="37">
                        <c:v>1.752120900169778E-2</c:v>
                      </c:pt>
                      <c:pt idx="38">
                        <c:v>1.8463319815706387E-2</c:v>
                      </c:pt>
                      <c:pt idx="39">
                        <c:v>1.9455084568193542E-2</c:v>
                      </c:pt>
                      <c:pt idx="40">
                        <c:v>2.0499009781982238E-2</c:v>
                      </c:pt>
                      <c:pt idx="41">
                        <c:v>2.1597716361387732E-2</c:v>
                      </c:pt>
                      <c:pt idx="42">
                        <c:v>2.2753943462804588E-2</c:v>
                      </c:pt>
                      <c:pt idx="43">
                        <c:v>2.3970552338195995E-2</c:v>
                      </c:pt>
                      <c:pt idx="44">
                        <c:v>2.5250530127987333E-2</c:v>
                      </c:pt>
                      <c:pt idx="45">
                        <c:v>2.6596993576866543E-2</c:v>
                      </c:pt>
                      <c:pt idx="46">
                        <c:v>2.8013192642750463E-2</c:v>
                      </c:pt>
                      <c:pt idx="47">
                        <c:v>2.9502513965681022E-2</c:v>
                      </c:pt>
                      <c:pt idx="48">
                        <c:v>3.1068484159668213E-2</c:v>
                      </c:pt>
                      <c:pt idx="49">
                        <c:v>3.2714772886491245E-2</c:v>
                      </c:pt>
                      <c:pt idx="50">
                        <c:v>3.4445195666212292E-2</c:v>
                      </c:pt>
                      <c:pt idx="51">
                        <c:v>3.6263716374649493E-2</c:v>
                      </c:pt>
                      <c:pt idx="52">
                        <c:v>3.8174449373319083E-2</c:v>
                      </c:pt>
                      <c:pt idx="53">
                        <c:v>4.0181661212388337E-2</c:v>
                      </c:pt>
                      <c:pt idx="54">
                        <c:v>4.2289771842035161E-2</c:v>
                      </c:pt>
                      <c:pt idx="55">
                        <c:v>4.4503355262288449E-2</c:v>
                      </c:pt>
                      <c:pt idx="56">
                        <c:v>4.6827139535991658E-2</c:v>
                      </c:pt>
                      <c:pt idx="57">
                        <c:v>4.9266006084028216E-2</c:v>
                      </c:pt>
                      <c:pt idx="58">
                        <c:v>5.1824988176445673E-2</c:v>
                      </c:pt>
                      <c:pt idx="59">
                        <c:v>5.4509268527685978E-2</c:v>
                      </c:pt>
                      <c:pt idx="60">
                        <c:v>5.7324175898870552E-2</c:v>
                      </c:pt>
                      <c:pt idx="61">
                        <c:v>6.0275180605105914E-2</c:v>
                      </c:pt>
                      <c:pt idx="62">
                        <c:v>6.3367888821192681E-2</c:v>
                      </c:pt>
                      <c:pt idx="63">
                        <c:v>6.660803557509315E-2</c:v>
                      </c:pt>
                      <c:pt idx="64">
                        <c:v>7.0001476315174602E-2</c:v>
                      </c:pt>
                      <c:pt idx="65">
                        <c:v>7.3554176934821705E-2</c:v>
                      </c:pt>
                      <c:pt idx="66">
                        <c:v>7.7272202136662735E-2</c:v>
                      </c:pt>
                      <c:pt idx="67">
                        <c:v>8.1161702018626686E-2</c:v>
                      </c:pt>
                      <c:pt idx="68">
                        <c:v>8.5228896765572673E-2</c:v>
                      </c:pt>
                      <c:pt idx="69">
                        <c:v>8.9480059333564663E-2</c:v>
                      </c:pt>
                      <c:pt idx="70">
                        <c:v>9.3921496019274561E-2</c:v>
                      </c:pt>
                      <c:pt idx="71">
                        <c:v>9.8559524814758132E-2</c:v>
                      </c:pt>
                      <c:pt idx="72">
                        <c:v>0.10340045145825394</c:v>
                      </c:pt>
                      <c:pt idx="73">
                        <c:v>0.1084505431049676</c:v>
                      </c:pt>
                      <c:pt idx="74">
                        <c:v>0.11371599955832734</c:v>
                      </c:pt>
                      <c:pt idx="75">
                        <c:v>0.11920292202212245</c:v>
                      </c:pt>
                      <c:pt idx="76">
                        <c:v>0.12491727935756715</c:v>
                      </c:pt>
                      <c:pt idx="77">
                        <c:v>0.13086487185676562</c:v>
                      </c:pt>
                      <c:pt idx="78">
                        <c:v>0.13705129257546519</c:v>
                      </c:pt>
                      <c:pt idx="79">
                        <c:v>0.14348188630339301</c:v>
                      </c:pt>
                      <c:pt idx="80">
                        <c:v>0.15016170628985326</c:v>
                      </c:pt>
                      <c:pt idx="81">
                        <c:v>0.15709546888545892</c:v>
                      </c:pt>
                      <c:pt idx="82">
                        <c:v>0.16428750630762504</c:v>
                      </c:pt>
                      <c:pt idx="83">
                        <c:v>0.17174171778735456</c:v>
                      </c:pt>
                      <c:pt idx="84">
                        <c:v>0.17946151940733468</c:v>
                      </c:pt>
                      <c:pt idx="85">
                        <c:v>0.18744979299574935</c:v>
                      </c:pt>
                      <c:pt idx="86">
                        <c:v>0.19570883449553406</c:v>
                      </c:pt>
                      <c:pt idx="87">
                        <c:v>0.20424030228410042</c:v>
                      </c:pt>
                      <c:pt idx="88">
                        <c:v>0.21304516597249837</c:v>
                      </c:pt>
                      <c:pt idx="89">
                        <c:v>0.22212365626423702</c:v>
                      </c:pt>
                      <c:pt idx="90">
                        <c:v>0.2314752165009919</c:v>
                      </c:pt>
                      <c:pt idx="91">
                        <c:v>0.24109845656354156</c:v>
                      </c:pt>
                      <c:pt idx="92">
                        <c:v>0.25099110982977713</c:v>
                      </c:pt>
                      <c:pt idx="93">
                        <c:v>0.26114999391576127</c:v>
                      </c:pt>
                      <c:pt idx="94">
                        <c:v>0.27157097593885832</c:v>
                      </c:pt>
                      <c:pt idx="95">
                        <c:v>0.28224894304227216</c:v>
                      </c:pt>
                      <c:pt idx="96">
                        <c:v>0.29317777890644481</c:v>
                      </c:pt>
                      <c:pt idx="97">
                        <c:v>0.30435034694349145</c:v>
                      </c:pt>
                      <c:pt idx="98">
                        <c:v>0.31575848082515068</c:v>
                      </c:pt>
                      <c:pt idx="99">
                        <c:v>0.32739298293225277</c:v>
                      </c:pt>
                      <c:pt idx="100">
                        <c:v>0.33924363123419632</c:v>
                      </c:pt>
                      <c:pt idx="101">
                        <c:v>0.35129919501093676</c:v>
                      </c:pt>
                      <c:pt idx="102">
                        <c:v>0.36354745971844749</c:v>
                      </c:pt>
                      <c:pt idx="103">
                        <c:v>0.37597526117308949</c:v>
                      </c:pt>
                      <c:pt idx="104">
                        <c:v>0.38856852909294154</c:v>
                      </c:pt>
                      <c:pt idx="105">
                        <c:v>0.40131233988756243</c:v>
                      </c:pt>
                      <c:pt idx="106">
                        <c:v>0.41419097843503128</c:v>
                      </c:pt>
                      <c:pt idx="107">
                        <c:v>0.42718800843000249</c:v>
                      </c:pt>
                      <c:pt idx="108">
                        <c:v>0.44028635073282352</c:v>
                      </c:pt>
                      <c:pt idx="109">
                        <c:v>0.45346836900141646</c:v>
                      </c:pt>
                      <c:pt idx="110">
                        <c:v>0.46671596174888536</c:v>
                      </c:pt>
                      <c:pt idx="111">
                        <c:v>0.48001065984443481</c:v>
                      </c:pt>
                      <c:pt idx="112">
                        <c:v>0.49333372836698719</c:v>
                      </c:pt>
                      <c:pt idx="113">
                        <c:v>0.50666627163304601</c:v>
                      </c:pt>
                      <c:pt idx="114">
                        <c:v>0.51998934015559839</c:v>
                      </c:pt>
                      <c:pt idx="115">
                        <c:v>0.53328403825114767</c:v>
                      </c:pt>
                      <c:pt idx="116">
                        <c:v>0.54653163099861668</c:v>
                      </c:pt>
                      <c:pt idx="117">
                        <c:v>0.5597136492672109</c:v>
                      </c:pt>
                      <c:pt idx="118">
                        <c:v>0.5728119915700316</c:v>
                      </c:pt>
                      <c:pt idx="119">
                        <c:v>0.5858090215650027</c:v>
                      </c:pt>
                      <c:pt idx="120">
                        <c:v>0.59868766011246943</c:v>
                      </c:pt>
                      <c:pt idx="121">
                        <c:v>0.61143147090708994</c:v>
                      </c:pt>
                      <c:pt idx="122">
                        <c:v>0.62402473882694187</c:v>
                      </c:pt>
                      <c:pt idx="123">
                        <c:v>0.63645254028158316</c:v>
                      </c:pt>
                      <c:pt idx="124">
                        <c:v>0.64870080498909366</c:v>
                      </c:pt>
                      <c:pt idx="125">
                        <c:v>0.6607563687658321</c:v>
                      </c:pt>
                      <c:pt idx="126">
                        <c:v>0.67260701706777504</c:v>
                      </c:pt>
                      <c:pt idx="127">
                        <c:v>0.68424151917487652</c:v>
                      </c:pt>
                      <c:pt idx="128">
                        <c:v>0.69564965305653548</c:v>
                      </c:pt>
                      <c:pt idx="129">
                        <c:v>0.70682222109358128</c:v>
                      </c:pt>
                      <c:pt idx="130">
                        <c:v>0.71775105695775343</c:v>
                      </c:pt>
                      <c:pt idx="131">
                        <c:v>0.7284290240611655</c:v>
                      </c:pt>
                      <c:pt idx="132">
                        <c:v>0.73885000608426177</c:v>
                      </c:pt>
                      <c:pt idx="133">
                        <c:v>0.7490088901702453</c:v>
                      </c:pt>
                      <c:pt idx="134">
                        <c:v>0.75890154343648031</c:v>
                      </c:pt>
                      <c:pt idx="135">
                        <c:v>0.76852478349902942</c:v>
                      </c:pt>
                      <c:pt idx="136">
                        <c:v>0.77787634373578352</c:v>
                      </c:pt>
                      <c:pt idx="137">
                        <c:v>0.78695483402752164</c:v>
                      </c:pt>
                      <c:pt idx="138">
                        <c:v>0.79575969771591903</c:v>
                      </c:pt>
                      <c:pt idx="139">
                        <c:v>0.80429116550448476</c:v>
                      </c:pt>
                      <c:pt idx="140">
                        <c:v>0.81255020700426894</c:v>
                      </c:pt>
                      <c:pt idx="141">
                        <c:v>0.82053848059268297</c:v>
                      </c:pt>
                      <c:pt idx="142">
                        <c:v>0.82825828221266251</c:v>
                      </c:pt>
                      <c:pt idx="143">
                        <c:v>0.83571249369239053</c:v>
                      </c:pt>
                      <c:pt idx="144">
                        <c:v>0.84290453111455621</c:v>
                      </c:pt>
                      <c:pt idx="145">
                        <c:v>0.84983829371016129</c:v>
                      </c:pt>
                      <c:pt idx="146">
                        <c:v>0.8565181136966209</c:v>
                      </c:pt>
                      <c:pt idx="147">
                        <c:v>0.86294870742454821</c:v>
                      </c:pt>
                      <c:pt idx="148">
                        <c:v>0.86913512814324723</c:v>
                      </c:pt>
                      <c:pt idx="149">
                        <c:v>0.8750827206424453</c:v>
                      </c:pt>
                      <c:pt idx="150">
                        <c:v>0.88079707797788942</c:v>
                      </c:pt>
                      <c:pt idx="151">
                        <c:v>0.88628400044168409</c:v>
                      </c:pt>
                      <c:pt idx="152">
                        <c:v>0.89154945689504339</c:v>
                      </c:pt>
                      <c:pt idx="153">
                        <c:v>0.89659954854175661</c:v>
                      </c:pt>
                      <c:pt idx="154">
                        <c:v>0.90144047518525128</c:v>
                      </c:pt>
                      <c:pt idx="155">
                        <c:v>0.90607850398073453</c:v>
                      </c:pt>
                      <c:pt idx="156">
                        <c:v>0.91051994066644393</c:v>
                      </c:pt>
                      <c:pt idx="157">
                        <c:v>0.91477110323443567</c:v>
                      </c:pt>
                      <c:pt idx="158">
                        <c:v>0.91883829798138128</c:v>
                      </c:pt>
                      <c:pt idx="159">
                        <c:v>0.92272779786334491</c:v>
                      </c:pt>
                      <c:pt idx="160">
                        <c:v>0.92644582306518553</c:v>
                      </c:pt>
                      <c:pt idx="161">
                        <c:v>0.92999852368483238</c:v>
                      </c:pt>
                      <c:pt idx="162">
                        <c:v>0.93339196442491357</c:v>
                      </c:pt>
                      <c:pt idx="163">
                        <c:v>0.93663211117881362</c:v>
                      </c:pt>
                      <c:pt idx="164">
                        <c:v>0.93972481939490005</c:v>
                      </c:pt>
                      <c:pt idx="165">
                        <c:v>0.94267582410113837</c:v>
                      </c:pt>
                      <c:pt idx="166">
                        <c:v>0.94549073147232265</c:v>
                      </c:pt>
                      <c:pt idx="167">
                        <c:v>0.94817501182355912</c:v>
                      </c:pt>
                      <c:pt idx="168">
                        <c:v>0.95073399391597968</c:v>
                      </c:pt>
                      <c:pt idx="169">
                        <c:v>0.95317286046401584</c:v>
                      </c:pt>
                      <c:pt idx="170">
                        <c:v>0.95549664473771867</c:v>
                      </c:pt>
                      <c:pt idx="171">
                        <c:v>0.95771022815797169</c:v>
                      </c:pt>
                      <c:pt idx="172">
                        <c:v>0.95981833878761802</c:v>
                      </c:pt>
                      <c:pt idx="173">
                        <c:v>0.96182555062668706</c:v>
                      </c:pt>
                      <c:pt idx="174">
                        <c:v>0.96373628362535624</c:v>
                      </c:pt>
                      <c:pt idx="175">
                        <c:v>0.96555480433379326</c:v>
                      </c:pt>
                      <c:pt idx="176">
                        <c:v>0.96728522711351383</c:v>
                      </c:pt>
                      <c:pt idx="177">
                        <c:v>0.96893151584033654</c:v>
                      </c:pt>
                      <c:pt idx="178">
                        <c:v>0.97049748603432362</c:v>
                      </c:pt>
                      <c:pt idx="179">
                        <c:v>0.97198680735725396</c:v>
                      </c:pt>
                      <c:pt idx="180">
                        <c:v>0.9734030064231376</c:v>
                      </c:pt>
                      <c:pt idx="181">
                        <c:v>0.97474946987201661</c:v>
                      </c:pt>
                      <c:pt idx="182">
                        <c:v>0.97602944766180766</c:v>
                      </c:pt>
                      <c:pt idx="183">
                        <c:v>0.97724605653719909</c:v>
                      </c:pt>
                      <c:pt idx="184">
                        <c:v>0.9784022836386157</c:v>
                      </c:pt>
                      <c:pt idx="185">
                        <c:v>0.97950099021802095</c:v>
                      </c:pt>
                      <c:pt idx="186">
                        <c:v>0.98054491543180944</c:v>
                      </c:pt>
                      <c:pt idx="187">
                        <c:v>0.98153668018429641</c:v>
                      </c:pt>
                      <c:pt idx="188">
                        <c:v>0.98247879099830493</c:v>
                      </c:pt>
                      <c:pt idx="189">
                        <c:v>0.98337364389212056</c:v>
                      </c:pt>
                      <c:pt idx="190">
                        <c:v>0.98422352824462034</c:v>
                      </c:pt>
                      <c:pt idx="191">
                        <c:v>0.98503063063270746</c:v>
                      </c:pt>
                      <c:pt idx="192">
                        <c:v>0.98579703862731083</c:v>
                      </c:pt>
                      <c:pt idx="193">
                        <c:v>0.98652474453612538</c:v>
                      </c:pt>
                      <c:pt idx="194">
                        <c:v>0.9872156490830355</c:v>
                      </c:pt>
                      <c:pt idx="195">
                        <c:v>0.98787156501572726</c:v>
                      </c:pt>
                      <c:pt idx="196">
                        <c:v>0.9884942206344377</c:v>
                      </c:pt>
                      <c:pt idx="197">
                        <c:v>0.98908526323605017</c:v>
                      </c:pt>
                      <c:pt idx="198">
                        <c:v>0.98964626246890963</c:v>
                      </c:pt>
                      <c:pt idx="199">
                        <c:v>0.9901787135947363</c:v>
                      </c:pt>
                      <c:pt idx="200">
                        <c:v>0.99068404065493465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CF1-46EC-BD6B-252391EF6EA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0.99752737684336534</c:v>
                      </c:pt>
                      <c:pt idx="1">
                        <c:v>0.99739227685300602</c:v>
                      </c:pt>
                      <c:pt idx="2">
                        <c:v>0.99724981557650172</c:v>
                      </c:pt>
                      <c:pt idx="3">
                        <c:v>0.99709959419821581</c:v>
                      </c:pt>
                      <c:pt idx="4">
                        <c:v>0.99694119255191604</c:v>
                      </c:pt>
                      <c:pt idx="5">
                        <c:v>0.99677416800654439</c:v>
                      </c:pt>
                      <c:pt idx="6">
                        <c:v>0.9965980542970827</c:v>
                      </c:pt>
                      <c:pt idx="7">
                        <c:v>0.99641236029818336</c:v>
                      </c:pt>
                      <c:pt idx="8">
                        <c:v>0.99621656873817521</c:v>
                      </c:pt>
                      <c:pt idx="9">
                        <c:v>0.99601013485100598</c:v>
                      </c:pt>
                      <c:pt idx="10">
                        <c:v>0.99579248496364092</c:v>
                      </c:pt>
                      <c:pt idx="11">
                        <c:v>0.99556301501639499</c:v>
                      </c:pt>
                      <c:pt idx="12">
                        <c:v>0.99532108901364924</c:v>
                      </c:pt>
                      <c:pt idx="13">
                        <c:v>0.99506603740238542</c:v>
                      </c:pt>
                      <c:pt idx="14">
                        <c:v>0.99479715537596014</c:v>
                      </c:pt>
                      <c:pt idx="15">
                        <c:v>0.99451370110054949</c:v>
                      </c:pt>
                      <c:pt idx="16">
                        <c:v>0.99421489386171169</c:v>
                      </c:pt>
                      <c:pt idx="17">
                        <c:v>0.99389991212855844</c:v>
                      </c:pt>
                      <c:pt idx="18">
                        <c:v>0.99356789153308123</c:v>
                      </c:pt>
                      <c:pt idx="19">
                        <c:v>0.99321792276226117</c:v>
                      </c:pt>
                      <c:pt idx="20">
                        <c:v>0.99284904936069629</c:v>
                      </c:pt>
                      <c:pt idx="21">
                        <c:v>0.99246026544162658</c:v>
                      </c:pt>
                      <c:pt idx="22">
                        <c:v>0.99205051330439176</c:v>
                      </c:pt>
                      <c:pt idx="23">
                        <c:v>0.99161868095658467</c:v>
                      </c:pt>
                      <c:pt idx="24">
                        <c:v>0.99116359953939226</c:v>
                      </c:pt>
                      <c:pt idx="25">
                        <c:v>0.9906840406549331</c:v>
                      </c:pt>
                      <c:pt idx="26">
                        <c:v>0.99017871359473486</c:v>
                      </c:pt>
                      <c:pt idx="27">
                        <c:v>0.98964626246890808</c:v>
                      </c:pt>
                      <c:pt idx="28">
                        <c:v>0.98908526323604851</c:v>
                      </c:pt>
                      <c:pt idx="29">
                        <c:v>0.98849422063443604</c:v>
                      </c:pt>
                      <c:pt idx="30">
                        <c:v>0.98787156501572548</c:v>
                      </c:pt>
                      <c:pt idx="31">
                        <c:v>0.9872156490830335</c:v>
                      </c:pt>
                      <c:pt idx="32">
                        <c:v>0.98652474453612338</c:v>
                      </c:pt>
                      <c:pt idx="33">
                        <c:v>0.98579703862730861</c:v>
                      </c:pt>
                      <c:pt idx="34">
                        <c:v>0.98503063063270524</c:v>
                      </c:pt>
                      <c:pt idx="35">
                        <c:v>0.98422352824461767</c:v>
                      </c:pt>
                      <c:pt idx="36">
                        <c:v>0.98337364389211812</c:v>
                      </c:pt>
                      <c:pt idx="37">
                        <c:v>0.98247879099830226</c:v>
                      </c:pt>
                      <c:pt idx="38">
                        <c:v>0.98153668018429363</c:v>
                      </c:pt>
                      <c:pt idx="39">
                        <c:v>0.98054491543180644</c:v>
                      </c:pt>
                      <c:pt idx="40">
                        <c:v>0.97950099021801773</c:v>
                      </c:pt>
                      <c:pt idx="41">
                        <c:v>0.97840228363861237</c:v>
                      </c:pt>
                      <c:pt idx="42">
                        <c:v>0.97724605653719543</c:v>
                      </c:pt>
                      <c:pt idx="43">
                        <c:v>0.97602944766180399</c:v>
                      </c:pt>
                      <c:pt idx="44">
                        <c:v>0.97474946987201261</c:v>
                      </c:pt>
                      <c:pt idx="45">
                        <c:v>0.97340300642313349</c:v>
                      </c:pt>
                      <c:pt idx="46">
                        <c:v>0.97198680735724952</c:v>
                      </c:pt>
                      <c:pt idx="47">
                        <c:v>0.97049748603431896</c:v>
                      </c:pt>
                      <c:pt idx="48">
                        <c:v>0.96893151584033177</c:v>
                      </c:pt>
                      <c:pt idx="49">
                        <c:v>0.96728522711350862</c:v>
                      </c:pt>
                      <c:pt idx="50">
                        <c:v>0.96555480433378771</c:v>
                      </c:pt>
                      <c:pt idx="51">
                        <c:v>0.96373628362535046</c:v>
                      </c:pt>
                      <c:pt idx="52">
                        <c:v>0.96182555062668085</c:v>
                      </c:pt>
                      <c:pt idx="53">
                        <c:v>0.95981833878761169</c:v>
                      </c:pt>
                      <c:pt idx="54">
                        <c:v>0.9577102281579648</c:v>
                      </c:pt>
                      <c:pt idx="55">
                        <c:v>0.95549664473771156</c:v>
                      </c:pt>
                      <c:pt idx="56">
                        <c:v>0.9531728604640084</c:v>
                      </c:pt>
                      <c:pt idx="57">
                        <c:v>0.95073399391597191</c:v>
                      </c:pt>
                      <c:pt idx="58">
                        <c:v>0.94817501182355435</c:v>
                      </c:pt>
                      <c:pt idx="59">
                        <c:v>0.94549073147231388</c:v>
                      </c:pt>
                      <c:pt idx="60">
                        <c:v>0.94267582410112949</c:v>
                      </c:pt>
                      <c:pt idx="61">
                        <c:v>0.93972481939489416</c:v>
                      </c:pt>
                      <c:pt idx="62">
                        <c:v>0.9366321111788074</c:v>
                      </c:pt>
                      <c:pt idx="63">
                        <c:v>0.93339196442490679</c:v>
                      </c:pt>
                      <c:pt idx="64">
                        <c:v>0.92999852368482538</c:v>
                      </c:pt>
                      <c:pt idx="65">
                        <c:v>0.92644582306517831</c:v>
                      </c:pt>
                      <c:pt idx="66">
                        <c:v>0.92272779786333725</c:v>
                      </c:pt>
                      <c:pt idx="67">
                        <c:v>0.9188382979813734</c:v>
                      </c:pt>
                      <c:pt idx="68">
                        <c:v>0.91477110323442723</c:v>
                      </c:pt>
                      <c:pt idx="69">
                        <c:v>0.91051994066643527</c:v>
                      </c:pt>
                      <c:pt idx="70">
                        <c:v>0.90607850398072542</c:v>
                      </c:pt>
                      <c:pt idx="71">
                        <c:v>0.90144047518524195</c:v>
                      </c:pt>
                      <c:pt idx="72">
                        <c:v>0.89659954854174606</c:v>
                      </c:pt>
                      <c:pt idx="73">
                        <c:v>0.89154945689503251</c:v>
                      </c:pt>
                      <c:pt idx="74">
                        <c:v>0.88628400044167266</c:v>
                      </c:pt>
                      <c:pt idx="75">
                        <c:v>0.88079707797787754</c:v>
                      </c:pt>
                      <c:pt idx="76">
                        <c:v>0.87508272064243287</c:v>
                      </c:pt>
                      <c:pt idx="77">
                        <c:v>0.86913512814323446</c:v>
                      </c:pt>
                      <c:pt idx="78">
                        <c:v>0.86294870742453478</c:v>
                      </c:pt>
                      <c:pt idx="79">
                        <c:v>0.85651811369660691</c:v>
                      </c:pt>
                      <c:pt idx="80">
                        <c:v>0.84983829371014685</c:v>
                      </c:pt>
                      <c:pt idx="81">
                        <c:v>0.842904531114541</c:v>
                      </c:pt>
                      <c:pt idx="82">
                        <c:v>0.8357124936923751</c:v>
                      </c:pt>
                      <c:pt idx="83">
                        <c:v>0.82825828221264541</c:v>
                      </c:pt>
                      <c:pt idx="84">
                        <c:v>0.82053848059266532</c:v>
                      </c:pt>
                      <c:pt idx="85">
                        <c:v>0.81255020700425062</c:v>
                      </c:pt>
                      <c:pt idx="86">
                        <c:v>0.804291165504466</c:v>
                      </c:pt>
                      <c:pt idx="87">
                        <c:v>0.79575969771589949</c:v>
                      </c:pt>
                      <c:pt idx="88">
                        <c:v>0.78695483402750166</c:v>
                      </c:pt>
                      <c:pt idx="89">
                        <c:v>0.77787634373576298</c:v>
                      </c:pt>
                      <c:pt idx="90">
                        <c:v>0.7685247834990081</c:v>
                      </c:pt>
                      <c:pt idx="91">
                        <c:v>0.75890154343645844</c:v>
                      </c:pt>
                      <c:pt idx="92">
                        <c:v>0.74900889017022287</c:v>
                      </c:pt>
                      <c:pt idx="93">
                        <c:v>0.73885000608423879</c:v>
                      </c:pt>
                      <c:pt idx="94">
                        <c:v>0.72842902406114163</c:v>
                      </c:pt>
                      <c:pt idx="95">
                        <c:v>0.71775105695772778</c:v>
                      </c:pt>
                      <c:pt idx="96">
                        <c:v>0.70682222109355519</c:v>
                      </c:pt>
                      <c:pt idx="97">
                        <c:v>0.69564965305650861</c:v>
                      </c:pt>
                      <c:pt idx="98">
                        <c:v>0.68424151917484932</c:v>
                      </c:pt>
                      <c:pt idx="99">
                        <c:v>0.67260701706774728</c:v>
                      </c:pt>
                      <c:pt idx="100">
                        <c:v>0.66075636876580368</c:v>
                      </c:pt>
                      <c:pt idx="101">
                        <c:v>0.64870080498906313</c:v>
                      </c:pt>
                      <c:pt idx="102">
                        <c:v>0.63645254028155251</c:v>
                      </c:pt>
                      <c:pt idx="103">
                        <c:v>0.62402473882691056</c:v>
                      </c:pt>
                      <c:pt idx="104">
                        <c:v>0.61143147090705852</c:v>
                      </c:pt>
                      <c:pt idx="105">
                        <c:v>0.59868766011243757</c:v>
                      </c:pt>
                      <c:pt idx="106">
                        <c:v>0.58580902156496872</c:v>
                      </c:pt>
                      <c:pt idx="107">
                        <c:v>0.57281199156999751</c:v>
                      </c:pt>
                      <c:pt idx="108">
                        <c:v>0.55971364926717659</c:v>
                      </c:pt>
                      <c:pt idx="109">
                        <c:v>0.54653163099858348</c:v>
                      </c:pt>
                      <c:pt idx="110">
                        <c:v>0.53328403825111459</c:v>
                      </c:pt>
                      <c:pt idx="111">
                        <c:v>0.51998934015556508</c:v>
                      </c:pt>
                      <c:pt idx="112">
                        <c:v>0.50666627163301292</c:v>
                      </c:pt>
                      <c:pt idx="113">
                        <c:v>0.49333372836695399</c:v>
                      </c:pt>
                      <c:pt idx="114">
                        <c:v>0.48001065984440155</c:v>
                      </c:pt>
                      <c:pt idx="115">
                        <c:v>0.46671596174885227</c:v>
                      </c:pt>
                      <c:pt idx="116">
                        <c:v>0.45346836900138338</c:v>
                      </c:pt>
                      <c:pt idx="117">
                        <c:v>0.44028635073278916</c:v>
                      </c:pt>
                      <c:pt idx="118">
                        <c:v>0.42718800842996846</c:v>
                      </c:pt>
                      <c:pt idx="119">
                        <c:v>0.4141909784349973</c:v>
                      </c:pt>
                      <c:pt idx="120">
                        <c:v>0.40131233988753057</c:v>
                      </c:pt>
                      <c:pt idx="121">
                        <c:v>0.38856852909291001</c:v>
                      </c:pt>
                      <c:pt idx="122">
                        <c:v>0.37597526117305807</c:v>
                      </c:pt>
                      <c:pt idx="123">
                        <c:v>0.36354745971841684</c:v>
                      </c:pt>
                      <c:pt idx="124">
                        <c:v>0.3512991950109064</c:v>
                      </c:pt>
                      <c:pt idx="125">
                        <c:v>0.33924363123416784</c:v>
                      </c:pt>
                      <c:pt idx="126">
                        <c:v>0.32739298293222496</c:v>
                      </c:pt>
                      <c:pt idx="127">
                        <c:v>0.31575848082512348</c:v>
                      </c:pt>
                      <c:pt idx="128">
                        <c:v>0.30435034694346463</c:v>
                      </c:pt>
                      <c:pt idx="129">
                        <c:v>0.29317777890641872</c:v>
                      </c:pt>
                      <c:pt idx="130">
                        <c:v>0.28224894304224663</c:v>
                      </c:pt>
                      <c:pt idx="131">
                        <c:v>0.27157097593883461</c:v>
                      </c:pt>
                      <c:pt idx="132">
                        <c:v>0.26114999391573829</c:v>
                      </c:pt>
                      <c:pt idx="133">
                        <c:v>0.2509911098297547</c:v>
                      </c:pt>
                      <c:pt idx="134">
                        <c:v>0.24109845656351964</c:v>
                      </c:pt>
                      <c:pt idx="135">
                        <c:v>0.23147521650097058</c:v>
                      </c:pt>
                      <c:pt idx="136">
                        <c:v>0.22212365626421635</c:v>
                      </c:pt>
                      <c:pt idx="137">
                        <c:v>0.21304516597247827</c:v>
                      </c:pt>
                      <c:pt idx="138">
                        <c:v>0.20424030228408094</c:v>
                      </c:pt>
                      <c:pt idx="139">
                        <c:v>0.19570883449551515</c:v>
                      </c:pt>
                      <c:pt idx="140">
                        <c:v>0.18744979299573111</c:v>
                      </c:pt>
                      <c:pt idx="141">
                        <c:v>0.179461519407317</c:v>
                      </c:pt>
                      <c:pt idx="142">
                        <c:v>0.17174171778733743</c:v>
                      </c:pt>
                      <c:pt idx="143">
                        <c:v>0.16428750630760944</c:v>
                      </c:pt>
                      <c:pt idx="144">
                        <c:v>0.15709546888544387</c:v>
                      </c:pt>
                      <c:pt idx="145">
                        <c:v>0.15016170628983877</c:v>
                      </c:pt>
                      <c:pt idx="146">
                        <c:v>0.14348188630337902</c:v>
                      </c:pt>
                      <c:pt idx="147">
                        <c:v>0.13705129257545179</c:v>
                      </c:pt>
                      <c:pt idx="148">
                        <c:v>0.13086487185675269</c:v>
                      </c:pt>
                      <c:pt idx="149">
                        <c:v>0.12491727935755467</c:v>
                      </c:pt>
                      <c:pt idx="150">
                        <c:v>0.11920292202211057</c:v>
                      </c:pt>
                      <c:pt idx="151">
                        <c:v>0.11371599955831588</c:v>
                      </c:pt>
                      <c:pt idx="152">
                        <c:v>0.1084505431049566</c:v>
                      </c:pt>
                      <c:pt idx="153">
                        <c:v>0.10340045145824339</c:v>
                      </c:pt>
                      <c:pt idx="154">
                        <c:v>9.8559524814748653E-2</c:v>
                      </c:pt>
                      <c:pt idx="155">
                        <c:v>9.3921496019265457E-2</c:v>
                      </c:pt>
                      <c:pt idx="156">
                        <c:v>8.9480059333556017E-2</c:v>
                      </c:pt>
                      <c:pt idx="157">
                        <c:v>8.5228896765564319E-2</c:v>
                      </c:pt>
                      <c:pt idx="158">
                        <c:v>8.1161702018618748E-2</c:v>
                      </c:pt>
                      <c:pt idx="159">
                        <c:v>7.7272202136655102E-2</c:v>
                      </c:pt>
                      <c:pt idx="160">
                        <c:v>7.3554176934814433E-2</c:v>
                      </c:pt>
                      <c:pt idx="161">
                        <c:v>7.0001476315167635E-2</c:v>
                      </c:pt>
                      <c:pt idx="162">
                        <c:v>6.6608035575086516E-2</c:v>
                      </c:pt>
                      <c:pt idx="163">
                        <c:v>6.3367888821186324E-2</c:v>
                      </c:pt>
                      <c:pt idx="164">
                        <c:v>6.0275180605099878E-2</c:v>
                      </c:pt>
                      <c:pt idx="165">
                        <c:v>5.7324175898861539E-2</c:v>
                      </c:pt>
                      <c:pt idx="166">
                        <c:v>5.4509268527677374E-2</c:v>
                      </c:pt>
                      <c:pt idx="167">
                        <c:v>5.1824988176440753E-2</c:v>
                      </c:pt>
                      <c:pt idx="168">
                        <c:v>4.9266006084020389E-2</c:v>
                      </c:pt>
                      <c:pt idx="169">
                        <c:v>4.6827139535984212E-2</c:v>
                      </c:pt>
                      <c:pt idx="170">
                        <c:v>4.4503355262281351E-2</c:v>
                      </c:pt>
                      <c:pt idx="171">
                        <c:v>4.2289771842028395E-2</c:v>
                      </c:pt>
                      <c:pt idx="172">
                        <c:v>4.0181661212381897E-2</c:v>
                      </c:pt>
                      <c:pt idx="173">
                        <c:v>3.8174449373312949E-2</c:v>
                      </c:pt>
                      <c:pt idx="174">
                        <c:v>3.6263716374643672E-2</c:v>
                      </c:pt>
                      <c:pt idx="175">
                        <c:v>3.4445195666206734E-2</c:v>
                      </c:pt>
                      <c:pt idx="176">
                        <c:v>3.2714772886486151E-2</c:v>
                      </c:pt>
                      <c:pt idx="177">
                        <c:v>3.1068484159663384E-2</c:v>
                      </c:pt>
                      <c:pt idx="178">
                        <c:v>2.9502513965676446E-2</c:v>
                      </c:pt>
                      <c:pt idx="179">
                        <c:v>2.8013192642746095E-2</c:v>
                      </c:pt>
                      <c:pt idx="180">
                        <c:v>2.6596993576862391E-2</c:v>
                      </c:pt>
                      <c:pt idx="181">
                        <c:v>2.5250530127983378E-2</c:v>
                      </c:pt>
                      <c:pt idx="182">
                        <c:v>2.3970552338192255E-2</c:v>
                      </c:pt>
                      <c:pt idx="183">
                        <c:v>2.2753943462801015E-2</c:v>
                      </c:pt>
                      <c:pt idx="184">
                        <c:v>2.1597716361384342E-2</c:v>
                      </c:pt>
                      <c:pt idx="185">
                        <c:v>2.0499009781979018E-2</c:v>
                      </c:pt>
                      <c:pt idx="186">
                        <c:v>1.9455084568190485E-2</c:v>
                      </c:pt>
                      <c:pt idx="187">
                        <c:v>1.8463319815703611E-2</c:v>
                      </c:pt>
                      <c:pt idx="188">
                        <c:v>1.7521209001695133E-2</c:v>
                      </c:pt>
                      <c:pt idx="189">
                        <c:v>1.6626356107879443E-2</c:v>
                      </c:pt>
                      <c:pt idx="190">
                        <c:v>1.5776471755379808E-2</c:v>
                      </c:pt>
                      <c:pt idx="191">
                        <c:v>1.4969369367292512E-2</c:v>
                      </c:pt>
                      <c:pt idx="192">
                        <c:v>1.4202961372689261E-2</c:v>
                      </c:pt>
                      <c:pt idx="193">
                        <c:v>1.3475255463874616E-2</c:v>
                      </c:pt>
                      <c:pt idx="194">
                        <c:v>1.2784350916964638E-2</c:v>
                      </c:pt>
                      <c:pt idx="195">
                        <c:v>1.212843498427264E-2</c:v>
                      </c:pt>
                      <c:pt idx="196">
                        <c:v>1.1505779365562357E-2</c:v>
                      </c:pt>
                      <c:pt idx="197">
                        <c:v>1.0914736763949887E-2</c:v>
                      </c:pt>
                      <c:pt idx="198">
                        <c:v>1.0353737531090378E-2</c:v>
                      </c:pt>
                      <c:pt idx="199">
                        <c:v>9.8212864052636736E-3</c:v>
                      </c:pt>
                      <c:pt idx="200">
                        <c:v>9.3159593450654558E-3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F1-46EC-BD6B-252391EF6EA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ca_1_chan!$E$12</c15:sqref>
                        </c15:formulaRef>
                      </c:ext>
                    </c:extLst>
                    <c:strCache>
                      <c:ptCount val="1"/>
                      <c:pt idx="0">
                        <c:v>SS_U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ca_1_chan!$E$13:$E$213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2.4726231566347717E-3</c:v>
                      </c:pt>
                      <c:pt idx="1">
                        <c:v>2.6077231469940829E-3</c:v>
                      </c:pt>
                      <c:pt idx="2">
                        <c:v>2.750184423498195E-3</c:v>
                      </c:pt>
                      <c:pt idx="3">
                        <c:v>2.9004058017841976E-3</c:v>
                      </c:pt>
                      <c:pt idx="4">
                        <c:v>3.0588074480839928E-3</c:v>
                      </c:pt>
                      <c:pt idx="5">
                        <c:v>3.225831993455663E-3</c:v>
                      </c:pt>
                      <c:pt idx="6">
                        <c:v>3.4019457029172617E-3</c:v>
                      </c:pt>
                      <c:pt idx="7">
                        <c:v>3.5876397018165334E-3</c:v>
                      </c:pt>
                      <c:pt idx="8">
                        <c:v>3.7834312618248468E-3</c:v>
                      </c:pt>
                      <c:pt idx="9">
                        <c:v>3.9898651489941282E-3</c:v>
                      </c:pt>
                      <c:pt idx="10">
                        <c:v>4.2075150363590358E-3</c:v>
                      </c:pt>
                      <c:pt idx="11">
                        <c:v>4.4369849836049594E-3</c:v>
                      </c:pt>
                      <c:pt idx="12">
                        <c:v>4.6789109863507299E-3</c:v>
                      </c:pt>
                      <c:pt idx="13">
                        <c:v>4.9339625976145907E-3</c:v>
                      </c:pt>
                      <c:pt idx="14">
                        <c:v>5.2028446240397564E-3</c:v>
                      </c:pt>
                      <c:pt idx="15">
                        <c:v>5.4862988994504392E-3</c:v>
                      </c:pt>
                      <c:pt idx="16">
                        <c:v>5.7851061382883815E-3</c:v>
                      </c:pt>
                      <c:pt idx="17">
                        <c:v>6.1000878714416911E-3</c:v>
                      </c:pt>
                      <c:pt idx="18">
                        <c:v>6.432108466918717E-3</c:v>
                      </c:pt>
                      <c:pt idx="19">
                        <c:v>6.7820772377389163E-3</c:v>
                      </c:pt>
                      <c:pt idx="20">
                        <c:v>7.1509506393036236E-3</c:v>
                      </c:pt>
                      <c:pt idx="21">
                        <c:v>7.5397345583734865E-3</c:v>
                      </c:pt>
                      <c:pt idx="22">
                        <c:v>7.9494866956081201E-3</c:v>
                      </c:pt>
                      <c:pt idx="23">
                        <c:v>8.3813190434153841E-3</c:v>
                      </c:pt>
                      <c:pt idx="24">
                        <c:v>8.8364004606078309E-3</c:v>
                      </c:pt>
                      <c:pt idx="25">
                        <c:v>9.3159593450668089E-3</c:v>
                      </c:pt>
                      <c:pt idx="26">
                        <c:v>9.8212864052650995E-3</c:v>
                      </c:pt>
                      <c:pt idx="27">
                        <c:v>1.0353737531091879E-2</c:v>
                      </c:pt>
                      <c:pt idx="28">
                        <c:v>1.0914736763951535E-2</c:v>
                      </c:pt>
                      <c:pt idx="29">
                        <c:v>1.1505779365564094E-2</c:v>
                      </c:pt>
                      <c:pt idx="30">
                        <c:v>1.212843498427447E-2</c:v>
                      </c:pt>
                      <c:pt idx="31">
                        <c:v>1.2784350916966567E-2</c:v>
                      </c:pt>
                      <c:pt idx="32">
                        <c:v>1.3475255463876635E-2</c:v>
                      </c:pt>
                      <c:pt idx="33">
                        <c:v>1.4202961372691413E-2</c:v>
                      </c:pt>
                      <c:pt idx="34">
                        <c:v>1.4969369367294762E-2</c:v>
                      </c:pt>
                      <c:pt idx="35">
                        <c:v>1.5776471755382198E-2</c:v>
                      </c:pt>
                      <c:pt idx="36">
                        <c:v>1.6626356107881955E-2</c:v>
                      </c:pt>
                      <c:pt idx="37">
                        <c:v>1.752120900169778E-2</c:v>
                      </c:pt>
                      <c:pt idx="38">
                        <c:v>1.8463319815706387E-2</c:v>
                      </c:pt>
                      <c:pt idx="39">
                        <c:v>1.9455084568193542E-2</c:v>
                      </c:pt>
                      <c:pt idx="40">
                        <c:v>2.0499009781982238E-2</c:v>
                      </c:pt>
                      <c:pt idx="41">
                        <c:v>2.1597716361387732E-2</c:v>
                      </c:pt>
                      <c:pt idx="42">
                        <c:v>2.2753943462804588E-2</c:v>
                      </c:pt>
                      <c:pt idx="43">
                        <c:v>2.3970552338195995E-2</c:v>
                      </c:pt>
                      <c:pt idx="44">
                        <c:v>2.525053012798734E-2</c:v>
                      </c:pt>
                      <c:pt idx="45">
                        <c:v>2.6596993576866543E-2</c:v>
                      </c:pt>
                      <c:pt idx="46">
                        <c:v>2.8013192642750463E-2</c:v>
                      </c:pt>
                      <c:pt idx="47">
                        <c:v>2.9502513965681022E-2</c:v>
                      </c:pt>
                      <c:pt idx="48">
                        <c:v>3.1068484159668213E-2</c:v>
                      </c:pt>
                      <c:pt idx="49">
                        <c:v>3.2714772886491252E-2</c:v>
                      </c:pt>
                      <c:pt idx="50">
                        <c:v>3.4445195666212292E-2</c:v>
                      </c:pt>
                      <c:pt idx="51">
                        <c:v>3.6263716374649493E-2</c:v>
                      </c:pt>
                      <c:pt idx="52">
                        <c:v>3.817444937331909E-2</c:v>
                      </c:pt>
                      <c:pt idx="53">
                        <c:v>4.0181661212388337E-2</c:v>
                      </c:pt>
                      <c:pt idx="54">
                        <c:v>4.2289771842035161E-2</c:v>
                      </c:pt>
                      <c:pt idx="55">
                        <c:v>4.4503355262288449E-2</c:v>
                      </c:pt>
                      <c:pt idx="56">
                        <c:v>4.6827139535991658E-2</c:v>
                      </c:pt>
                      <c:pt idx="57">
                        <c:v>4.9266006084028202E-2</c:v>
                      </c:pt>
                      <c:pt idx="58">
                        <c:v>5.1824988176445673E-2</c:v>
                      </c:pt>
                      <c:pt idx="59">
                        <c:v>5.4509268527685992E-2</c:v>
                      </c:pt>
                      <c:pt idx="60">
                        <c:v>5.7324175898870552E-2</c:v>
                      </c:pt>
                      <c:pt idx="61">
                        <c:v>6.0275180605105914E-2</c:v>
                      </c:pt>
                      <c:pt idx="62">
                        <c:v>6.3367888821192681E-2</c:v>
                      </c:pt>
                      <c:pt idx="63">
                        <c:v>6.660803557509315E-2</c:v>
                      </c:pt>
                      <c:pt idx="64">
                        <c:v>7.0001476315174602E-2</c:v>
                      </c:pt>
                      <c:pt idx="65">
                        <c:v>7.3554176934821705E-2</c:v>
                      </c:pt>
                      <c:pt idx="66">
                        <c:v>7.7272202136662735E-2</c:v>
                      </c:pt>
                      <c:pt idx="67">
                        <c:v>8.1161702018626686E-2</c:v>
                      </c:pt>
                      <c:pt idx="68">
                        <c:v>8.5228896765572687E-2</c:v>
                      </c:pt>
                      <c:pt idx="69">
                        <c:v>8.9480059333564677E-2</c:v>
                      </c:pt>
                      <c:pt idx="70">
                        <c:v>9.3921496019274561E-2</c:v>
                      </c:pt>
                      <c:pt idx="71">
                        <c:v>9.8559524814758132E-2</c:v>
                      </c:pt>
                      <c:pt idx="72">
                        <c:v>0.10340045145825394</c:v>
                      </c:pt>
                      <c:pt idx="73">
                        <c:v>0.1084505431049676</c:v>
                      </c:pt>
                      <c:pt idx="74">
                        <c:v>0.11371599955832734</c:v>
                      </c:pt>
                      <c:pt idx="75">
                        <c:v>0.11920292202212245</c:v>
                      </c:pt>
                      <c:pt idx="76">
                        <c:v>0.12491727935756715</c:v>
                      </c:pt>
                      <c:pt idx="77">
                        <c:v>0.13086487185676562</c:v>
                      </c:pt>
                      <c:pt idx="78">
                        <c:v>0.13705129257546519</c:v>
                      </c:pt>
                      <c:pt idx="79">
                        <c:v>0.14348188630339304</c:v>
                      </c:pt>
                      <c:pt idx="80">
                        <c:v>0.15016170628985326</c:v>
                      </c:pt>
                      <c:pt idx="81">
                        <c:v>0.15709546888545894</c:v>
                      </c:pt>
                      <c:pt idx="82">
                        <c:v>0.16428750630762501</c:v>
                      </c:pt>
                      <c:pt idx="83">
                        <c:v>0.17174171778735456</c:v>
                      </c:pt>
                      <c:pt idx="84">
                        <c:v>0.17946151940733468</c:v>
                      </c:pt>
                      <c:pt idx="85">
                        <c:v>0.18744979299574935</c:v>
                      </c:pt>
                      <c:pt idx="86">
                        <c:v>0.19570883449553406</c:v>
                      </c:pt>
                      <c:pt idx="87">
                        <c:v>0.20424030228410048</c:v>
                      </c:pt>
                      <c:pt idx="88">
                        <c:v>0.21304516597249837</c:v>
                      </c:pt>
                      <c:pt idx="89">
                        <c:v>0.22212365626423702</c:v>
                      </c:pt>
                      <c:pt idx="90">
                        <c:v>0.2314752165009919</c:v>
                      </c:pt>
                      <c:pt idx="91">
                        <c:v>0.24109845656354156</c:v>
                      </c:pt>
                      <c:pt idx="92">
                        <c:v>0.25099110982977713</c:v>
                      </c:pt>
                      <c:pt idx="93">
                        <c:v>0.26114999391576127</c:v>
                      </c:pt>
                      <c:pt idx="94">
                        <c:v>0.27157097593885832</c:v>
                      </c:pt>
                      <c:pt idx="95">
                        <c:v>0.28224894304227216</c:v>
                      </c:pt>
                      <c:pt idx="96">
                        <c:v>0.29317777890644481</c:v>
                      </c:pt>
                      <c:pt idx="97">
                        <c:v>0.30435034694349145</c:v>
                      </c:pt>
                      <c:pt idx="98">
                        <c:v>0.31575848082515068</c:v>
                      </c:pt>
                      <c:pt idx="99">
                        <c:v>0.32739298293225277</c:v>
                      </c:pt>
                      <c:pt idx="100">
                        <c:v>0.33924363123419632</c:v>
                      </c:pt>
                      <c:pt idx="101">
                        <c:v>0.35129919501093682</c:v>
                      </c:pt>
                      <c:pt idx="102">
                        <c:v>0.36354745971844749</c:v>
                      </c:pt>
                      <c:pt idx="103">
                        <c:v>0.37597526117308949</c:v>
                      </c:pt>
                      <c:pt idx="104">
                        <c:v>0.38856852909294154</c:v>
                      </c:pt>
                      <c:pt idx="105">
                        <c:v>0.40131233988756243</c:v>
                      </c:pt>
                      <c:pt idx="106">
                        <c:v>0.41419097843503128</c:v>
                      </c:pt>
                      <c:pt idx="107">
                        <c:v>0.42718800843000249</c:v>
                      </c:pt>
                      <c:pt idx="108">
                        <c:v>0.44028635073282352</c:v>
                      </c:pt>
                      <c:pt idx="109">
                        <c:v>0.45346836900141646</c:v>
                      </c:pt>
                      <c:pt idx="110">
                        <c:v>0.46671596174888536</c:v>
                      </c:pt>
                      <c:pt idx="111">
                        <c:v>0.48001065984443492</c:v>
                      </c:pt>
                      <c:pt idx="112">
                        <c:v>0.49333372836698719</c:v>
                      </c:pt>
                      <c:pt idx="113">
                        <c:v>0.50666627163304601</c:v>
                      </c:pt>
                      <c:pt idx="114">
                        <c:v>0.51998934015559839</c:v>
                      </c:pt>
                      <c:pt idx="115">
                        <c:v>0.53328403825114767</c:v>
                      </c:pt>
                      <c:pt idx="116">
                        <c:v>0.54653163099861668</c:v>
                      </c:pt>
                      <c:pt idx="117">
                        <c:v>0.5597136492672109</c:v>
                      </c:pt>
                      <c:pt idx="118">
                        <c:v>0.5728119915700316</c:v>
                      </c:pt>
                      <c:pt idx="119">
                        <c:v>0.5858090215650027</c:v>
                      </c:pt>
                      <c:pt idx="120">
                        <c:v>0.59868766011246943</c:v>
                      </c:pt>
                      <c:pt idx="121">
                        <c:v>0.61143147090708994</c:v>
                      </c:pt>
                      <c:pt idx="122">
                        <c:v>0.62402473882694187</c:v>
                      </c:pt>
                      <c:pt idx="123">
                        <c:v>0.63645254028158316</c:v>
                      </c:pt>
                      <c:pt idx="124">
                        <c:v>0.64870080498909366</c:v>
                      </c:pt>
                      <c:pt idx="125">
                        <c:v>0.6607563687658321</c:v>
                      </c:pt>
                      <c:pt idx="126">
                        <c:v>0.67260701706777504</c:v>
                      </c:pt>
                      <c:pt idx="127">
                        <c:v>0.68424151917487652</c:v>
                      </c:pt>
                      <c:pt idx="128">
                        <c:v>0.69564965305653548</c:v>
                      </c:pt>
                      <c:pt idx="129">
                        <c:v>0.70682222109358128</c:v>
                      </c:pt>
                      <c:pt idx="130">
                        <c:v>0.71775105695775343</c:v>
                      </c:pt>
                      <c:pt idx="131">
                        <c:v>0.7284290240611655</c:v>
                      </c:pt>
                      <c:pt idx="132">
                        <c:v>0.73885000608426177</c:v>
                      </c:pt>
                      <c:pt idx="133">
                        <c:v>0.7490088901702453</c:v>
                      </c:pt>
                      <c:pt idx="134">
                        <c:v>0.75890154343648031</c:v>
                      </c:pt>
                      <c:pt idx="135">
                        <c:v>0.76852478349902942</c:v>
                      </c:pt>
                      <c:pt idx="136">
                        <c:v>0.77787634373578374</c:v>
                      </c:pt>
                      <c:pt idx="137">
                        <c:v>0.78695483402752187</c:v>
                      </c:pt>
                      <c:pt idx="138">
                        <c:v>0.79575969771591903</c:v>
                      </c:pt>
                      <c:pt idx="139">
                        <c:v>0.80429116550448498</c:v>
                      </c:pt>
                      <c:pt idx="140">
                        <c:v>0.81255020700426894</c:v>
                      </c:pt>
                      <c:pt idx="141">
                        <c:v>0.82053848059268297</c:v>
                      </c:pt>
                      <c:pt idx="142">
                        <c:v>0.82825828221266251</c:v>
                      </c:pt>
                      <c:pt idx="143">
                        <c:v>0.83571249369239053</c:v>
                      </c:pt>
                      <c:pt idx="144">
                        <c:v>0.84290453111455621</c:v>
                      </c:pt>
                      <c:pt idx="145">
                        <c:v>0.84983829371016129</c:v>
                      </c:pt>
                      <c:pt idx="146">
                        <c:v>0.85651811369662112</c:v>
                      </c:pt>
                      <c:pt idx="147">
                        <c:v>0.86294870742454821</c:v>
                      </c:pt>
                      <c:pt idx="148">
                        <c:v>0.86913512814324745</c:v>
                      </c:pt>
                      <c:pt idx="149">
                        <c:v>0.8750827206424453</c:v>
                      </c:pt>
                      <c:pt idx="150">
                        <c:v>0.88079707797788942</c:v>
                      </c:pt>
                      <c:pt idx="151">
                        <c:v>0.88628400044168409</c:v>
                      </c:pt>
                      <c:pt idx="152">
                        <c:v>0.89154945689504339</c:v>
                      </c:pt>
                      <c:pt idx="153">
                        <c:v>0.89659954854175661</c:v>
                      </c:pt>
                      <c:pt idx="154">
                        <c:v>0.9014404751852515</c:v>
                      </c:pt>
                      <c:pt idx="155">
                        <c:v>0.90607850398073453</c:v>
                      </c:pt>
                      <c:pt idx="156">
                        <c:v>0.91051994066644393</c:v>
                      </c:pt>
                      <c:pt idx="157">
                        <c:v>0.91477110323443567</c:v>
                      </c:pt>
                      <c:pt idx="158">
                        <c:v>0.91883829798138128</c:v>
                      </c:pt>
                      <c:pt idx="159">
                        <c:v>0.92272779786334491</c:v>
                      </c:pt>
                      <c:pt idx="160">
                        <c:v>0.92644582306518553</c:v>
                      </c:pt>
                      <c:pt idx="161">
                        <c:v>0.92999852368483238</c:v>
                      </c:pt>
                      <c:pt idx="162">
                        <c:v>0.93339196442491357</c:v>
                      </c:pt>
                      <c:pt idx="163">
                        <c:v>0.93663211117881362</c:v>
                      </c:pt>
                      <c:pt idx="164">
                        <c:v>0.93972481939490027</c:v>
                      </c:pt>
                      <c:pt idx="165">
                        <c:v>0.94267582410113859</c:v>
                      </c:pt>
                      <c:pt idx="166">
                        <c:v>0.94549073147232265</c:v>
                      </c:pt>
                      <c:pt idx="167">
                        <c:v>0.94817501182355934</c:v>
                      </c:pt>
                      <c:pt idx="168">
                        <c:v>0.95073399391597968</c:v>
                      </c:pt>
                      <c:pt idx="169">
                        <c:v>0.95317286046401584</c:v>
                      </c:pt>
                      <c:pt idx="170">
                        <c:v>0.95549664473771867</c:v>
                      </c:pt>
                      <c:pt idx="171">
                        <c:v>0.95771022815797169</c:v>
                      </c:pt>
                      <c:pt idx="172">
                        <c:v>0.95981833878761824</c:v>
                      </c:pt>
                      <c:pt idx="173">
                        <c:v>0.96182555062668706</c:v>
                      </c:pt>
                      <c:pt idx="174">
                        <c:v>0.96373628362535646</c:v>
                      </c:pt>
                      <c:pt idx="175">
                        <c:v>0.96555480433379326</c:v>
                      </c:pt>
                      <c:pt idx="176">
                        <c:v>0.96728522711351383</c:v>
                      </c:pt>
                      <c:pt idx="177">
                        <c:v>0.96893151584033677</c:v>
                      </c:pt>
                      <c:pt idx="178">
                        <c:v>0.97049748603432362</c:v>
                      </c:pt>
                      <c:pt idx="179">
                        <c:v>0.97198680735725396</c:v>
                      </c:pt>
                      <c:pt idx="180">
                        <c:v>0.9734030064231376</c:v>
                      </c:pt>
                      <c:pt idx="181">
                        <c:v>0.97474946987201661</c:v>
                      </c:pt>
                      <c:pt idx="182">
                        <c:v>0.97602944766180788</c:v>
                      </c:pt>
                      <c:pt idx="183">
                        <c:v>0.97724605653719909</c:v>
                      </c:pt>
                      <c:pt idx="184">
                        <c:v>0.9784022836386157</c:v>
                      </c:pt>
                      <c:pt idx="185">
                        <c:v>0.97950099021802095</c:v>
                      </c:pt>
                      <c:pt idx="186">
                        <c:v>0.98054491543180966</c:v>
                      </c:pt>
                      <c:pt idx="187">
                        <c:v>0.98153668018429641</c:v>
                      </c:pt>
                      <c:pt idx="188">
                        <c:v>0.98247879099830493</c:v>
                      </c:pt>
                      <c:pt idx="189">
                        <c:v>0.98337364389212056</c:v>
                      </c:pt>
                      <c:pt idx="190">
                        <c:v>0.98422352824462012</c:v>
                      </c:pt>
                      <c:pt idx="191">
                        <c:v>0.98503063063270746</c:v>
                      </c:pt>
                      <c:pt idx="192">
                        <c:v>0.98579703862731083</c:v>
                      </c:pt>
                      <c:pt idx="193">
                        <c:v>0.98652474453612538</c:v>
                      </c:pt>
                      <c:pt idx="194">
                        <c:v>0.98721564908303527</c:v>
                      </c:pt>
                      <c:pt idx="195">
                        <c:v>0.98787156501572748</c:v>
                      </c:pt>
                      <c:pt idx="196">
                        <c:v>0.9884942206344377</c:v>
                      </c:pt>
                      <c:pt idx="197">
                        <c:v>0.98908526323605017</c:v>
                      </c:pt>
                      <c:pt idx="198">
                        <c:v>0.98964626246890963</c:v>
                      </c:pt>
                      <c:pt idx="199">
                        <c:v>0.9901787135947363</c:v>
                      </c:pt>
                      <c:pt idx="200">
                        <c:v>0.99068404065493465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CF1-46EC-BD6B-252391EF6EA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CF1-46EC-BD6B-252391EF6EA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ca_1_chan!$G$12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CF1-46EC-BD6B-252391EF6EA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ca_1_chan!$I$12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ca_1_chan!$I$13:$I$213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CF1-46EC-BD6B-252391EF6EA4}"/>
                  </c:ext>
                </c:extLst>
              </c15:ser>
            </c15:filteredScatterSeries>
          </c:ext>
        </c:extLst>
      </c:scatterChart>
      <c:valAx>
        <c:axId val="5350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888"/>
        <c:crosses val="autoZero"/>
        <c:crossBetween val="midCat"/>
      </c:valAx>
      <c:valAx>
        <c:axId val="535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ca_2_chan!$E$12</c:f>
              <c:strCache>
                <c:ptCount val="1"/>
                <c:pt idx="0">
                  <c:v>SS_U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ca_2_chan!$A$13:$A$213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ca_2_chan!$E$13:$E$213</c:f>
              <c:numCache>
                <c:formatCode>0.00</c:formatCode>
                <c:ptCount val="201"/>
                <c:pt idx="0">
                  <c:v>6.5296533755269189E-4</c:v>
                </c:pt>
                <c:pt idx="1">
                  <c:v>6.8871091407325679E-4</c:v>
                </c:pt>
                <c:pt idx="2">
                  <c:v>7.2641190444325059E-4</c:v>
                </c:pt>
                <c:pt idx="3">
                  <c:v>7.6617511697507981E-4</c:v>
                </c:pt>
                <c:pt idx="4">
                  <c:v>8.0811317605617176E-4</c:v>
                </c:pt>
                <c:pt idx="5">
                  <c:v>8.5234483683003257E-4</c:v>
                </c:pt>
                <c:pt idx="6">
                  <c:v>8.9899531667529935E-4</c:v>
                </c:pt>
                <c:pt idx="7">
                  <c:v>9.4819664435373226E-4</c:v>
                </c:pt>
                <c:pt idx="8">
                  <c:v>1.0000880277402477E-3</c:v>
                </c:pt>
                <c:pt idx="9">
                  <c:v>1.0548162410921773E-3</c:v>
                </c:pt>
                <c:pt idx="10">
                  <c:v>1.1125360328603283E-3</c:v>
                </c:pt>
                <c:pt idx="11">
                  <c:v>1.173410555092092E-3</c:v>
                </c:pt>
                <c:pt idx="12">
                  <c:v>1.2376118155258266E-3</c:v>
                </c:pt>
                <c:pt idx="13">
                  <c:v>1.3053211535267804E-3</c:v>
                </c:pt>
                <c:pt idx="14">
                  <c:v>1.3767297410674719E-3</c:v>
                </c:pt>
                <c:pt idx="15">
                  <c:v>1.4520391100099228E-3</c:v>
                </c:pt>
                <c:pt idx="16">
                  <c:v>1.5314617070032962E-3</c:v>
                </c:pt>
                <c:pt idx="17">
                  <c:v>1.6152214773684165E-3</c:v>
                </c:pt>
                <c:pt idx="18">
                  <c:v>1.703554479399965E-3</c:v>
                </c:pt>
                <c:pt idx="19">
                  <c:v>1.7967095305784675E-3</c:v>
                </c:pt>
                <c:pt idx="20">
                  <c:v>1.8949488872462717E-3</c:v>
                </c:pt>
                <c:pt idx="21">
                  <c:v>1.9985489593658153E-3</c:v>
                </c:pt>
                <c:pt idx="22">
                  <c:v>2.1078010620432797E-3</c:v>
                </c:pt>
                <c:pt idx="23">
                  <c:v>2.2230122055666769E-3</c:v>
                </c:pt>
                <c:pt idx="24">
                  <c:v>2.3445059257740609E-3</c:v>
                </c:pt>
                <c:pt idx="25">
                  <c:v>2.4726231566348099E-3</c:v>
                </c:pt>
                <c:pt idx="26">
                  <c:v>2.6077231469941197E-3</c:v>
                </c:pt>
                <c:pt idx="27">
                  <c:v>2.7501844234982314E-3</c:v>
                </c:pt>
                <c:pt idx="28">
                  <c:v>2.9004058017842592E-3</c:v>
                </c:pt>
                <c:pt idx="29">
                  <c:v>3.0588074480840562E-3</c:v>
                </c:pt>
                <c:pt idx="30">
                  <c:v>3.2258319934557276E-3</c:v>
                </c:pt>
                <c:pt idx="31">
                  <c:v>3.4019457029173341E-3</c:v>
                </c:pt>
                <c:pt idx="32">
                  <c:v>3.5876397018165841E-3</c:v>
                </c:pt>
                <c:pt idx="33">
                  <c:v>3.7834312618249049E-3</c:v>
                </c:pt>
                <c:pt idx="34">
                  <c:v>3.989865148994182E-3</c:v>
                </c:pt>
                <c:pt idx="35">
                  <c:v>4.2075150363590948E-3</c:v>
                </c:pt>
                <c:pt idx="36">
                  <c:v>4.4369849836050261E-3</c:v>
                </c:pt>
                <c:pt idx="37">
                  <c:v>4.6789109863507967E-3</c:v>
                </c:pt>
                <c:pt idx="38">
                  <c:v>4.9339625976146557E-3</c:v>
                </c:pt>
                <c:pt idx="39">
                  <c:v>5.2028446240398657E-3</c:v>
                </c:pt>
                <c:pt idx="40">
                  <c:v>5.4862988994505493E-3</c:v>
                </c:pt>
                <c:pt idx="41">
                  <c:v>5.7851061382884986E-3</c:v>
                </c:pt>
                <c:pt idx="42">
                  <c:v>6.1000878714417795E-3</c:v>
                </c:pt>
                <c:pt idx="43">
                  <c:v>6.4321084669188055E-3</c:v>
                </c:pt>
                <c:pt idx="44">
                  <c:v>6.7820772377390117E-3</c:v>
                </c:pt>
                <c:pt idx="45">
                  <c:v>7.1509506393037225E-3</c:v>
                </c:pt>
                <c:pt idx="46">
                  <c:v>7.5397345583735932E-3</c:v>
                </c:pt>
                <c:pt idx="47">
                  <c:v>7.9494866956082294E-3</c:v>
                </c:pt>
                <c:pt idx="48">
                  <c:v>8.3813190434154951E-3</c:v>
                </c:pt>
                <c:pt idx="49">
                  <c:v>8.836400460607954E-3</c:v>
                </c:pt>
                <c:pt idx="50">
                  <c:v>9.3159593450669962E-3</c:v>
                </c:pt>
                <c:pt idx="51">
                  <c:v>9.8212864052652921E-3</c:v>
                </c:pt>
                <c:pt idx="52">
                  <c:v>1.0353737531092089E-2</c:v>
                </c:pt>
                <c:pt idx="53">
                  <c:v>1.091473676395169E-2</c:v>
                </c:pt>
                <c:pt idx="54">
                  <c:v>1.1505779365564246E-2</c:v>
                </c:pt>
                <c:pt idx="55">
                  <c:v>1.2128434984274633E-2</c:v>
                </c:pt>
                <c:pt idx="56">
                  <c:v>1.2784350916966745E-2</c:v>
                </c:pt>
                <c:pt idx="57">
                  <c:v>1.3475255463876823E-2</c:v>
                </c:pt>
                <c:pt idx="58">
                  <c:v>1.4202961372691586E-2</c:v>
                </c:pt>
                <c:pt idx="59">
                  <c:v>1.4969369367294972E-2</c:v>
                </c:pt>
                <c:pt idx="60">
                  <c:v>1.5776471755382406E-2</c:v>
                </c:pt>
                <c:pt idx="61">
                  <c:v>1.6626356107882278E-2</c:v>
                </c:pt>
                <c:pt idx="62">
                  <c:v>1.7521209001698131E-2</c:v>
                </c:pt>
                <c:pt idx="63">
                  <c:v>1.8463319815706754E-2</c:v>
                </c:pt>
                <c:pt idx="64">
                  <c:v>1.9455084568193788E-2</c:v>
                </c:pt>
                <c:pt idx="65">
                  <c:v>2.0499009781982505E-2</c:v>
                </c:pt>
                <c:pt idx="66">
                  <c:v>2.1597716361387988E-2</c:v>
                </c:pt>
                <c:pt idx="67">
                  <c:v>2.2753943462804873E-2</c:v>
                </c:pt>
                <c:pt idx="68">
                  <c:v>2.3970552338196317E-2</c:v>
                </c:pt>
                <c:pt idx="69">
                  <c:v>2.5250530127987642E-2</c:v>
                </c:pt>
                <c:pt idx="70">
                  <c:v>2.6596993576866894E-2</c:v>
                </c:pt>
                <c:pt idx="71">
                  <c:v>2.8013192642750831E-2</c:v>
                </c:pt>
                <c:pt idx="72">
                  <c:v>2.9502513965681598E-2</c:v>
                </c:pt>
                <c:pt idx="73">
                  <c:v>3.1068484159668817E-2</c:v>
                </c:pt>
                <c:pt idx="74">
                  <c:v>3.2714772886491841E-2</c:v>
                </c:pt>
                <c:pt idx="75">
                  <c:v>3.4445195666212715E-2</c:v>
                </c:pt>
                <c:pt idx="76">
                  <c:v>3.6263716374649965E-2</c:v>
                </c:pt>
                <c:pt idx="77">
                  <c:v>3.8174449373319555E-2</c:v>
                </c:pt>
                <c:pt idx="78">
                  <c:v>4.0181661212388836E-2</c:v>
                </c:pt>
                <c:pt idx="79">
                  <c:v>4.2289771842035681E-2</c:v>
                </c:pt>
                <c:pt idx="80">
                  <c:v>4.4503355262288997E-2</c:v>
                </c:pt>
                <c:pt idx="81">
                  <c:v>4.6827139535992233E-2</c:v>
                </c:pt>
                <c:pt idx="82">
                  <c:v>4.9266006084028847E-2</c:v>
                </c:pt>
                <c:pt idx="83">
                  <c:v>5.1824988176446644E-2</c:v>
                </c:pt>
                <c:pt idx="84">
                  <c:v>5.4509268527687012E-2</c:v>
                </c:pt>
                <c:pt idx="85">
                  <c:v>5.7324175898871614E-2</c:v>
                </c:pt>
                <c:pt idx="86">
                  <c:v>6.027518060510665E-2</c:v>
                </c:pt>
                <c:pt idx="87">
                  <c:v>6.3367888821193444E-2</c:v>
                </c:pt>
                <c:pt idx="88">
                  <c:v>6.6608035575093968E-2</c:v>
                </c:pt>
                <c:pt idx="89">
                  <c:v>7.0001476315175434E-2</c:v>
                </c:pt>
                <c:pt idx="90">
                  <c:v>7.3554176934822579E-2</c:v>
                </c:pt>
                <c:pt idx="91">
                  <c:v>7.7272202136663679E-2</c:v>
                </c:pt>
                <c:pt idx="92">
                  <c:v>8.1161702018627713E-2</c:v>
                </c:pt>
                <c:pt idx="93">
                  <c:v>8.5228896765573672E-2</c:v>
                </c:pt>
                <c:pt idx="94">
                  <c:v>8.9480059333565787E-2</c:v>
                </c:pt>
                <c:pt idx="95">
                  <c:v>9.3921496019276268E-2</c:v>
                </c:pt>
                <c:pt idx="96">
                  <c:v>9.8559524814759894E-2</c:v>
                </c:pt>
                <c:pt idx="97">
                  <c:v>0.10340045145825513</c:v>
                </c:pt>
                <c:pt idx="98">
                  <c:v>0.10845054310496881</c:v>
                </c:pt>
                <c:pt idx="99">
                  <c:v>0.11371599955832867</c:v>
                </c:pt>
                <c:pt idx="100">
                  <c:v>0.11920292202212389</c:v>
                </c:pt>
                <c:pt idx="101">
                  <c:v>0.12491727935756854</c:v>
                </c:pt>
                <c:pt idx="102">
                  <c:v>0.13086487185676715</c:v>
                </c:pt>
                <c:pt idx="103">
                  <c:v>0.13705129257546675</c:v>
                </c:pt>
                <c:pt idx="104">
                  <c:v>0.14348188630339459</c:v>
                </c:pt>
                <c:pt idx="105">
                  <c:v>0.15016170628985495</c:v>
                </c:pt>
                <c:pt idx="106">
                  <c:v>0.15709546888546153</c:v>
                </c:pt>
                <c:pt idx="107">
                  <c:v>0.16428750630762773</c:v>
                </c:pt>
                <c:pt idx="108">
                  <c:v>0.17174171778735647</c:v>
                </c:pt>
                <c:pt idx="109">
                  <c:v>0.17946151940733659</c:v>
                </c:pt>
                <c:pt idx="110">
                  <c:v>0.1874497929957514</c:v>
                </c:pt>
                <c:pt idx="111">
                  <c:v>0.19570883449553617</c:v>
                </c:pt>
                <c:pt idx="112">
                  <c:v>0.20424030228410259</c:v>
                </c:pt>
                <c:pt idx="113">
                  <c:v>0.21304516597250053</c:v>
                </c:pt>
                <c:pt idx="114">
                  <c:v>0.22212365626423933</c:v>
                </c:pt>
                <c:pt idx="115">
                  <c:v>0.23147521650099409</c:v>
                </c:pt>
                <c:pt idx="116">
                  <c:v>0.24109845656354406</c:v>
                </c:pt>
                <c:pt idx="117">
                  <c:v>0.25099110982978079</c:v>
                </c:pt>
                <c:pt idx="118">
                  <c:v>0.26114999391576499</c:v>
                </c:pt>
                <c:pt idx="119">
                  <c:v>0.27157097593886226</c:v>
                </c:pt>
                <c:pt idx="120">
                  <c:v>0.28224894304227471</c:v>
                </c:pt>
                <c:pt idx="121">
                  <c:v>0.29317777890644747</c:v>
                </c:pt>
                <c:pt idx="122">
                  <c:v>0.30435034694349422</c:v>
                </c:pt>
                <c:pt idx="123">
                  <c:v>0.3157584808251534</c:v>
                </c:pt>
                <c:pt idx="124">
                  <c:v>0.32739298293225572</c:v>
                </c:pt>
                <c:pt idx="125">
                  <c:v>0.33924363123419776</c:v>
                </c:pt>
                <c:pt idx="126">
                  <c:v>0.35129919501093815</c:v>
                </c:pt>
                <c:pt idx="127">
                  <c:v>0.36354745971844887</c:v>
                </c:pt>
                <c:pt idx="128">
                  <c:v>0.37597526117309099</c:v>
                </c:pt>
                <c:pt idx="129">
                  <c:v>0.38856852909294293</c:v>
                </c:pt>
                <c:pt idx="130">
                  <c:v>0.40131233988756387</c:v>
                </c:pt>
                <c:pt idx="131">
                  <c:v>0.41419097843503128</c:v>
                </c:pt>
                <c:pt idx="132">
                  <c:v>0.42718800843000232</c:v>
                </c:pt>
                <c:pt idx="133">
                  <c:v>0.4402863507328233</c:v>
                </c:pt>
                <c:pt idx="134">
                  <c:v>0.45346836900141646</c:v>
                </c:pt>
                <c:pt idx="135">
                  <c:v>0.46671596174888513</c:v>
                </c:pt>
                <c:pt idx="136">
                  <c:v>0.48001065984443464</c:v>
                </c:pt>
                <c:pt idx="137">
                  <c:v>0.49333372836698719</c:v>
                </c:pt>
                <c:pt idx="138">
                  <c:v>0.50666627163304623</c:v>
                </c:pt>
                <c:pt idx="139">
                  <c:v>0.51998934015559839</c:v>
                </c:pt>
                <c:pt idx="140">
                  <c:v>0.5332840382511479</c:v>
                </c:pt>
                <c:pt idx="141">
                  <c:v>0.54653163099861657</c:v>
                </c:pt>
                <c:pt idx="142">
                  <c:v>0.55971364926720935</c:v>
                </c:pt>
                <c:pt idx="143">
                  <c:v>0.57281199157003015</c:v>
                </c:pt>
                <c:pt idx="144">
                  <c:v>0.58580902156500103</c:v>
                </c:pt>
                <c:pt idx="145">
                  <c:v>0.59868766011246799</c:v>
                </c:pt>
                <c:pt idx="146">
                  <c:v>0.6114314709070886</c:v>
                </c:pt>
                <c:pt idx="147">
                  <c:v>0.62402473882694032</c:v>
                </c:pt>
                <c:pt idx="148">
                  <c:v>0.63645254028158171</c:v>
                </c:pt>
                <c:pt idx="149">
                  <c:v>0.64870080498909211</c:v>
                </c:pt>
                <c:pt idx="150">
                  <c:v>0.6607563687658321</c:v>
                </c:pt>
                <c:pt idx="151">
                  <c:v>0.67260701706777515</c:v>
                </c:pt>
                <c:pt idx="152">
                  <c:v>0.68424151917487663</c:v>
                </c:pt>
                <c:pt idx="153">
                  <c:v>0.69564965305653537</c:v>
                </c:pt>
                <c:pt idx="154">
                  <c:v>0.7068222210935815</c:v>
                </c:pt>
                <c:pt idx="155">
                  <c:v>0.71775105695775354</c:v>
                </c:pt>
                <c:pt idx="156">
                  <c:v>0.7284290240611655</c:v>
                </c:pt>
                <c:pt idx="157">
                  <c:v>0.73885000608426188</c:v>
                </c:pt>
                <c:pt idx="158">
                  <c:v>0.74900889017024541</c:v>
                </c:pt>
                <c:pt idx="159">
                  <c:v>0.75890154343648031</c:v>
                </c:pt>
                <c:pt idx="160">
                  <c:v>0.76852478349902953</c:v>
                </c:pt>
                <c:pt idx="161">
                  <c:v>0.77787634373578374</c:v>
                </c:pt>
                <c:pt idx="162">
                  <c:v>0.78695483402752187</c:v>
                </c:pt>
                <c:pt idx="163">
                  <c:v>0.79575969771591903</c:v>
                </c:pt>
                <c:pt idx="164">
                  <c:v>0.80429116550448498</c:v>
                </c:pt>
                <c:pt idx="165">
                  <c:v>0.81255020700427905</c:v>
                </c:pt>
                <c:pt idx="166">
                  <c:v>0.82053848059269285</c:v>
                </c:pt>
                <c:pt idx="167">
                  <c:v>0.82825828221266251</c:v>
                </c:pt>
                <c:pt idx="168">
                  <c:v>0.83571249369239975</c:v>
                </c:pt>
                <c:pt idx="169">
                  <c:v>0.84290453111456498</c:v>
                </c:pt>
                <c:pt idx="170">
                  <c:v>0.84983829371016972</c:v>
                </c:pt>
                <c:pt idx="171">
                  <c:v>0.85651811369662911</c:v>
                </c:pt>
                <c:pt idx="172">
                  <c:v>0.86294870742455609</c:v>
                </c:pt>
                <c:pt idx="173">
                  <c:v>0.86913512814325489</c:v>
                </c:pt>
                <c:pt idx="174">
                  <c:v>0.87508272064245263</c:v>
                </c:pt>
                <c:pt idx="175">
                  <c:v>0.88079707797789653</c:v>
                </c:pt>
                <c:pt idx="176">
                  <c:v>0.88628400044169098</c:v>
                </c:pt>
                <c:pt idx="177">
                  <c:v>0.89154945689504994</c:v>
                </c:pt>
                <c:pt idx="178">
                  <c:v>0.89659954854176283</c:v>
                </c:pt>
                <c:pt idx="179">
                  <c:v>0.90144047518525727</c:v>
                </c:pt>
                <c:pt idx="180">
                  <c:v>0.90607850398074019</c:v>
                </c:pt>
                <c:pt idx="181">
                  <c:v>0.91051994066644948</c:v>
                </c:pt>
                <c:pt idx="182">
                  <c:v>0.914771103234441</c:v>
                </c:pt>
                <c:pt idx="183">
                  <c:v>0.91883829798138628</c:v>
                </c:pt>
                <c:pt idx="184">
                  <c:v>0.92272779786334957</c:v>
                </c:pt>
                <c:pt idx="185">
                  <c:v>0.92644582306519019</c:v>
                </c:pt>
                <c:pt idx="186">
                  <c:v>0.92999852368483671</c:v>
                </c:pt>
                <c:pt idx="187">
                  <c:v>0.93339196442491756</c:v>
                </c:pt>
                <c:pt idx="188">
                  <c:v>0.93663211117881773</c:v>
                </c:pt>
                <c:pt idx="189">
                  <c:v>0.93972481939490393</c:v>
                </c:pt>
                <c:pt idx="190">
                  <c:v>0.94267582410113859</c:v>
                </c:pt>
                <c:pt idx="191">
                  <c:v>0.94549073147232265</c:v>
                </c:pt>
                <c:pt idx="192">
                  <c:v>0.94817501182356256</c:v>
                </c:pt>
                <c:pt idx="193">
                  <c:v>0.95073399391597968</c:v>
                </c:pt>
                <c:pt idx="194">
                  <c:v>0.95317286046401584</c:v>
                </c:pt>
                <c:pt idx="195">
                  <c:v>0.95549664473771867</c:v>
                </c:pt>
                <c:pt idx="196">
                  <c:v>0.95771022815797169</c:v>
                </c:pt>
                <c:pt idx="197">
                  <c:v>0.95981833878761824</c:v>
                </c:pt>
                <c:pt idx="198">
                  <c:v>0.96182555062668706</c:v>
                </c:pt>
                <c:pt idx="199">
                  <c:v>0.96373628362535646</c:v>
                </c:pt>
                <c:pt idx="200">
                  <c:v>0.96555480433379326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9-4121-95C1-6127630187EC}"/>
            </c:ext>
          </c:extLst>
        </c:ser>
        <c:ser>
          <c:idx val="7"/>
          <c:order val="7"/>
          <c:tx>
            <c:strRef>
              <c:f>ca_2_chan!$I$12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ca_2_chan!$A$13:$A$213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ca_2_chan!$I$13:$I$213</c:f>
              <c:numCache>
                <c:formatCode>0.00E+00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9-4121-95C1-612763018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8376"/>
        <c:axId val="564849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ca_2_chan!$B$12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ca_2_chan!$B$13:$B$213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6.5296533755269178E-4</c:v>
                      </c:pt>
                      <c:pt idx="1">
                        <c:v>6.8871091407325679E-4</c:v>
                      </c:pt>
                      <c:pt idx="2">
                        <c:v>7.264119044432507E-4</c:v>
                      </c:pt>
                      <c:pt idx="3">
                        <c:v>7.6617511697507981E-4</c:v>
                      </c:pt>
                      <c:pt idx="4">
                        <c:v>8.0811317605617176E-4</c:v>
                      </c:pt>
                      <c:pt idx="5">
                        <c:v>8.5234483683003257E-4</c:v>
                      </c:pt>
                      <c:pt idx="6">
                        <c:v>8.9899531667529914E-4</c:v>
                      </c:pt>
                      <c:pt idx="7">
                        <c:v>9.4819664435373226E-4</c:v>
                      </c:pt>
                      <c:pt idx="8">
                        <c:v>1.0000880277402477E-3</c:v>
                      </c:pt>
                      <c:pt idx="9">
                        <c:v>1.0548162410921773E-3</c:v>
                      </c:pt>
                      <c:pt idx="10">
                        <c:v>1.1125360328603285E-3</c:v>
                      </c:pt>
                      <c:pt idx="11">
                        <c:v>1.173410555092092E-3</c:v>
                      </c:pt>
                      <c:pt idx="12">
                        <c:v>1.2376118155258266E-3</c:v>
                      </c:pt>
                      <c:pt idx="13">
                        <c:v>1.3053211535267802E-3</c:v>
                      </c:pt>
                      <c:pt idx="14">
                        <c:v>1.3767297410674719E-3</c:v>
                      </c:pt>
                      <c:pt idx="15">
                        <c:v>1.4520391100099226E-3</c:v>
                      </c:pt>
                      <c:pt idx="16">
                        <c:v>1.5314617070032958E-3</c:v>
                      </c:pt>
                      <c:pt idx="17">
                        <c:v>1.6152214773684165E-3</c:v>
                      </c:pt>
                      <c:pt idx="18">
                        <c:v>1.7035544793999654E-3</c:v>
                      </c:pt>
                      <c:pt idx="19">
                        <c:v>1.7967095305784675E-3</c:v>
                      </c:pt>
                      <c:pt idx="20">
                        <c:v>1.8949488872462717E-3</c:v>
                      </c:pt>
                      <c:pt idx="21">
                        <c:v>1.9985489593658153E-3</c:v>
                      </c:pt>
                      <c:pt idx="22">
                        <c:v>2.1078010620432792E-3</c:v>
                      </c:pt>
                      <c:pt idx="23">
                        <c:v>2.2230122055666764E-3</c:v>
                      </c:pt>
                      <c:pt idx="24">
                        <c:v>2.3445059257740609E-3</c:v>
                      </c:pt>
                      <c:pt idx="25">
                        <c:v>2.4726231566348095E-3</c:v>
                      </c:pt>
                      <c:pt idx="26">
                        <c:v>2.6077231469941202E-3</c:v>
                      </c:pt>
                      <c:pt idx="27">
                        <c:v>2.7501844234982314E-3</c:v>
                      </c:pt>
                      <c:pt idx="28">
                        <c:v>2.9004058017842592E-3</c:v>
                      </c:pt>
                      <c:pt idx="29">
                        <c:v>3.0588074480840553E-3</c:v>
                      </c:pt>
                      <c:pt idx="30">
                        <c:v>3.2258319934557285E-3</c:v>
                      </c:pt>
                      <c:pt idx="31">
                        <c:v>3.4019457029173341E-3</c:v>
                      </c:pt>
                      <c:pt idx="32">
                        <c:v>3.5876397018165841E-3</c:v>
                      </c:pt>
                      <c:pt idx="33">
                        <c:v>3.7834312618249041E-3</c:v>
                      </c:pt>
                      <c:pt idx="34">
                        <c:v>3.9898651489941811E-3</c:v>
                      </c:pt>
                      <c:pt idx="35">
                        <c:v>4.2075150363590948E-3</c:v>
                      </c:pt>
                      <c:pt idx="36">
                        <c:v>4.4369849836050261E-3</c:v>
                      </c:pt>
                      <c:pt idx="37">
                        <c:v>4.6789109863507967E-3</c:v>
                      </c:pt>
                      <c:pt idx="38">
                        <c:v>4.9339625976146557E-3</c:v>
                      </c:pt>
                      <c:pt idx="39">
                        <c:v>5.2028446240398657E-3</c:v>
                      </c:pt>
                      <c:pt idx="40">
                        <c:v>5.4862988994505493E-3</c:v>
                      </c:pt>
                      <c:pt idx="41">
                        <c:v>5.7851061382884986E-3</c:v>
                      </c:pt>
                      <c:pt idx="42">
                        <c:v>6.1000878714417795E-3</c:v>
                      </c:pt>
                      <c:pt idx="43">
                        <c:v>6.4321084669188055E-3</c:v>
                      </c:pt>
                      <c:pt idx="44">
                        <c:v>6.7820772377390117E-3</c:v>
                      </c:pt>
                      <c:pt idx="45">
                        <c:v>7.1509506393037225E-3</c:v>
                      </c:pt>
                      <c:pt idx="46">
                        <c:v>7.5397345583735932E-3</c:v>
                      </c:pt>
                      <c:pt idx="47">
                        <c:v>7.9494866956082294E-3</c:v>
                      </c:pt>
                      <c:pt idx="48">
                        <c:v>8.3813190434154951E-3</c:v>
                      </c:pt>
                      <c:pt idx="49">
                        <c:v>8.836400460607954E-3</c:v>
                      </c:pt>
                      <c:pt idx="50">
                        <c:v>9.3159593450669962E-3</c:v>
                      </c:pt>
                      <c:pt idx="51">
                        <c:v>9.8212864052652903E-3</c:v>
                      </c:pt>
                      <c:pt idx="52">
                        <c:v>1.0353737531092089E-2</c:v>
                      </c:pt>
                      <c:pt idx="53">
                        <c:v>1.091473676395169E-2</c:v>
                      </c:pt>
                      <c:pt idx="54">
                        <c:v>1.1505779365564246E-2</c:v>
                      </c:pt>
                      <c:pt idx="55">
                        <c:v>1.2128434984274629E-2</c:v>
                      </c:pt>
                      <c:pt idx="56">
                        <c:v>1.2784350916966745E-2</c:v>
                      </c:pt>
                      <c:pt idx="57">
                        <c:v>1.3475255463876823E-2</c:v>
                      </c:pt>
                      <c:pt idx="58">
                        <c:v>1.4202961372691586E-2</c:v>
                      </c:pt>
                      <c:pt idx="59">
                        <c:v>1.4969369367294972E-2</c:v>
                      </c:pt>
                      <c:pt idx="60">
                        <c:v>1.5776471755382403E-2</c:v>
                      </c:pt>
                      <c:pt idx="61">
                        <c:v>1.6626356107882278E-2</c:v>
                      </c:pt>
                      <c:pt idx="62">
                        <c:v>1.7521209001698131E-2</c:v>
                      </c:pt>
                      <c:pt idx="63">
                        <c:v>1.8463319815706751E-2</c:v>
                      </c:pt>
                      <c:pt idx="64">
                        <c:v>1.9455084568193788E-2</c:v>
                      </c:pt>
                      <c:pt idx="65">
                        <c:v>2.0499009781982505E-2</c:v>
                      </c:pt>
                      <c:pt idx="66">
                        <c:v>2.1597716361387992E-2</c:v>
                      </c:pt>
                      <c:pt idx="67">
                        <c:v>2.2753943462804873E-2</c:v>
                      </c:pt>
                      <c:pt idx="68">
                        <c:v>2.3970552338196317E-2</c:v>
                      </c:pt>
                      <c:pt idx="69">
                        <c:v>2.5250530127987642E-2</c:v>
                      </c:pt>
                      <c:pt idx="70">
                        <c:v>2.6596993576866887E-2</c:v>
                      </c:pt>
                      <c:pt idx="71">
                        <c:v>2.8013192642750824E-2</c:v>
                      </c:pt>
                      <c:pt idx="72">
                        <c:v>2.9502513965681598E-2</c:v>
                      </c:pt>
                      <c:pt idx="73">
                        <c:v>3.106848415966881E-2</c:v>
                      </c:pt>
                      <c:pt idx="74">
                        <c:v>3.2714772886491848E-2</c:v>
                      </c:pt>
                      <c:pt idx="75">
                        <c:v>3.4445195666212715E-2</c:v>
                      </c:pt>
                      <c:pt idx="76">
                        <c:v>3.6263716374649965E-2</c:v>
                      </c:pt>
                      <c:pt idx="77">
                        <c:v>3.8174449373319555E-2</c:v>
                      </c:pt>
                      <c:pt idx="78">
                        <c:v>4.0181661212388836E-2</c:v>
                      </c:pt>
                      <c:pt idx="79">
                        <c:v>4.2289771842035681E-2</c:v>
                      </c:pt>
                      <c:pt idx="80">
                        <c:v>4.4503355262288997E-2</c:v>
                      </c:pt>
                      <c:pt idx="81">
                        <c:v>4.6827139535992233E-2</c:v>
                      </c:pt>
                      <c:pt idx="82">
                        <c:v>4.9266006084028834E-2</c:v>
                      </c:pt>
                      <c:pt idx="83">
                        <c:v>5.1824988176446644E-2</c:v>
                      </c:pt>
                      <c:pt idx="84">
                        <c:v>5.4509268527686998E-2</c:v>
                      </c:pt>
                      <c:pt idx="85">
                        <c:v>5.7324175898871614E-2</c:v>
                      </c:pt>
                      <c:pt idx="86">
                        <c:v>6.027518060510665E-2</c:v>
                      </c:pt>
                      <c:pt idx="87">
                        <c:v>6.3367888821193444E-2</c:v>
                      </c:pt>
                      <c:pt idx="88">
                        <c:v>6.6608035575093968E-2</c:v>
                      </c:pt>
                      <c:pt idx="89">
                        <c:v>7.0001476315175434E-2</c:v>
                      </c:pt>
                      <c:pt idx="90">
                        <c:v>7.3554176934822579E-2</c:v>
                      </c:pt>
                      <c:pt idx="91">
                        <c:v>7.7272202136663679E-2</c:v>
                      </c:pt>
                      <c:pt idx="92">
                        <c:v>8.1161702018627713E-2</c:v>
                      </c:pt>
                      <c:pt idx="93">
                        <c:v>8.5228896765573672E-2</c:v>
                      </c:pt>
                      <c:pt idx="94">
                        <c:v>8.9480059333565787E-2</c:v>
                      </c:pt>
                      <c:pt idx="95">
                        <c:v>9.3921496019276268E-2</c:v>
                      </c:pt>
                      <c:pt idx="96">
                        <c:v>9.8559524814759894E-2</c:v>
                      </c:pt>
                      <c:pt idx="97">
                        <c:v>0.10340045145825513</c:v>
                      </c:pt>
                      <c:pt idx="98">
                        <c:v>0.10845054310496884</c:v>
                      </c:pt>
                      <c:pt idx="99">
                        <c:v>0.11371599955832867</c:v>
                      </c:pt>
                      <c:pt idx="100">
                        <c:v>0.11920292202212389</c:v>
                      </c:pt>
                      <c:pt idx="101">
                        <c:v>0.12491727935756854</c:v>
                      </c:pt>
                      <c:pt idx="102">
                        <c:v>0.13086487185676712</c:v>
                      </c:pt>
                      <c:pt idx="103">
                        <c:v>0.13705129257546675</c:v>
                      </c:pt>
                      <c:pt idx="104">
                        <c:v>0.14348188630339459</c:v>
                      </c:pt>
                      <c:pt idx="105">
                        <c:v>0.15016170628985495</c:v>
                      </c:pt>
                      <c:pt idx="106">
                        <c:v>0.15709546888546153</c:v>
                      </c:pt>
                      <c:pt idx="107">
                        <c:v>0.16428750630762773</c:v>
                      </c:pt>
                      <c:pt idx="108">
                        <c:v>0.17174171778735647</c:v>
                      </c:pt>
                      <c:pt idx="109">
                        <c:v>0.17946151940733659</c:v>
                      </c:pt>
                      <c:pt idx="110">
                        <c:v>0.1874497929957514</c:v>
                      </c:pt>
                      <c:pt idx="111">
                        <c:v>0.19570883449553617</c:v>
                      </c:pt>
                      <c:pt idx="112">
                        <c:v>0.20424030228410259</c:v>
                      </c:pt>
                      <c:pt idx="113">
                        <c:v>0.21304516597250053</c:v>
                      </c:pt>
                      <c:pt idx="114">
                        <c:v>0.22212365626423933</c:v>
                      </c:pt>
                      <c:pt idx="115">
                        <c:v>0.23147521650099409</c:v>
                      </c:pt>
                      <c:pt idx="116">
                        <c:v>0.24109845656354401</c:v>
                      </c:pt>
                      <c:pt idx="117">
                        <c:v>0.25099110982978079</c:v>
                      </c:pt>
                      <c:pt idx="118">
                        <c:v>0.26114999391576499</c:v>
                      </c:pt>
                      <c:pt idx="119">
                        <c:v>0.27157097593886226</c:v>
                      </c:pt>
                      <c:pt idx="120">
                        <c:v>0.28224894304227471</c:v>
                      </c:pt>
                      <c:pt idx="121">
                        <c:v>0.29317777890644747</c:v>
                      </c:pt>
                      <c:pt idx="122">
                        <c:v>0.30435034694349422</c:v>
                      </c:pt>
                      <c:pt idx="123">
                        <c:v>0.3157584808251534</c:v>
                      </c:pt>
                      <c:pt idx="124">
                        <c:v>0.32739298293225572</c:v>
                      </c:pt>
                      <c:pt idx="125">
                        <c:v>0.33924363123419776</c:v>
                      </c:pt>
                      <c:pt idx="126">
                        <c:v>0.35129919501093815</c:v>
                      </c:pt>
                      <c:pt idx="127">
                        <c:v>0.36354745971844887</c:v>
                      </c:pt>
                      <c:pt idx="128">
                        <c:v>0.37597526117309099</c:v>
                      </c:pt>
                      <c:pt idx="129">
                        <c:v>0.38856852909294293</c:v>
                      </c:pt>
                      <c:pt idx="130">
                        <c:v>0.40131233988756387</c:v>
                      </c:pt>
                      <c:pt idx="131">
                        <c:v>0.41419097843503128</c:v>
                      </c:pt>
                      <c:pt idx="132">
                        <c:v>0.42718800843000232</c:v>
                      </c:pt>
                      <c:pt idx="133">
                        <c:v>0.4402863507328233</c:v>
                      </c:pt>
                      <c:pt idx="134">
                        <c:v>0.45346836900141646</c:v>
                      </c:pt>
                      <c:pt idx="135">
                        <c:v>0.46671596174888513</c:v>
                      </c:pt>
                      <c:pt idx="136">
                        <c:v>0.48001065984443464</c:v>
                      </c:pt>
                      <c:pt idx="137">
                        <c:v>0.49333372836698719</c:v>
                      </c:pt>
                      <c:pt idx="138">
                        <c:v>0.50666627163304623</c:v>
                      </c:pt>
                      <c:pt idx="139">
                        <c:v>0.51998934015559839</c:v>
                      </c:pt>
                      <c:pt idx="140">
                        <c:v>0.5332840382511479</c:v>
                      </c:pt>
                      <c:pt idx="141">
                        <c:v>0.54653163099861657</c:v>
                      </c:pt>
                      <c:pt idx="142">
                        <c:v>0.55971364926720935</c:v>
                      </c:pt>
                      <c:pt idx="143">
                        <c:v>0.57281199157003015</c:v>
                      </c:pt>
                      <c:pt idx="144">
                        <c:v>0.58580902156500103</c:v>
                      </c:pt>
                      <c:pt idx="145">
                        <c:v>0.59868766011246799</c:v>
                      </c:pt>
                      <c:pt idx="146">
                        <c:v>0.6114314709070886</c:v>
                      </c:pt>
                      <c:pt idx="147">
                        <c:v>0.62402473882694032</c:v>
                      </c:pt>
                      <c:pt idx="148">
                        <c:v>0.63645254028158171</c:v>
                      </c:pt>
                      <c:pt idx="149">
                        <c:v>0.64870080498909211</c:v>
                      </c:pt>
                      <c:pt idx="150">
                        <c:v>0.6607563687658321</c:v>
                      </c:pt>
                      <c:pt idx="151">
                        <c:v>0.67260701706777515</c:v>
                      </c:pt>
                      <c:pt idx="152">
                        <c:v>0.68424151917487663</c:v>
                      </c:pt>
                      <c:pt idx="153">
                        <c:v>0.69564965305653537</c:v>
                      </c:pt>
                      <c:pt idx="154">
                        <c:v>0.7068222210935815</c:v>
                      </c:pt>
                      <c:pt idx="155">
                        <c:v>0.71775105695775354</c:v>
                      </c:pt>
                      <c:pt idx="156">
                        <c:v>0.7284290240611655</c:v>
                      </c:pt>
                      <c:pt idx="157">
                        <c:v>0.73885000608426188</c:v>
                      </c:pt>
                      <c:pt idx="158">
                        <c:v>0.7490088901702453</c:v>
                      </c:pt>
                      <c:pt idx="159">
                        <c:v>0.75890154343648031</c:v>
                      </c:pt>
                      <c:pt idx="160">
                        <c:v>0.76852478349902953</c:v>
                      </c:pt>
                      <c:pt idx="161">
                        <c:v>0.77787634373578374</c:v>
                      </c:pt>
                      <c:pt idx="162">
                        <c:v>0.78695483402752164</c:v>
                      </c:pt>
                      <c:pt idx="163">
                        <c:v>0.79575969771591903</c:v>
                      </c:pt>
                      <c:pt idx="164">
                        <c:v>0.80429116550448476</c:v>
                      </c:pt>
                      <c:pt idx="165">
                        <c:v>0.81255020700427905</c:v>
                      </c:pt>
                      <c:pt idx="166">
                        <c:v>0.82053848059269285</c:v>
                      </c:pt>
                      <c:pt idx="167">
                        <c:v>0.82825828221266251</c:v>
                      </c:pt>
                      <c:pt idx="168">
                        <c:v>0.83571249369239975</c:v>
                      </c:pt>
                      <c:pt idx="169">
                        <c:v>0.84290453111456498</c:v>
                      </c:pt>
                      <c:pt idx="170">
                        <c:v>0.84983829371016972</c:v>
                      </c:pt>
                      <c:pt idx="171">
                        <c:v>0.85651811369662911</c:v>
                      </c:pt>
                      <c:pt idx="172">
                        <c:v>0.86294870742455609</c:v>
                      </c:pt>
                      <c:pt idx="173">
                        <c:v>0.86913512814325489</c:v>
                      </c:pt>
                      <c:pt idx="174">
                        <c:v>0.87508272064245263</c:v>
                      </c:pt>
                      <c:pt idx="175">
                        <c:v>0.88079707797789653</c:v>
                      </c:pt>
                      <c:pt idx="176">
                        <c:v>0.88628400044169076</c:v>
                      </c:pt>
                      <c:pt idx="177">
                        <c:v>0.89154945689504972</c:v>
                      </c:pt>
                      <c:pt idx="178">
                        <c:v>0.89659954854176283</c:v>
                      </c:pt>
                      <c:pt idx="179">
                        <c:v>0.90144047518525727</c:v>
                      </c:pt>
                      <c:pt idx="180">
                        <c:v>0.90607850398074019</c:v>
                      </c:pt>
                      <c:pt idx="181">
                        <c:v>0.91051994066644948</c:v>
                      </c:pt>
                      <c:pt idx="182">
                        <c:v>0.91477110323444077</c:v>
                      </c:pt>
                      <c:pt idx="183">
                        <c:v>0.91883829798138628</c:v>
                      </c:pt>
                      <c:pt idx="184">
                        <c:v>0.92272779786334957</c:v>
                      </c:pt>
                      <c:pt idx="185">
                        <c:v>0.92644582306519019</c:v>
                      </c:pt>
                      <c:pt idx="186">
                        <c:v>0.92999852368483671</c:v>
                      </c:pt>
                      <c:pt idx="187">
                        <c:v>0.93339196442491756</c:v>
                      </c:pt>
                      <c:pt idx="188">
                        <c:v>0.93663211117881751</c:v>
                      </c:pt>
                      <c:pt idx="189">
                        <c:v>0.93972481939490393</c:v>
                      </c:pt>
                      <c:pt idx="190">
                        <c:v>0.94267582410113837</c:v>
                      </c:pt>
                      <c:pt idx="191">
                        <c:v>0.94549073147232265</c:v>
                      </c:pt>
                      <c:pt idx="192">
                        <c:v>0.94817501182356256</c:v>
                      </c:pt>
                      <c:pt idx="193">
                        <c:v>0.95073399391597968</c:v>
                      </c:pt>
                      <c:pt idx="194">
                        <c:v>0.95317286046401584</c:v>
                      </c:pt>
                      <c:pt idx="195">
                        <c:v>0.95549664473771867</c:v>
                      </c:pt>
                      <c:pt idx="196">
                        <c:v>0.95771022815797169</c:v>
                      </c:pt>
                      <c:pt idx="197">
                        <c:v>0.95981833878761802</c:v>
                      </c:pt>
                      <c:pt idx="198">
                        <c:v>0.96182555062668706</c:v>
                      </c:pt>
                      <c:pt idx="199">
                        <c:v>0.96373628362535624</c:v>
                      </c:pt>
                      <c:pt idx="200">
                        <c:v>0.96555480433379326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C09-4121-95C1-6127630187E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0.99934703466244723</c:v>
                      </c:pt>
                      <c:pt idx="1">
                        <c:v>0.9993112890859267</c:v>
                      </c:pt>
                      <c:pt idx="2">
                        <c:v>0.99927358809555689</c:v>
                      </c:pt>
                      <c:pt idx="3">
                        <c:v>0.99923382488302492</c:v>
                      </c:pt>
                      <c:pt idx="4">
                        <c:v>0.99919188682394389</c:v>
                      </c:pt>
                      <c:pt idx="5">
                        <c:v>0.99914765516316995</c:v>
                      </c:pt>
                      <c:pt idx="6">
                        <c:v>0.99910100468332463</c:v>
                      </c:pt>
                      <c:pt idx="7">
                        <c:v>0.99905180335564625</c:v>
                      </c:pt>
                      <c:pt idx="8">
                        <c:v>0.99899991197225979</c:v>
                      </c:pt>
                      <c:pt idx="9">
                        <c:v>0.99894518375890784</c:v>
                      </c:pt>
                      <c:pt idx="10">
                        <c:v>0.99888746396713979</c:v>
                      </c:pt>
                      <c:pt idx="11">
                        <c:v>0.99882658944490799</c:v>
                      </c:pt>
                      <c:pt idx="12">
                        <c:v>0.99876238818447416</c:v>
                      </c:pt>
                      <c:pt idx="13">
                        <c:v>0.99869467884647312</c:v>
                      </c:pt>
                      <c:pt idx="14">
                        <c:v>0.99862327025893249</c:v>
                      </c:pt>
                      <c:pt idx="15">
                        <c:v>0.99854796088998998</c:v>
                      </c:pt>
                      <c:pt idx="16">
                        <c:v>0.99846853829299664</c:v>
                      </c:pt>
                      <c:pt idx="17">
                        <c:v>0.99838477852263163</c:v>
                      </c:pt>
                      <c:pt idx="18">
                        <c:v>0.99829644552060015</c:v>
                      </c:pt>
                      <c:pt idx="19">
                        <c:v>0.99820329046942158</c:v>
                      </c:pt>
                      <c:pt idx="20">
                        <c:v>0.99810505111275372</c:v>
                      </c:pt>
                      <c:pt idx="21">
                        <c:v>0.9980014510406342</c:v>
                      </c:pt>
                      <c:pt idx="22">
                        <c:v>0.99789219893795666</c:v>
                      </c:pt>
                      <c:pt idx="23">
                        <c:v>0.99777698779443325</c:v>
                      </c:pt>
                      <c:pt idx="24">
                        <c:v>0.99765549407422605</c:v>
                      </c:pt>
                      <c:pt idx="25">
                        <c:v>0.99752737684336512</c:v>
                      </c:pt>
                      <c:pt idx="26">
                        <c:v>0.99739227685300602</c:v>
                      </c:pt>
                      <c:pt idx="27">
                        <c:v>0.99724981557650172</c:v>
                      </c:pt>
                      <c:pt idx="28">
                        <c:v>0.99709959419821581</c:v>
                      </c:pt>
                      <c:pt idx="29">
                        <c:v>0.99694119255191582</c:v>
                      </c:pt>
                      <c:pt idx="30">
                        <c:v>0.99677416800654439</c:v>
                      </c:pt>
                      <c:pt idx="31">
                        <c:v>0.9965980542970827</c:v>
                      </c:pt>
                      <c:pt idx="32">
                        <c:v>0.99641236029818336</c:v>
                      </c:pt>
                      <c:pt idx="33">
                        <c:v>0.99621656873817499</c:v>
                      </c:pt>
                      <c:pt idx="34">
                        <c:v>0.99601013485100576</c:v>
                      </c:pt>
                      <c:pt idx="35">
                        <c:v>0.99579248496364092</c:v>
                      </c:pt>
                      <c:pt idx="36">
                        <c:v>0.99556301501639499</c:v>
                      </c:pt>
                      <c:pt idx="37">
                        <c:v>0.99532108901364924</c:v>
                      </c:pt>
                      <c:pt idx="38">
                        <c:v>0.99506603740238542</c:v>
                      </c:pt>
                      <c:pt idx="39">
                        <c:v>0.99479715537596014</c:v>
                      </c:pt>
                      <c:pt idx="40">
                        <c:v>0.99451370110054949</c:v>
                      </c:pt>
                      <c:pt idx="41">
                        <c:v>0.99421489386171147</c:v>
                      </c:pt>
                      <c:pt idx="42">
                        <c:v>0.99389991212855822</c:v>
                      </c:pt>
                      <c:pt idx="43">
                        <c:v>0.99356789153308123</c:v>
                      </c:pt>
                      <c:pt idx="44">
                        <c:v>0.99321792276226095</c:v>
                      </c:pt>
                      <c:pt idx="45">
                        <c:v>0.99284904936069629</c:v>
                      </c:pt>
                      <c:pt idx="46">
                        <c:v>0.99246026544162635</c:v>
                      </c:pt>
                      <c:pt idx="47">
                        <c:v>0.99205051330439176</c:v>
                      </c:pt>
                      <c:pt idx="48">
                        <c:v>0.99161868095658445</c:v>
                      </c:pt>
                      <c:pt idx="49">
                        <c:v>0.99116359953939204</c:v>
                      </c:pt>
                      <c:pt idx="50">
                        <c:v>0.9906840406549331</c:v>
                      </c:pt>
                      <c:pt idx="51">
                        <c:v>0.99017871359473464</c:v>
                      </c:pt>
                      <c:pt idx="52">
                        <c:v>0.98964626246890786</c:v>
                      </c:pt>
                      <c:pt idx="53">
                        <c:v>0.98908526323604828</c:v>
                      </c:pt>
                      <c:pt idx="54">
                        <c:v>0.98849422063443582</c:v>
                      </c:pt>
                      <c:pt idx="55">
                        <c:v>0.98787156501572526</c:v>
                      </c:pt>
                      <c:pt idx="56">
                        <c:v>0.98721564908303328</c:v>
                      </c:pt>
                      <c:pt idx="57">
                        <c:v>0.98652474453612315</c:v>
                      </c:pt>
                      <c:pt idx="58">
                        <c:v>0.98579703862730839</c:v>
                      </c:pt>
                      <c:pt idx="59">
                        <c:v>0.98503063063270502</c:v>
                      </c:pt>
                      <c:pt idx="60">
                        <c:v>0.98422352824461745</c:v>
                      </c:pt>
                      <c:pt idx="61">
                        <c:v>0.98337364389211768</c:v>
                      </c:pt>
                      <c:pt idx="62">
                        <c:v>0.98247879099830193</c:v>
                      </c:pt>
                      <c:pt idx="63">
                        <c:v>0.98153668018429319</c:v>
                      </c:pt>
                      <c:pt idx="64">
                        <c:v>0.98054491543180622</c:v>
                      </c:pt>
                      <c:pt idx="65">
                        <c:v>0.97950099021801751</c:v>
                      </c:pt>
                      <c:pt idx="66">
                        <c:v>0.97840228363861215</c:v>
                      </c:pt>
                      <c:pt idx="67">
                        <c:v>0.9772460565371951</c:v>
                      </c:pt>
                      <c:pt idx="68">
                        <c:v>0.97602944766180366</c:v>
                      </c:pt>
                      <c:pt idx="69">
                        <c:v>0.97474946987201239</c:v>
                      </c:pt>
                      <c:pt idx="70">
                        <c:v>0.97340300642313304</c:v>
                      </c:pt>
                      <c:pt idx="71">
                        <c:v>0.97198680735724907</c:v>
                      </c:pt>
                      <c:pt idx="72">
                        <c:v>0.9704974860343184</c:v>
                      </c:pt>
                      <c:pt idx="73">
                        <c:v>0.9689315158403311</c:v>
                      </c:pt>
                      <c:pt idx="74">
                        <c:v>0.96728522711350828</c:v>
                      </c:pt>
                      <c:pt idx="75">
                        <c:v>0.96555480433378726</c:v>
                      </c:pt>
                      <c:pt idx="76">
                        <c:v>0.96373628362535002</c:v>
                      </c:pt>
                      <c:pt idx="77">
                        <c:v>0.9618255506266804</c:v>
                      </c:pt>
                      <c:pt idx="78">
                        <c:v>0.95981833878761125</c:v>
                      </c:pt>
                      <c:pt idx="79">
                        <c:v>0.95771022815796436</c:v>
                      </c:pt>
                      <c:pt idx="80">
                        <c:v>0.95549664473771101</c:v>
                      </c:pt>
                      <c:pt idx="81">
                        <c:v>0.95317286046400773</c:v>
                      </c:pt>
                      <c:pt idx="82">
                        <c:v>0.95073399391597102</c:v>
                      </c:pt>
                      <c:pt idx="83">
                        <c:v>0.94817501182355335</c:v>
                      </c:pt>
                      <c:pt idx="84">
                        <c:v>0.94549073147231288</c:v>
                      </c:pt>
                      <c:pt idx="85">
                        <c:v>0.94267582410112838</c:v>
                      </c:pt>
                      <c:pt idx="86">
                        <c:v>0.93972481939489338</c:v>
                      </c:pt>
                      <c:pt idx="87">
                        <c:v>0.93663211117880663</c:v>
                      </c:pt>
                      <c:pt idx="88">
                        <c:v>0.93339196442490602</c:v>
                      </c:pt>
                      <c:pt idx="89">
                        <c:v>0.92999852368482461</c:v>
                      </c:pt>
                      <c:pt idx="90">
                        <c:v>0.92644582306517742</c:v>
                      </c:pt>
                      <c:pt idx="91">
                        <c:v>0.92272779786333636</c:v>
                      </c:pt>
                      <c:pt idx="92">
                        <c:v>0.91883829798137229</c:v>
                      </c:pt>
                      <c:pt idx="93">
                        <c:v>0.91477110323442634</c:v>
                      </c:pt>
                      <c:pt idx="94">
                        <c:v>0.91051994066643416</c:v>
                      </c:pt>
                      <c:pt idx="95">
                        <c:v>0.90607850398072376</c:v>
                      </c:pt>
                      <c:pt idx="96">
                        <c:v>0.90144047518524018</c:v>
                      </c:pt>
                      <c:pt idx="97">
                        <c:v>0.89659954854174484</c:v>
                      </c:pt>
                      <c:pt idx="98">
                        <c:v>0.89154945689503129</c:v>
                      </c:pt>
                      <c:pt idx="99">
                        <c:v>0.88628400044167144</c:v>
                      </c:pt>
                      <c:pt idx="100">
                        <c:v>0.8807970779778761</c:v>
                      </c:pt>
                      <c:pt idx="101">
                        <c:v>0.87508272064243153</c:v>
                      </c:pt>
                      <c:pt idx="102">
                        <c:v>0.86913512814323279</c:v>
                      </c:pt>
                      <c:pt idx="103">
                        <c:v>0.86294870742453333</c:v>
                      </c:pt>
                      <c:pt idx="104">
                        <c:v>0.85651811369660547</c:v>
                      </c:pt>
                      <c:pt idx="105">
                        <c:v>0.84983829371014508</c:v>
                      </c:pt>
                      <c:pt idx="106">
                        <c:v>0.84290453111453856</c:v>
                      </c:pt>
                      <c:pt idx="107">
                        <c:v>0.83571249369237222</c:v>
                      </c:pt>
                      <c:pt idx="108">
                        <c:v>0.82825828221264364</c:v>
                      </c:pt>
                      <c:pt idx="109">
                        <c:v>0.82053848059266343</c:v>
                      </c:pt>
                      <c:pt idx="110">
                        <c:v>0.81255020700424863</c:v>
                      </c:pt>
                      <c:pt idx="111">
                        <c:v>0.80429116550446378</c:v>
                      </c:pt>
                      <c:pt idx="112">
                        <c:v>0.79575969771589738</c:v>
                      </c:pt>
                      <c:pt idx="113">
                        <c:v>0.78695483402749955</c:v>
                      </c:pt>
                      <c:pt idx="114">
                        <c:v>0.77787634373576076</c:v>
                      </c:pt>
                      <c:pt idx="115">
                        <c:v>0.76852478349900588</c:v>
                      </c:pt>
                      <c:pt idx="116">
                        <c:v>0.75890154343645588</c:v>
                      </c:pt>
                      <c:pt idx="117">
                        <c:v>0.74900889017021921</c:v>
                      </c:pt>
                      <c:pt idx="118">
                        <c:v>0.73885000608423501</c:v>
                      </c:pt>
                      <c:pt idx="119">
                        <c:v>0.72842902406113774</c:v>
                      </c:pt>
                      <c:pt idx="120">
                        <c:v>0.71775105695772523</c:v>
                      </c:pt>
                      <c:pt idx="121">
                        <c:v>0.70682222109355253</c:v>
                      </c:pt>
                      <c:pt idx="122">
                        <c:v>0.69564965305650583</c:v>
                      </c:pt>
                      <c:pt idx="123">
                        <c:v>0.68424151917484655</c:v>
                      </c:pt>
                      <c:pt idx="124">
                        <c:v>0.67260701706774428</c:v>
                      </c:pt>
                      <c:pt idx="125">
                        <c:v>0.66075636876580224</c:v>
                      </c:pt>
                      <c:pt idx="126">
                        <c:v>0.6487008049890618</c:v>
                      </c:pt>
                      <c:pt idx="127">
                        <c:v>0.63645254028155107</c:v>
                      </c:pt>
                      <c:pt idx="128">
                        <c:v>0.62402473882690901</c:v>
                      </c:pt>
                      <c:pt idx="129">
                        <c:v>0.61143147090705707</c:v>
                      </c:pt>
                      <c:pt idx="130">
                        <c:v>0.59868766011243613</c:v>
                      </c:pt>
                      <c:pt idx="131">
                        <c:v>0.58580902156496872</c:v>
                      </c:pt>
                      <c:pt idx="132">
                        <c:v>0.57281199156999774</c:v>
                      </c:pt>
                      <c:pt idx="133">
                        <c:v>0.5597136492671767</c:v>
                      </c:pt>
                      <c:pt idx="134">
                        <c:v>0.54653163099858348</c:v>
                      </c:pt>
                      <c:pt idx="135">
                        <c:v>0.53328403825111492</c:v>
                      </c:pt>
                      <c:pt idx="136">
                        <c:v>0.51998934015556542</c:v>
                      </c:pt>
                      <c:pt idx="137">
                        <c:v>0.50666627163301292</c:v>
                      </c:pt>
                      <c:pt idx="138">
                        <c:v>0.49333372836695377</c:v>
                      </c:pt>
                      <c:pt idx="139">
                        <c:v>0.48001065984440155</c:v>
                      </c:pt>
                      <c:pt idx="140">
                        <c:v>0.46671596174885205</c:v>
                      </c:pt>
                      <c:pt idx="141">
                        <c:v>0.45346836900138338</c:v>
                      </c:pt>
                      <c:pt idx="142">
                        <c:v>0.4402863507327906</c:v>
                      </c:pt>
                      <c:pt idx="143">
                        <c:v>0.4271880084299699</c:v>
                      </c:pt>
                      <c:pt idx="144">
                        <c:v>0.41419097843499891</c:v>
                      </c:pt>
                      <c:pt idx="145">
                        <c:v>0.40131233988753195</c:v>
                      </c:pt>
                      <c:pt idx="146">
                        <c:v>0.3885685290929114</c:v>
                      </c:pt>
                      <c:pt idx="147">
                        <c:v>0.37597526117305974</c:v>
                      </c:pt>
                      <c:pt idx="148">
                        <c:v>0.36354745971841829</c:v>
                      </c:pt>
                      <c:pt idx="149">
                        <c:v>0.35129919501090789</c:v>
                      </c:pt>
                      <c:pt idx="150">
                        <c:v>0.33924363123416784</c:v>
                      </c:pt>
                      <c:pt idx="151">
                        <c:v>0.32739298293222485</c:v>
                      </c:pt>
                      <c:pt idx="152">
                        <c:v>0.31575848082512331</c:v>
                      </c:pt>
                      <c:pt idx="153">
                        <c:v>0.30435034694346463</c:v>
                      </c:pt>
                      <c:pt idx="154">
                        <c:v>0.29317777890641855</c:v>
                      </c:pt>
                      <c:pt idx="155">
                        <c:v>0.28224894304224651</c:v>
                      </c:pt>
                      <c:pt idx="156">
                        <c:v>0.27157097593883461</c:v>
                      </c:pt>
                      <c:pt idx="157">
                        <c:v>0.26114999391573812</c:v>
                      </c:pt>
                      <c:pt idx="158">
                        <c:v>0.25099110982975459</c:v>
                      </c:pt>
                      <c:pt idx="159">
                        <c:v>0.24109845656351964</c:v>
                      </c:pt>
                      <c:pt idx="160">
                        <c:v>0.23147521650097047</c:v>
                      </c:pt>
                      <c:pt idx="161">
                        <c:v>0.22212365626421626</c:v>
                      </c:pt>
                      <c:pt idx="162">
                        <c:v>0.21304516597247827</c:v>
                      </c:pt>
                      <c:pt idx="163">
                        <c:v>0.20424030228408094</c:v>
                      </c:pt>
                      <c:pt idx="164">
                        <c:v>0.19570883449551515</c:v>
                      </c:pt>
                      <c:pt idx="165">
                        <c:v>0.18744979299572095</c:v>
                      </c:pt>
                      <c:pt idx="166">
                        <c:v>0.1794615194073072</c:v>
                      </c:pt>
                      <c:pt idx="167">
                        <c:v>0.17174171778733752</c:v>
                      </c:pt>
                      <c:pt idx="168">
                        <c:v>0.16428750630760028</c:v>
                      </c:pt>
                      <c:pt idx="169">
                        <c:v>0.15709546888543507</c:v>
                      </c:pt>
                      <c:pt idx="170">
                        <c:v>0.15016170628983025</c:v>
                      </c:pt>
                      <c:pt idx="171">
                        <c:v>0.14348188630337089</c:v>
                      </c:pt>
                      <c:pt idx="172">
                        <c:v>0.13705129257544388</c:v>
                      </c:pt>
                      <c:pt idx="173">
                        <c:v>0.13086487185674514</c:v>
                      </c:pt>
                      <c:pt idx="174">
                        <c:v>0.12491727935754747</c:v>
                      </c:pt>
                      <c:pt idx="175">
                        <c:v>0.11920292202210357</c:v>
                      </c:pt>
                      <c:pt idx="176">
                        <c:v>0.11371599955830917</c:v>
                      </c:pt>
                      <c:pt idx="177">
                        <c:v>0.10845054310495016</c:v>
                      </c:pt>
                      <c:pt idx="178">
                        <c:v>0.10340045145823723</c:v>
                      </c:pt>
                      <c:pt idx="179">
                        <c:v>9.8559524814742741E-2</c:v>
                      </c:pt>
                      <c:pt idx="180">
                        <c:v>9.3921496019259781E-2</c:v>
                      </c:pt>
                      <c:pt idx="181">
                        <c:v>8.9480059333550604E-2</c:v>
                      </c:pt>
                      <c:pt idx="182">
                        <c:v>8.5228896765559128E-2</c:v>
                      </c:pt>
                      <c:pt idx="183">
                        <c:v>8.1161702018613766E-2</c:v>
                      </c:pt>
                      <c:pt idx="184">
                        <c:v>7.7272202136650384E-2</c:v>
                      </c:pt>
                      <c:pt idx="185">
                        <c:v>7.3554176934809895E-2</c:v>
                      </c:pt>
                      <c:pt idx="186">
                        <c:v>7.0001476315163291E-2</c:v>
                      </c:pt>
                      <c:pt idx="187">
                        <c:v>6.6608035575082408E-2</c:v>
                      </c:pt>
                      <c:pt idx="188">
                        <c:v>6.3367888821182383E-2</c:v>
                      </c:pt>
                      <c:pt idx="189">
                        <c:v>6.0275180605096096E-2</c:v>
                      </c:pt>
                      <c:pt idx="190">
                        <c:v>5.7324175898861539E-2</c:v>
                      </c:pt>
                      <c:pt idx="191">
                        <c:v>5.4509268527677394E-2</c:v>
                      </c:pt>
                      <c:pt idx="192">
                        <c:v>5.1824988176437485E-2</c:v>
                      </c:pt>
                      <c:pt idx="193">
                        <c:v>4.9266006084020389E-2</c:v>
                      </c:pt>
                      <c:pt idx="194">
                        <c:v>4.6827139535984226E-2</c:v>
                      </c:pt>
                      <c:pt idx="195">
                        <c:v>4.4503355262281365E-2</c:v>
                      </c:pt>
                      <c:pt idx="196">
                        <c:v>4.2289771842028395E-2</c:v>
                      </c:pt>
                      <c:pt idx="197">
                        <c:v>4.0181661212381911E-2</c:v>
                      </c:pt>
                      <c:pt idx="198">
                        <c:v>3.817444937331297E-2</c:v>
                      </c:pt>
                      <c:pt idx="199">
                        <c:v>3.6263716374643672E-2</c:v>
                      </c:pt>
                      <c:pt idx="200">
                        <c:v>3.4445195666206734E-2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C09-4121-95C1-6127630187E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ca_2_chan!$D$12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ca_2_chan!$D$13:$D$213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1.0000000000000002</c:v>
                      </c:pt>
                      <c:pt idx="1">
                        <c:v>1</c:v>
                      </c:pt>
                      <c:pt idx="2">
                        <c:v>0.99999999999999978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1.0000000000000002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0.99999999999999978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1.0000000000000002</c:v>
                      </c:pt>
                      <c:pt idx="14">
                        <c:v>1</c:v>
                      </c:pt>
                      <c:pt idx="15">
                        <c:v>1.0000000000000002</c:v>
                      </c:pt>
                      <c:pt idx="16">
                        <c:v>1.0000000000000002</c:v>
                      </c:pt>
                      <c:pt idx="17">
                        <c:v>1</c:v>
                      </c:pt>
                      <c:pt idx="18">
                        <c:v>0.99999999999999978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1.0000000000000002</c:v>
                      </c:pt>
                      <c:pt idx="23">
                        <c:v>1.0000000000000002</c:v>
                      </c:pt>
                      <c:pt idx="24">
                        <c:v>1</c:v>
                      </c:pt>
                      <c:pt idx="25">
                        <c:v>1.0000000000000002</c:v>
                      </c:pt>
                      <c:pt idx="26">
                        <c:v>0.99999999999999978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1.0000000000000002</c:v>
                      </c:pt>
                      <c:pt idx="30">
                        <c:v>0.99999999999999978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1.0000000000000002</c:v>
                      </c:pt>
                      <c:pt idx="34">
                        <c:v>1.0000000000000002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1.0000000000000002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1.0000000000000002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1.0000000000000002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1.0000000000000002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0.99999999999999978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1.0000000000000002</c:v>
                      </c:pt>
                      <c:pt idx="71">
                        <c:v>1.0000000000000002</c:v>
                      </c:pt>
                      <c:pt idx="72">
                        <c:v>1</c:v>
                      </c:pt>
                      <c:pt idx="73">
                        <c:v>1.0000000000000002</c:v>
                      </c:pt>
                      <c:pt idx="74">
                        <c:v>0.99999999999999978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1.0000000000000002</c:v>
                      </c:pt>
                      <c:pt idx="83">
                        <c:v>1</c:v>
                      </c:pt>
                      <c:pt idx="84">
                        <c:v>1.0000000000000002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0.99999999999999978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1.0000000000000002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1.0000000000000002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1.0000000000000002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</c:v>
                      </c:pt>
                      <c:pt idx="162">
                        <c:v>1.0000000000000002</c:v>
                      </c:pt>
                      <c:pt idx="163">
                        <c:v>1</c:v>
                      </c:pt>
                      <c:pt idx="164">
                        <c:v>1.0000000000000002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</c:v>
                      </c:pt>
                      <c:pt idx="171">
                        <c:v>1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</c:v>
                      </c:pt>
                      <c:pt idx="176">
                        <c:v>1.0000000000000002</c:v>
                      </c:pt>
                      <c:pt idx="177">
                        <c:v>1.0000000000000002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</c:v>
                      </c:pt>
                      <c:pt idx="182">
                        <c:v>1.0000000000000002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1</c:v>
                      </c:pt>
                      <c:pt idx="187">
                        <c:v>1</c:v>
                      </c:pt>
                      <c:pt idx="188">
                        <c:v>1.0000000000000002</c:v>
                      </c:pt>
                      <c:pt idx="189">
                        <c:v>1</c:v>
                      </c:pt>
                      <c:pt idx="190">
                        <c:v>1.0000000000000002</c:v>
                      </c:pt>
                      <c:pt idx="191">
                        <c:v>1</c:v>
                      </c:pt>
                      <c:pt idx="192">
                        <c:v>1</c:v>
                      </c:pt>
                      <c:pt idx="193">
                        <c:v>1</c:v>
                      </c:pt>
                      <c:pt idx="194">
                        <c:v>1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1.0000000000000002</c:v>
                      </c:pt>
                      <c:pt idx="198">
                        <c:v>1</c:v>
                      </c:pt>
                      <c:pt idx="199">
                        <c:v>1.0000000000000002</c:v>
                      </c:pt>
                      <c:pt idx="2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C09-4121-95C1-6127630187EC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C09-4121-95C1-6127630187E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ca_2_chan!$G$12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C09-4121-95C1-6127630187E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ca_2_chan!$H$12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ca_2_chan!$H$13:$H$213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C09-4121-95C1-6127630187EC}"/>
                  </c:ext>
                </c:extLst>
              </c15:ser>
            </c15:filteredScatterSeries>
          </c:ext>
        </c:extLst>
      </c:scatterChart>
      <c:valAx>
        <c:axId val="5648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9032"/>
        <c:crosses val="autoZero"/>
        <c:crossBetween val="midCat"/>
      </c:valAx>
      <c:valAx>
        <c:axId val="5648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ca_2_chan!$D$12</c:f>
              <c:strCache>
                <c:ptCount val="1"/>
                <c:pt idx="0">
                  <c:v>Tau_U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ca_2_chan!$A$13:$A$213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ca_2_chan!$D$13:$D$213</c:f>
              <c:numCache>
                <c:formatCode>0.00</c:formatCode>
                <c:ptCount val="201"/>
                <c:pt idx="0">
                  <c:v>1.0000000000000002</c:v>
                </c:pt>
                <c:pt idx="1">
                  <c:v>1</c:v>
                </c:pt>
                <c:pt idx="2">
                  <c:v>0.99999999999999978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1.0000000000000002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0.99999999999999978</c:v>
                </c:pt>
                <c:pt idx="11">
                  <c:v>1</c:v>
                </c:pt>
                <c:pt idx="12">
                  <c:v>1</c:v>
                </c:pt>
                <c:pt idx="13">
                  <c:v>1.0000000000000002</c:v>
                </c:pt>
                <c:pt idx="14">
                  <c:v>1</c:v>
                </c:pt>
                <c:pt idx="15">
                  <c:v>1.0000000000000002</c:v>
                </c:pt>
                <c:pt idx="16">
                  <c:v>1.0000000000000002</c:v>
                </c:pt>
                <c:pt idx="17">
                  <c:v>1</c:v>
                </c:pt>
                <c:pt idx="18">
                  <c:v>0.99999999999999978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1.0000000000000002</c:v>
                </c:pt>
                <c:pt idx="23">
                  <c:v>1.0000000000000002</c:v>
                </c:pt>
                <c:pt idx="24">
                  <c:v>1</c:v>
                </c:pt>
                <c:pt idx="25">
                  <c:v>1.0000000000000002</c:v>
                </c:pt>
                <c:pt idx="26">
                  <c:v>0.99999999999999978</c:v>
                </c:pt>
                <c:pt idx="27">
                  <c:v>1</c:v>
                </c:pt>
                <c:pt idx="28">
                  <c:v>1</c:v>
                </c:pt>
                <c:pt idx="29">
                  <c:v>1.0000000000000002</c:v>
                </c:pt>
                <c:pt idx="30">
                  <c:v>0.99999999999999978</c:v>
                </c:pt>
                <c:pt idx="31">
                  <c:v>1</c:v>
                </c:pt>
                <c:pt idx="32">
                  <c:v>1</c:v>
                </c:pt>
                <c:pt idx="33">
                  <c:v>1.0000000000000002</c:v>
                </c:pt>
                <c:pt idx="34">
                  <c:v>1.0000000000000002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1.0000000000000002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1.0000000000000002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1.0000000000000002</c:v>
                </c:pt>
                <c:pt idx="61">
                  <c:v>1</c:v>
                </c:pt>
                <c:pt idx="62">
                  <c:v>1</c:v>
                </c:pt>
                <c:pt idx="63">
                  <c:v>1.0000000000000002</c:v>
                </c:pt>
                <c:pt idx="64">
                  <c:v>1</c:v>
                </c:pt>
                <c:pt idx="65">
                  <c:v>1</c:v>
                </c:pt>
                <c:pt idx="66">
                  <c:v>0.99999999999999978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1.0000000000000002</c:v>
                </c:pt>
                <c:pt idx="71">
                  <c:v>1.0000000000000002</c:v>
                </c:pt>
                <c:pt idx="72">
                  <c:v>1</c:v>
                </c:pt>
                <c:pt idx="73">
                  <c:v>1.0000000000000002</c:v>
                </c:pt>
                <c:pt idx="74">
                  <c:v>0.99999999999999978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1.0000000000000002</c:v>
                </c:pt>
                <c:pt idx="83">
                  <c:v>1</c:v>
                </c:pt>
                <c:pt idx="84">
                  <c:v>1.0000000000000002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0.99999999999999978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1.0000000000000002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1.0000000000000002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1.0000000000000002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1.0000000000000002</c:v>
                </c:pt>
                <c:pt idx="163">
                  <c:v>1</c:v>
                </c:pt>
                <c:pt idx="164">
                  <c:v>1.0000000000000002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1.0000000000000002</c:v>
                </c:pt>
                <c:pt idx="177">
                  <c:v>1.0000000000000002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1.0000000000000002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1.0000000000000002</c:v>
                </c:pt>
                <c:pt idx="189">
                  <c:v>1</c:v>
                </c:pt>
                <c:pt idx="190">
                  <c:v>1.0000000000000002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1.0000000000000002</c:v>
                </c:pt>
                <c:pt idx="198">
                  <c:v>1</c:v>
                </c:pt>
                <c:pt idx="199">
                  <c:v>1.0000000000000002</c:v>
                </c:pt>
                <c:pt idx="2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F9-427B-A357-7A5895CA1600}"/>
            </c:ext>
          </c:extLst>
        </c:ser>
        <c:ser>
          <c:idx val="6"/>
          <c:order val="6"/>
          <c:tx>
            <c:strRef>
              <c:f>ca_2_chan!$H$12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ca_2_chan!$A$13:$A$213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ca_2_chan!$H$13:$H$213</c:f>
              <c:numCache>
                <c:formatCode>0.00E+00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F9-427B-A357-7A5895CA1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68776"/>
        <c:axId val="535061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ca_2_chan!$B$12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ca_2_chan!$B$13:$B$213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6.5296533755269178E-4</c:v>
                      </c:pt>
                      <c:pt idx="1">
                        <c:v>6.8871091407325679E-4</c:v>
                      </c:pt>
                      <c:pt idx="2">
                        <c:v>7.264119044432507E-4</c:v>
                      </c:pt>
                      <c:pt idx="3">
                        <c:v>7.6617511697507981E-4</c:v>
                      </c:pt>
                      <c:pt idx="4">
                        <c:v>8.0811317605617176E-4</c:v>
                      </c:pt>
                      <c:pt idx="5">
                        <c:v>8.5234483683003257E-4</c:v>
                      </c:pt>
                      <c:pt idx="6">
                        <c:v>8.9899531667529914E-4</c:v>
                      </c:pt>
                      <c:pt idx="7">
                        <c:v>9.4819664435373226E-4</c:v>
                      </c:pt>
                      <c:pt idx="8">
                        <c:v>1.0000880277402477E-3</c:v>
                      </c:pt>
                      <c:pt idx="9">
                        <c:v>1.0548162410921773E-3</c:v>
                      </c:pt>
                      <c:pt idx="10">
                        <c:v>1.1125360328603285E-3</c:v>
                      </c:pt>
                      <c:pt idx="11">
                        <c:v>1.173410555092092E-3</c:v>
                      </c:pt>
                      <c:pt idx="12">
                        <c:v>1.2376118155258266E-3</c:v>
                      </c:pt>
                      <c:pt idx="13">
                        <c:v>1.3053211535267802E-3</c:v>
                      </c:pt>
                      <c:pt idx="14">
                        <c:v>1.3767297410674719E-3</c:v>
                      </c:pt>
                      <c:pt idx="15">
                        <c:v>1.4520391100099226E-3</c:v>
                      </c:pt>
                      <c:pt idx="16">
                        <c:v>1.5314617070032958E-3</c:v>
                      </c:pt>
                      <c:pt idx="17">
                        <c:v>1.6152214773684165E-3</c:v>
                      </c:pt>
                      <c:pt idx="18">
                        <c:v>1.7035544793999654E-3</c:v>
                      </c:pt>
                      <c:pt idx="19">
                        <c:v>1.7967095305784675E-3</c:v>
                      </c:pt>
                      <c:pt idx="20">
                        <c:v>1.8949488872462717E-3</c:v>
                      </c:pt>
                      <c:pt idx="21">
                        <c:v>1.9985489593658153E-3</c:v>
                      </c:pt>
                      <c:pt idx="22">
                        <c:v>2.1078010620432792E-3</c:v>
                      </c:pt>
                      <c:pt idx="23">
                        <c:v>2.2230122055666764E-3</c:v>
                      </c:pt>
                      <c:pt idx="24">
                        <c:v>2.3445059257740609E-3</c:v>
                      </c:pt>
                      <c:pt idx="25">
                        <c:v>2.4726231566348095E-3</c:v>
                      </c:pt>
                      <c:pt idx="26">
                        <c:v>2.6077231469941202E-3</c:v>
                      </c:pt>
                      <c:pt idx="27">
                        <c:v>2.7501844234982314E-3</c:v>
                      </c:pt>
                      <c:pt idx="28">
                        <c:v>2.9004058017842592E-3</c:v>
                      </c:pt>
                      <c:pt idx="29">
                        <c:v>3.0588074480840553E-3</c:v>
                      </c:pt>
                      <c:pt idx="30">
                        <c:v>3.2258319934557285E-3</c:v>
                      </c:pt>
                      <c:pt idx="31">
                        <c:v>3.4019457029173341E-3</c:v>
                      </c:pt>
                      <c:pt idx="32">
                        <c:v>3.5876397018165841E-3</c:v>
                      </c:pt>
                      <c:pt idx="33">
                        <c:v>3.7834312618249041E-3</c:v>
                      </c:pt>
                      <c:pt idx="34">
                        <c:v>3.9898651489941811E-3</c:v>
                      </c:pt>
                      <c:pt idx="35">
                        <c:v>4.2075150363590948E-3</c:v>
                      </c:pt>
                      <c:pt idx="36">
                        <c:v>4.4369849836050261E-3</c:v>
                      </c:pt>
                      <c:pt idx="37">
                        <c:v>4.6789109863507967E-3</c:v>
                      </c:pt>
                      <c:pt idx="38">
                        <c:v>4.9339625976146557E-3</c:v>
                      </c:pt>
                      <c:pt idx="39">
                        <c:v>5.2028446240398657E-3</c:v>
                      </c:pt>
                      <c:pt idx="40">
                        <c:v>5.4862988994505493E-3</c:v>
                      </c:pt>
                      <c:pt idx="41">
                        <c:v>5.7851061382884986E-3</c:v>
                      </c:pt>
                      <c:pt idx="42">
                        <c:v>6.1000878714417795E-3</c:v>
                      </c:pt>
                      <c:pt idx="43">
                        <c:v>6.4321084669188055E-3</c:v>
                      </c:pt>
                      <c:pt idx="44">
                        <c:v>6.7820772377390117E-3</c:v>
                      </c:pt>
                      <c:pt idx="45">
                        <c:v>7.1509506393037225E-3</c:v>
                      </c:pt>
                      <c:pt idx="46">
                        <c:v>7.5397345583735932E-3</c:v>
                      </c:pt>
                      <c:pt idx="47">
                        <c:v>7.9494866956082294E-3</c:v>
                      </c:pt>
                      <c:pt idx="48">
                        <c:v>8.3813190434154951E-3</c:v>
                      </c:pt>
                      <c:pt idx="49">
                        <c:v>8.836400460607954E-3</c:v>
                      </c:pt>
                      <c:pt idx="50">
                        <c:v>9.3159593450669962E-3</c:v>
                      </c:pt>
                      <c:pt idx="51">
                        <c:v>9.8212864052652903E-3</c:v>
                      </c:pt>
                      <c:pt idx="52">
                        <c:v>1.0353737531092089E-2</c:v>
                      </c:pt>
                      <c:pt idx="53">
                        <c:v>1.091473676395169E-2</c:v>
                      </c:pt>
                      <c:pt idx="54">
                        <c:v>1.1505779365564246E-2</c:v>
                      </c:pt>
                      <c:pt idx="55">
                        <c:v>1.2128434984274629E-2</c:v>
                      </c:pt>
                      <c:pt idx="56">
                        <c:v>1.2784350916966745E-2</c:v>
                      </c:pt>
                      <c:pt idx="57">
                        <c:v>1.3475255463876823E-2</c:v>
                      </c:pt>
                      <c:pt idx="58">
                        <c:v>1.4202961372691586E-2</c:v>
                      </c:pt>
                      <c:pt idx="59">
                        <c:v>1.4969369367294972E-2</c:v>
                      </c:pt>
                      <c:pt idx="60">
                        <c:v>1.5776471755382403E-2</c:v>
                      </c:pt>
                      <c:pt idx="61">
                        <c:v>1.6626356107882278E-2</c:v>
                      </c:pt>
                      <c:pt idx="62">
                        <c:v>1.7521209001698131E-2</c:v>
                      </c:pt>
                      <c:pt idx="63">
                        <c:v>1.8463319815706751E-2</c:v>
                      </c:pt>
                      <c:pt idx="64">
                        <c:v>1.9455084568193788E-2</c:v>
                      </c:pt>
                      <c:pt idx="65">
                        <c:v>2.0499009781982505E-2</c:v>
                      </c:pt>
                      <c:pt idx="66">
                        <c:v>2.1597716361387992E-2</c:v>
                      </c:pt>
                      <c:pt idx="67">
                        <c:v>2.2753943462804873E-2</c:v>
                      </c:pt>
                      <c:pt idx="68">
                        <c:v>2.3970552338196317E-2</c:v>
                      </c:pt>
                      <c:pt idx="69">
                        <c:v>2.5250530127987642E-2</c:v>
                      </c:pt>
                      <c:pt idx="70">
                        <c:v>2.6596993576866887E-2</c:v>
                      </c:pt>
                      <c:pt idx="71">
                        <c:v>2.8013192642750824E-2</c:v>
                      </c:pt>
                      <c:pt idx="72">
                        <c:v>2.9502513965681598E-2</c:v>
                      </c:pt>
                      <c:pt idx="73">
                        <c:v>3.106848415966881E-2</c:v>
                      </c:pt>
                      <c:pt idx="74">
                        <c:v>3.2714772886491848E-2</c:v>
                      </c:pt>
                      <c:pt idx="75">
                        <c:v>3.4445195666212715E-2</c:v>
                      </c:pt>
                      <c:pt idx="76">
                        <c:v>3.6263716374649965E-2</c:v>
                      </c:pt>
                      <c:pt idx="77">
                        <c:v>3.8174449373319555E-2</c:v>
                      </c:pt>
                      <c:pt idx="78">
                        <c:v>4.0181661212388836E-2</c:v>
                      </c:pt>
                      <c:pt idx="79">
                        <c:v>4.2289771842035681E-2</c:v>
                      </c:pt>
                      <c:pt idx="80">
                        <c:v>4.4503355262288997E-2</c:v>
                      </c:pt>
                      <c:pt idx="81">
                        <c:v>4.6827139535992233E-2</c:v>
                      </c:pt>
                      <c:pt idx="82">
                        <c:v>4.9266006084028834E-2</c:v>
                      </c:pt>
                      <c:pt idx="83">
                        <c:v>5.1824988176446644E-2</c:v>
                      </c:pt>
                      <c:pt idx="84">
                        <c:v>5.4509268527686998E-2</c:v>
                      </c:pt>
                      <c:pt idx="85">
                        <c:v>5.7324175898871614E-2</c:v>
                      </c:pt>
                      <c:pt idx="86">
                        <c:v>6.027518060510665E-2</c:v>
                      </c:pt>
                      <c:pt idx="87">
                        <c:v>6.3367888821193444E-2</c:v>
                      </c:pt>
                      <c:pt idx="88">
                        <c:v>6.6608035575093968E-2</c:v>
                      </c:pt>
                      <c:pt idx="89">
                        <c:v>7.0001476315175434E-2</c:v>
                      </c:pt>
                      <c:pt idx="90">
                        <c:v>7.3554176934822579E-2</c:v>
                      </c:pt>
                      <c:pt idx="91">
                        <c:v>7.7272202136663679E-2</c:v>
                      </c:pt>
                      <c:pt idx="92">
                        <c:v>8.1161702018627713E-2</c:v>
                      </c:pt>
                      <c:pt idx="93">
                        <c:v>8.5228896765573672E-2</c:v>
                      </c:pt>
                      <c:pt idx="94">
                        <c:v>8.9480059333565787E-2</c:v>
                      </c:pt>
                      <c:pt idx="95">
                        <c:v>9.3921496019276268E-2</c:v>
                      </c:pt>
                      <c:pt idx="96">
                        <c:v>9.8559524814759894E-2</c:v>
                      </c:pt>
                      <c:pt idx="97">
                        <c:v>0.10340045145825513</c:v>
                      </c:pt>
                      <c:pt idx="98">
                        <c:v>0.10845054310496884</c:v>
                      </c:pt>
                      <c:pt idx="99">
                        <c:v>0.11371599955832867</c:v>
                      </c:pt>
                      <c:pt idx="100">
                        <c:v>0.11920292202212389</c:v>
                      </c:pt>
                      <c:pt idx="101">
                        <c:v>0.12491727935756854</c:v>
                      </c:pt>
                      <c:pt idx="102">
                        <c:v>0.13086487185676712</c:v>
                      </c:pt>
                      <c:pt idx="103">
                        <c:v>0.13705129257546675</c:v>
                      </c:pt>
                      <c:pt idx="104">
                        <c:v>0.14348188630339459</c:v>
                      </c:pt>
                      <c:pt idx="105">
                        <c:v>0.15016170628985495</c:v>
                      </c:pt>
                      <c:pt idx="106">
                        <c:v>0.15709546888546153</c:v>
                      </c:pt>
                      <c:pt idx="107">
                        <c:v>0.16428750630762773</c:v>
                      </c:pt>
                      <c:pt idx="108">
                        <c:v>0.17174171778735647</c:v>
                      </c:pt>
                      <c:pt idx="109">
                        <c:v>0.17946151940733659</c:v>
                      </c:pt>
                      <c:pt idx="110">
                        <c:v>0.1874497929957514</c:v>
                      </c:pt>
                      <c:pt idx="111">
                        <c:v>0.19570883449553617</c:v>
                      </c:pt>
                      <c:pt idx="112">
                        <c:v>0.20424030228410259</c:v>
                      </c:pt>
                      <c:pt idx="113">
                        <c:v>0.21304516597250053</c:v>
                      </c:pt>
                      <c:pt idx="114">
                        <c:v>0.22212365626423933</c:v>
                      </c:pt>
                      <c:pt idx="115">
                        <c:v>0.23147521650099409</c:v>
                      </c:pt>
                      <c:pt idx="116">
                        <c:v>0.24109845656354401</c:v>
                      </c:pt>
                      <c:pt idx="117">
                        <c:v>0.25099110982978079</c:v>
                      </c:pt>
                      <c:pt idx="118">
                        <c:v>0.26114999391576499</c:v>
                      </c:pt>
                      <c:pt idx="119">
                        <c:v>0.27157097593886226</c:v>
                      </c:pt>
                      <c:pt idx="120">
                        <c:v>0.28224894304227471</c:v>
                      </c:pt>
                      <c:pt idx="121">
                        <c:v>0.29317777890644747</c:v>
                      </c:pt>
                      <c:pt idx="122">
                        <c:v>0.30435034694349422</c:v>
                      </c:pt>
                      <c:pt idx="123">
                        <c:v>0.3157584808251534</c:v>
                      </c:pt>
                      <c:pt idx="124">
                        <c:v>0.32739298293225572</c:v>
                      </c:pt>
                      <c:pt idx="125">
                        <c:v>0.33924363123419776</c:v>
                      </c:pt>
                      <c:pt idx="126">
                        <c:v>0.35129919501093815</c:v>
                      </c:pt>
                      <c:pt idx="127">
                        <c:v>0.36354745971844887</c:v>
                      </c:pt>
                      <c:pt idx="128">
                        <c:v>0.37597526117309099</c:v>
                      </c:pt>
                      <c:pt idx="129">
                        <c:v>0.38856852909294293</c:v>
                      </c:pt>
                      <c:pt idx="130">
                        <c:v>0.40131233988756387</c:v>
                      </c:pt>
                      <c:pt idx="131">
                        <c:v>0.41419097843503128</c:v>
                      </c:pt>
                      <c:pt idx="132">
                        <c:v>0.42718800843000232</c:v>
                      </c:pt>
                      <c:pt idx="133">
                        <c:v>0.4402863507328233</c:v>
                      </c:pt>
                      <c:pt idx="134">
                        <c:v>0.45346836900141646</c:v>
                      </c:pt>
                      <c:pt idx="135">
                        <c:v>0.46671596174888513</c:v>
                      </c:pt>
                      <c:pt idx="136">
                        <c:v>0.48001065984443464</c:v>
                      </c:pt>
                      <c:pt idx="137">
                        <c:v>0.49333372836698719</c:v>
                      </c:pt>
                      <c:pt idx="138">
                        <c:v>0.50666627163304623</c:v>
                      </c:pt>
                      <c:pt idx="139">
                        <c:v>0.51998934015559839</c:v>
                      </c:pt>
                      <c:pt idx="140">
                        <c:v>0.5332840382511479</c:v>
                      </c:pt>
                      <c:pt idx="141">
                        <c:v>0.54653163099861657</c:v>
                      </c:pt>
                      <c:pt idx="142">
                        <c:v>0.55971364926720935</c:v>
                      </c:pt>
                      <c:pt idx="143">
                        <c:v>0.57281199157003015</c:v>
                      </c:pt>
                      <c:pt idx="144">
                        <c:v>0.58580902156500103</c:v>
                      </c:pt>
                      <c:pt idx="145">
                        <c:v>0.59868766011246799</c:v>
                      </c:pt>
                      <c:pt idx="146">
                        <c:v>0.6114314709070886</c:v>
                      </c:pt>
                      <c:pt idx="147">
                        <c:v>0.62402473882694032</c:v>
                      </c:pt>
                      <c:pt idx="148">
                        <c:v>0.63645254028158171</c:v>
                      </c:pt>
                      <c:pt idx="149">
                        <c:v>0.64870080498909211</c:v>
                      </c:pt>
                      <c:pt idx="150">
                        <c:v>0.6607563687658321</c:v>
                      </c:pt>
                      <c:pt idx="151">
                        <c:v>0.67260701706777515</c:v>
                      </c:pt>
                      <c:pt idx="152">
                        <c:v>0.68424151917487663</c:v>
                      </c:pt>
                      <c:pt idx="153">
                        <c:v>0.69564965305653537</c:v>
                      </c:pt>
                      <c:pt idx="154">
                        <c:v>0.7068222210935815</c:v>
                      </c:pt>
                      <c:pt idx="155">
                        <c:v>0.71775105695775354</c:v>
                      </c:pt>
                      <c:pt idx="156">
                        <c:v>0.7284290240611655</c:v>
                      </c:pt>
                      <c:pt idx="157">
                        <c:v>0.73885000608426188</c:v>
                      </c:pt>
                      <c:pt idx="158">
                        <c:v>0.7490088901702453</c:v>
                      </c:pt>
                      <c:pt idx="159">
                        <c:v>0.75890154343648031</c:v>
                      </c:pt>
                      <c:pt idx="160">
                        <c:v>0.76852478349902953</c:v>
                      </c:pt>
                      <c:pt idx="161">
                        <c:v>0.77787634373578374</c:v>
                      </c:pt>
                      <c:pt idx="162">
                        <c:v>0.78695483402752164</c:v>
                      </c:pt>
                      <c:pt idx="163">
                        <c:v>0.79575969771591903</c:v>
                      </c:pt>
                      <c:pt idx="164">
                        <c:v>0.80429116550448476</c:v>
                      </c:pt>
                      <c:pt idx="165">
                        <c:v>0.81255020700427905</c:v>
                      </c:pt>
                      <c:pt idx="166">
                        <c:v>0.82053848059269285</c:v>
                      </c:pt>
                      <c:pt idx="167">
                        <c:v>0.82825828221266251</c:v>
                      </c:pt>
                      <c:pt idx="168">
                        <c:v>0.83571249369239975</c:v>
                      </c:pt>
                      <c:pt idx="169">
                        <c:v>0.84290453111456498</c:v>
                      </c:pt>
                      <c:pt idx="170">
                        <c:v>0.84983829371016972</c:v>
                      </c:pt>
                      <c:pt idx="171">
                        <c:v>0.85651811369662911</c:v>
                      </c:pt>
                      <c:pt idx="172">
                        <c:v>0.86294870742455609</c:v>
                      </c:pt>
                      <c:pt idx="173">
                        <c:v>0.86913512814325489</c:v>
                      </c:pt>
                      <c:pt idx="174">
                        <c:v>0.87508272064245263</c:v>
                      </c:pt>
                      <c:pt idx="175">
                        <c:v>0.88079707797789653</c:v>
                      </c:pt>
                      <c:pt idx="176">
                        <c:v>0.88628400044169076</c:v>
                      </c:pt>
                      <c:pt idx="177">
                        <c:v>0.89154945689504972</c:v>
                      </c:pt>
                      <c:pt idx="178">
                        <c:v>0.89659954854176283</c:v>
                      </c:pt>
                      <c:pt idx="179">
                        <c:v>0.90144047518525727</c:v>
                      </c:pt>
                      <c:pt idx="180">
                        <c:v>0.90607850398074019</c:v>
                      </c:pt>
                      <c:pt idx="181">
                        <c:v>0.91051994066644948</c:v>
                      </c:pt>
                      <c:pt idx="182">
                        <c:v>0.91477110323444077</c:v>
                      </c:pt>
                      <c:pt idx="183">
                        <c:v>0.91883829798138628</c:v>
                      </c:pt>
                      <c:pt idx="184">
                        <c:v>0.92272779786334957</c:v>
                      </c:pt>
                      <c:pt idx="185">
                        <c:v>0.92644582306519019</c:v>
                      </c:pt>
                      <c:pt idx="186">
                        <c:v>0.92999852368483671</c:v>
                      </c:pt>
                      <c:pt idx="187">
                        <c:v>0.93339196442491756</c:v>
                      </c:pt>
                      <c:pt idx="188">
                        <c:v>0.93663211117881751</c:v>
                      </c:pt>
                      <c:pt idx="189">
                        <c:v>0.93972481939490393</c:v>
                      </c:pt>
                      <c:pt idx="190">
                        <c:v>0.94267582410113837</c:v>
                      </c:pt>
                      <c:pt idx="191">
                        <c:v>0.94549073147232265</c:v>
                      </c:pt>
                      <c:pt idx="192">
                        <c:v>0.94817501182356256</c:v>
                      </c:pt>
                      <c:pt idx="193">
                        <c:v>0.95073399391597968</c:v>
                      </c:pt>
                      <c:pt idx="194">
                        <c:v>0.95317286046401584</c:v>
                      </c:pt>
                      <c:pt idx="195">
                        <c:v>0.95549664473771867</c:v>
                      </c:pt>
                      <c:pt idx="196">
                        <c:v>0.95771022815797169</c:v>
                      </c:pt>
                      <c:pt idx="197">
                        <c:v>0.95981833878761802</c:v>
                      </c:pt>
                      <c:pt idx="198">
                        <c:v>0.96182555062668706</c:v>
                      </c:pt>
                      <c:pt idx="199">
                        <c:v>0.96373628362535624</c:v>
                      </c:pt>
                      <c:pt idx="200">
                        <c:v>0.96555480433379326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EF9-427B-A357-7A5895CA160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0.99934703466244723</c:v>
                      </c:pt>
                      <c:pt idx="1">
                        <c:v>0.9993112890859267</c:v>
                      </c:pt>
                      <c:pt idx="2">
                        <c:v>0.99927358809555689</c:v>
                      </c:pt>
                      <c:pt idx="3">
                        <c:v>0.99923382488302492</c:v>
                      </c:pt>
                      <c:pt idx="4">
                        <c:v>0.99919188682394389</c:v>
                      </c:pt>
                      <c:pt idx="5">
                        <c:v>0.99914765516316995</c:v>
                      </c:pt>
                      <c:pt idx="6">
                        <c:v>0.99910100468332463</c:v>
                      </c:pt>
                      <c:pt idx="7">
                        <c:v>0.99905180335564625</c:v>
                      </c:pt>
                      <c:pt idx="8">
                        <c:v>0.99899991197225979</c:v>
                      </c:pt>
                      <c:pt idx="9">
                        <c:v>0.99894518375890784</c:v>
                      </c:pt>
                      <c:pt idx="10">
                        <c:v>0.99888746396713979</c:v>
                      </c:pt>
                      <c:pt idx="11">
                        <c:v>0.99882658944490799</c:v>
                      </c:pt>
                      <c:pt idx="12">
                        <c:v>0.99876238818447416</c:v>
                      </c:pt>
                      <c:pt idx="13">
                        <c:v>0.99869467884647312</c:v>
                      </c:pt>
                      <c:pt idx="14">
                        <c:v>0.99862327025893249</c:v>
                      </c:pt>
                      <c:pt idx="15">
                        <c:v>0.99854796088998998</c:v>
                      </c:pt>
                      <c:pt idx="16">
                        <c:v>0.99846853829299664</c:v>
                      </c:pt>
                      <c:pt idx="17">
                        <c:v>0.99838477852263163</c:v>
                      </c:pt>
                      <c:pt idx="18">
                        <c:v>0.99829644552060015</c:v>
                      </c:pt>
                      <c:pt idx="19">
                        <c:v>0.99820329046942158</c:v>
                      </c:pt>
                      <c:pt idx="20">
                        <c:v>0.99810505111275372</c:v>
                      </c:pt>
                      <c:pt idx="21">
                        <c:v>0.9980014510406342</c:v>
                      </c:pt>
                      <c:pt idx="22">
                        <c:v>0.99789219893795666</c:v>
                      </c:pt>
                      <c:pt idx="23">
                        <c:v>0.99777698779443325</c:v>
                      </c:pt>
                      <c:pt idx="24">
                        <c:v>0.99765549407422605</c:v>
                      </c:pt>
                      <c:pt idx="25">
                        <c:v>0.99752737684336512</c:v>
                      </c:pt>
                      <c:pt idx="26">
                        <c:v>0.99739227685300602</c:v>
                      </c:pt>
                      <c:pt idx="27">
                        <c:v>0.99724981557650172</c:v>
                      </c:pt>
                      <c:pt idx="28">
                        <c:v>0.99709959419821581</c:v>
                      </c:pt>
                      <c:pt idx="29">
                        <c:v>0.99694119255191582</c:v>
                      </c:pt>
                      <c:pt idx="30">
                        <c:v>0.99677416800654439</c:v>
                      </c:pt>
                      <c:pt idx="31">
                        <c:v>0.9965980542970827</c:v>
                      </c:pt>
                      <c:pt idx="32">
                        <c:v>0.99641236029818336</c:v>
                      </c:pt>
                      <c:pt idx="33">
                        <c:v>0.99621656873817499</c:v>
                      </c:pt>
                      <c:pt idx="34">
                        <c:v>0.99601013485100576</c:v>
                      </c:pt>
                      <c:pt idx="35">
                        <c:v>0.99579248496364092</c:v>
                      </c:pt>
                      <c:pt idx="36">
                        <c:v>0.99556301501639499</c:v>
                      </c:pt>
                      <c:pt idx="37">
                        <c:v>0.99532108901364924</c:v>
                      </c:pt>
                      <c:pt idx="38">
                        <c:v>0.99506603740238542</c:v>
                      </c:pt>
                      <c:pt idx="39">
                        <c:v>0.99479715537596014</c:v>
                      </c:pt>
                      <c:pt idx="40">
                        <c:v>0.99451370110054949</c:v>
                      </c:pt>
                      <c:pt idx="41">
                        <c:v>0.99421489386171147</c:v>
                      </c:pt>
                      <c:pt idx="42">
                        <c:v>0.99389991212855822</c:v>
                      </c:pt>
                      <c:pt idx="43">
                        <c:v>0.99356789153308123</c:v>
                      </c:pt>
                      <c:pt idx="44">
                        <c:v>0.99321792276226095</c:v>
                      </c:pt>
                      <c:pt idx="45">
                        <c:v>0.99284904936069629</c:v>
                      </c:pt>
                      <c:pt idx="46">
                        <c:v>0.99246026544162635</c:v>
                      </c:pt>
                      <c:pt idx="47">
                        <c:v>0.99205051330439176</c:v>
                      </c:pt>
                      <c:pt idx="48">
                        <c:v>0.99161868095658445</c:v>
                      </c:pt>
                      <c:pt idx="49">
                        <c:v>0.99116359953939204</c:v>
                      </c:pt>
                      <c:pt idx="50">
                        <c:v>0.9906840406549331</c:v>
                      </c:pt>
                      <c:pt idx="51">
                        <c:v>0.99017871359473464</c:v>
                      </c:pt>
                      <c:pt idx="52">
                        <c:v>0.98964626246890786</c:v>
                      </c:pt>
                      <c:pt idx="53">
                        <c:v>0.98908526323604828</c:v>
                      </c:pt>
                      <c:pt idx="54">
                        <c:v>0.98849422063443582</c:v>
                      </c:pt>
                      <c:pt idx="55">
                        <c:v>0.98787156501572526</c:v>
                      </c:pt>
                      <c:pt idx="56">
                        <c:v>0.98721564908303328</c:v>
                      </c:pt>
                      <c:pt idx="57">
                        <c:v>0.98652474453612315</c:v>
                      </c:pt>
                      <c:pt idx="58">
                        <c:v>0.98579703862730839</c:v>
                      </c:pt>
                      <c:pt idx="59">
                        <c:v>0.98503063063270502</c:v>
                      </c:pt>
                      <c:pt idx="60">
                        <c:v>0.98422352824461745</c:v>
                      </c:pt>
                      <c:pt idx="61">
                        <c:v>0.98337364389211768</c:v>
                      </c:pt>
                      <c:pt idx="62">
                        <c:v>0.98247879099830193</c:v>
                      </c:pt>
                      <c:pt idx="63">
                        <c:v>0.98153668018429319</c:v>
                      </c:pt>
                      <c:pt idx="64">
                        <c:v>0.98054491543180622</c:v>
                      </c:pt>
                      <c:pt idx="65">
                        <c:v>0.97950099021801751</c:v>
                      </c:pt>
                      <c:pt idx="66">
                        <c:v>0.97840228363861215</c:v>
                      </c:pt>
                      <c:pt idx="67">
                        <c:v>0.9772460565371951</c:v>
                      </c:pt>
                      <c:pt idx="68">
                        <c:v>0.97602944766180366</c:v>
                      </c:pt>
                      <c:pt idx="69">
                        <c:v>0.97474946987201239</c:v>
                      </c:pt>
                      <c:pt idx="70">
                        <c:v>0.97340300642313304</c:v>
                      </c:pt>
                      <c:pt idx="71">
                        <c:v>0.97198680735724907</c:v>
                      </c:pt>
                      <c:pt idx="72">
                        <c:v>0.9704974860343184</c:v>
                      </c:pt>
                      <c:pt idx="73">
                        <c:v>0.9689315158403311</c:v>
                      </c:pt>
                      <c:pt idx="74">
                        <c:v>0.96728522711350828</c:v>
                      </c:pt>
                      <c:pt idx="75">
                        <c:v>0.96555480433378726</c:v>
                      </c:pt>
                      <c:pt idx="76">
                        <c:v>0.96373628362535002</c:v>
                      </c:pt>
                      <c:pt idx="77">
                        <c:v>0.9618255506266804</c:v>
                      </c:pt>
                      <c:pt idx="78">
                        <c:v>0.95981833878761125</c:v>
                      </c:pt>
                      <c:pt idx="79">
                        <c:v>0.95771022815796436</c:v>
                      </c:pt>
                      <c:pt idx="80">
                        <c:v>0.95549664473771101</c:v>
                      </c:pt>
                      <c:pt idx="81">
                        <c:v>0.95317286046400773</c:v>
                      </c:pt>
                      <c:pt idx="82">
                        <c:v>0.95073399391597102</c:v>
                      </c:pt>
                      <c:pt idx="83">
                        <c:v>0.94817501182355335</c:v>
                      </c:pt>
                      <c:pt idx="84">
                        <c:v>0.94549073147231288</c:v>
                      </c:pt>
                      <c:pt idx="85">
                        <c:v>0.94267582410112838</c:v>
                      </c:pt>
                      <c:pt idx="86">
                        <c:v>0.93972481939489338</c:v>
                      </c:pt>
                      <c:pt idx="87">
                        <c:v>0.93663211117880663</c:v>
                      </c:pt>
                      <c:pt idx="88">
                        <c:v>0.93339196442490602</c:v>
                      </c:pt>
                      <c:pt idx="89">
                        <c:v>0.92999852368482461</c:v>
                      </c:pt>
                      <c:pt idx="90">
                        <c:v>0.92644582306517742</c:v>
                      </c:pt>
                      <c:pt idx="91">
                        <c:v>0.92272779786333636</c:v>
                      </c:pt>
                      <c:pt idx="92">
                        <c:v>0.91883829798137229</c:v>
                      </c:pt>
                      <c:pt idx="93">
                        <c:v>0.91477110323442634</c:v>
                      </c:pt>
                      <c:pt idx="94">
                        <c:v>0.91051994066643416</c:v>
                      </c:pt>
                      <c:pt idx="95">
                        <c:v>0.90607850398072376</c:v>
                      </c:pt>
                      <c:pt idx="96">
                        <c:v>0.90144047518524018</c:v>
                      </c:pt>
                      <c:pt idx="97">
                        <c:v>0.89659954854174484</c:v>
                      </c:pt>
                      <c:pt idx="98">
                        <c:v>0.89154945689503129</c:v>
                      </c:pt>
                      <c:pt idx="99">
                        <c:v>0.88628400044167144</c:v>
                      </c:pt>
                      <c:pt idx="100">
                        <c:v>0.8807970779778761</c:v>
                      </c:pt>
                      <c:pt idx="101">
                        <c:v>0.87508272064243153</c:v>
                      </c:pt>
                      <c:pt idx="102">
                        <c:v>0.86913512814323279</c:v>
                      </c:pt>
                      <c:pt idx="103">
                        <c:v>0.86294870742453333</c:v>
                      </c:pt>
                      <c:pt idx="104">
                        <c:v>0.85651811369660547</c:v>
                      </c:pt>
                      <c:pt idx="105">
                        <c:v>0.84983829371014508</c:v>
                      </c:pt>
                      <c:pt idx="106">
                        <c:v>0.84290453111453856</c:v>
                      </c:pt>
                      <c:pt idx="107">
                        <c:v>0.83571249369237222</c:v>
                      </c:pt>
                      <c:pt idx="108">
                        <c:v>0.82825828221264364</c:v>
                      </c:pt>
                      <c:pt idx="109">
                        <c:v>0.82053848059266343</c:v>
                      </c:pt>
                      <c:pt idx="110">
                        <c:v>0.81255020700424863</c:v>
                      </c:pt>
                      <c:pt idx="111">
                        <c:v>0.80429116550446378</c:v>
                      </c:pt>
                      <c:pt idx="112">
                        <c:v>0.79575969771589738</c:v>
                      </c:pt>
                      <c:pt idx="113">
                        <c:v>0.78695483402749955</c:v>
                      </c:pt>
                      <c:pt idx="114">
                        <c:v>0.77787634373576076</c:v>
                      </c:pt>
                      <c:pt idx="115">
                        <c:v>0.76852478349900588</c:v>
                      </c:pt>
                      <c:pt idx="116">
                        <c:v>0.75890154343645588</c:v>
                      </c:pt>
                      <c:pt idx="117">
                        <c:v>0.74900889017021921</c:v>
                      </c:pt>
                      <c:pt idx="118">
                        <c:v>0.73885000608423501</c:v>
                      </c:pt>
                      <c:pt idx="119">
                        <c:v>0.72842902406113774</c:v>
                      </c:pt>
                      <c:pt idx="120">
                        <c:v>0.71775105695772523</c:v>
                      </c:pt>
                      <c:pt idx="121">
                        <c:v>0.70682222109355253</c:v>
                      </c:pt>
                      <c:pt idx="122">
                        <c:v>0.69564965305650583</c:v>
                      </c:pt>
                      <c:pt idx="123">
                        <c:v>0.68424151917484655</c:v>
                      </c:pt>
                      <c:pt idx="124">
                        <c:v>0.67260701706774428</c:v>
                      </c:pt>
                      <c:pt idx="125">
                        <c:v>0.66075636876580224</c:v>
                      </c:pt>
                      <c:pt idx="126">
                        <c:v>0.6487008049890618</c:v>
                      </c:pt>
                      <c:pt idx="127">
                        <c:v>0.63645254028155107</c:v>
                      </c:pt>
                      <c:pt idx="128">
                        <c:v>0.62402473882690901</c:v>
                      </c:pt>
                      <c:pt idx="129">
                        <c:v>0.61143147090705707</c:v>
                      </c:pt>
                      <c:pt idx="130">
                        <c:v>0.59868766011243613</c:v>
                      </c:pt>
                      <c:pt idx="131">
                        <c:v>0.58580902156496872</c:v>
                      </c:pt>
                      <c:pt idx="132">
                        <c:v>0.57281199156999774</c:v>
                      </c:pt>
                      <c:pt idx="133">
                        <c:v>0.5597136492671767</c:v>
                      </c:pt>
                      <c:pt idx="134">
                        <c:v>0.54653163099858348</c:v>
                      </c:pt>
                      <c:pt idx="135">
                        <c:v>0.53328403825111492</c:v>
                      </c:pt>
                      <c:pt idx="136">
                        <c:v>0.51998934015556542</c:v>
                      </c:pt>
                      <c:pt idx="137">
                        <c:v>0.50666627163301292</c:v>
                      </c:pt>
                      <c:pt idx="138">
                        <c:v>0.49333372836695377</c:v>
                      </c:pt>
                      <c:pt idx="139">
                        <c:v>0.48001065984440155</c:v>
                      </c:pt>
                      <c:pt idx="140">
                        <c:v>0.46671596174885205</c:v>
                      </c:pt>
                      <c:pt idx="141">
                        <c:v>0.45346836900138338</c:v>
                      </c:pt>
                      <c:pt idx="142">
                        <c:v>0.4402863507327906</c:v>
                      </c:pt>
                      <c:pt idx="143">
                        <c:v>0.4271880084299699</c:v>
                      </c:pt>
                      <c:pt idx="144">
                        <c:v>0.41419097843499891</c:v>
                      </c:pt>
                      <c:pt idx="145">
                        <c:v>0.40131233988753195</c:v>
                      </c:pt>
                      <c:pt idx="146">
                        <c:v>0.3885685290929114</c:v>
                      </c:pt>
                      <c:pt idx="147">
                        <c:v>0.37597526117305974</c:v>
                      </c:pt>
                      <c:pt idx="148">
                        <c:v>0.36354745971841829</c:v>
                      </c:pt>
                      <c:pt idx="149">
                        <c:v>0.35129919501090789</c:v>
                      </c:pt>
                      <c:pt idx="150">
                        <c:v>0.33924363123416784</c:v>
                      </c:pt>
                      <c:pt idx="151">
                        <c:v>0.32739298293222485</c:v>
                      </c:pt>
                      <c:pt idx="152">
                        <c:v>0.31575848082512331</c:v>
                      </c:pt>
                      <c:pt idx="153">
                        <c:v>0.30435034694346463</c:v>
                      </c:pt>
                      <c:pt idx="154">
                        <c:v>0.29317777890641855</c:v>
                      </c:pt>
                      <c:pt idx="155">
                        <c:v>0.28224894304224651</c:v>
                      </c:pt>
                      <c:pt idx="156">
                        <c:v>0.27157097593883461</c:v>
                      </c:pt>
                      <c:pt idx="157">
                        <c:v>0.26114999391573812</c:v>
                      </c:pt>
                      <c:pt idx="158">
                        <c:v>0.25099110982975459</c:v>
                      </c:pt>
                      <c:pt idx="159">
                        <c:v>0.24109845656351964</c:v>
                      </c:pt>
                      <c:pt idx="160">
                        <c:v>0.23147521650097047</c:v>
                      </c:pt>
                      <c:pt idx="161">
                        <c:v>0.22212365626421626</c:v>
                      </c:pt>
                      <c:pt idx="162">
                        <c:v>0.21304516597247827</c:v>
                      </c:pt>
                      <c:pt idx="163">
                        <c:v>0.20424030228408094</c:v>
                      </c:pt>
                      <c:pt idx="164">
                        <c:v>0.19570883449551515</c:v>
                      </c:pt>
                      <c:pt idx="165">
                        <c:v>0.18744979299572095</c:v>
                      </c:pt>
                      <c:pt idx="166">
                        <c:v>0.1794615194073072</c:v>
                      </c:pt>
                      <c:pt idx="167">
                        <c:v>0.17174171778733752</c:v>
                      </c:pt>
                      <c:pt idx="168">
                        <c:v>0.16428750630760028</c:v>
                      </c:pt>
                      <c:pt idx="169">
                        <c:v>0.15709546888543507</c:v>
                      </c:pt>
                      <c:pt idx="170">
                        <c:v>0.15016170628983025</c:v>
                      </c:pt>
                      <c:pt idx="171">
                        <c:v>0.14348188630337089</c:v>
                      </c:pt>
                      <c:pt idx="172">
                        <c:v>0.13705129257544388</c:v>
                      </c:pt>
                      <c:pt idx="173">
                        <c:v>0.13086487185674514</c:v>
                      </c:pt>
                      <c:pt idx="174">
                        <c:v>0.12491727935754747</c:v>
                      </c:pt>
                      <c:pt idx="175">
                        <c:v>0.11920292202210357</c:v>
                      </c:pt>
                      <c:pt idx="176">
                        <c:v>0.11371599955830917</c:v>
                      </c:pt>
                      <c:pt idx="177">
                        <c:v>0.10845054310495016</c:v>
                      </c:pt>
                      <c:pt idx="178">
                        <c:v>0.10340045145823723</c:v>
                      </c:pt>
                      <c:pt idx="179">
                        <c:v>9.8559524814742741E-2</c:v>
                      </c:pt>
                      <c:pt idx="180">
                        <c:v>9.3921496019259781E-2</c:v>
                      </c:pt>
                      <c:pt idx="181">
                        <c:v>8.9480059333550604E-2</c:v>
                      </c:pt>
                      <c:pt idx="182">
                        <c:v>8.5228896765559128E-2</c:v>
                      </c:pt>
                      <c:pt idx="183">
                        <c:v>8.1161702018613766E-2</c:v>
                      </c:pt>
                      <c:pt idx="184">
                        <c:v>7.7272202136650384E-2</c:v>
                      </c:pt>
                      <c:pt idx="185">
                        <c:v>7.3554176934809895E-2</c:v>
                      </c:pt>
                      <c:pt idx="186">
                        <c:v>7.0001476315163291E-2</c:v>
                      </c:pt>
                      <c:pt idx="187">
                        <c:v>6.6608035575082408E-2</c:v>
                      </c:pt>
                      <c:pt idx="188">
                        <c:v>6.3367888821182383E-2</c:v>
                      </c:pt>
                      <c:pt idx="189">
                        <c:v>6.0275180605096096E-2</c:v>
                      </c:pt>
                      <c:pt idx="190">
                        <c:v>5.7324175898861539E-2</c:v>
                      </c:pt>
                      <c:pt idx="191">
                        <c:v>5.4509268527677394E-2</c:v>
                      </c:pt>
                      <c:pt idx="192">
                        <c:v>5.1824988176437485E-2</c:v>
                      </c:pt>
                      <c:pt idx="193">
                        <c:v>4.9266006084020389E-2</c:v>
                      </c:pt>
                      <c:pt idx="194">
                        <c:v>4.6827139535984226E-2</c:v>
                      </c:pt>
                      <c:pt idx="195">
                        <c:v>4.4503355262281365E-2</c:v>
                      </c:pt>
                      <c:pt idx="196">
                        <c:v>4.2289771842028395E-2</c:v>
                      </c:pt>
                      <c:pt idx="197">
                        <c:v>4.0181661212381911E-2</c:v>
                      </c:pt>
                      <c:pt idx="198">
                        <c:v>3.817444937331297E-2</c:v>
                      </c:pt>
                      <c:pt idx="199">
                        <c:v>3.6263716374643672E-2</c:v>
                      </c:pt>
                      <c:pt idx="200">
                        <c:v>3.4445195666206734E-2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EF9-427B-A357-7A5895CA16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ca_2_chan!$E$12</c15:sqref>
                        </c15:formulaRef>
                      </c:ext>
                    </c:extLst>
                    <c:strCache>
                      <c:ptCount val="1"/>
                      <c:pt idx="0">
                        <c:v>SS_U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ca_2_chan!$E$13:$E$213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6.5296533755269189E-4</c:v>
                      </c:pt>
                      <c:pt idx="1">
                        <c:v>6.8871091407325679E-4</c:v>
                      </c:pt>
                      <c:pt idx="2">
                        <c:v>7.2641190444325059E-4</c:v>
                      </c:pt>
                      <c:pt idx="3">
                        <c:v>7.6617511697507981E-4</c:v>
                      </c:pt>
                      <c:pt idx="4">
                        <c:v>8.0811317605617176E-4</c:v>
                      </c:pt>
                      <c:pt idx="5">
                        <c:v>8.5234483683003257E-4</c:v>
                      </c:pt>
                      <c:pt idx="6">
                        <c:v>8.9899531667529935E-4</c:v>
                      </c:pt>
                      <c:pt idx="7">
                        <c:v>9.4819664435373226E-4</c:v>
                      </c:pt>
                      <c:pt idx="8">
                        <c:v>1.0000880277402477E-3</c:v>
                      </c:pt>
                      <c:pt idx="9">
                        <c:v>1.0548162410921773E-3</c:v>
                      </c:pt>
                      <c:pt idx="10">
                        <c:v>1.1125360328603283E-3</c:v>
                      </c:pt>
                      <c:pt idx="11">
                        <c:v>1.173410555092092E-3</c:v>
                      </c:pt>
                      <c:pt idx="12">
                        <c:v>1.2376118155258266E-3</c:v>
                      </c:pt>
                      <c:pt idx="13">
                        <c:v>1.3053211535267804E-3</c:v>
                      </c:pt>
                      <c:pt idx="14">
                        <c:v>1.3767297410674719E-3</c:v>
                      </c:pt>
                      <c:pt idx="15">
                        <c:v>1.4520391100099228E-3</c:v>
                      </c:pt>
                      <c:pt idx="16">
                        <c:v>1.5314617070032962E-3</c:v>
                      </c:pt>
                      <c:pt idx="17">
                        <c:v>1.6152214773684165E-3</c:v>
                      </c:pt>
                      <c:pt idx="18">
                        <c:v>1.703554479399965E-3</c:v>
                      </c:pt>
                      <c:pt idx="19">
                        <c:v>1.7967095305784675E-3</c:v>
                      </c:pt>
                      <c:pt idx="20">
                        <c:v>1.8949488872462717E-3</c:v>
                      </c:pt>
                      <c:pt idx="21">
                        <c:v>1.9985489593658153E-3</c:v>
                      </c:pt>
                      <c:pt idx="22">
                        <c:v>2.1078010620432797E-3</c:v>
                      </c:pt>
                      <c:pt idx="23">
                        <c:v>2.2230122055666769E-3</c:v>
                      </c:pt>
                      <c:pt idx="24">
                        <c:v>2.3445059257740609E-3</c:v>
                      </c:pt>
                      <c:pt idx="25">
                        <c:v>2.4726231566348099E-3</c:v>
                      </c:pt>
                      <c:pt idx="26">
                        <c:v>2.6077231469941197E-3</c:v>
                      </c:pt>
                      <c:pt idx="27">
                        <c:v>2.7501844234982314E-3</c:v>
                      </c:pt>
                      <c:pt idx="28">
                        <c:v>2.9004058017842592E-3</c:v>
                      </c:pt>
                      <c:pt idx="29">
                        <c:v>3.0588074480840562E-3</c:v>
                      </c:pt>
                      <c:pt idx="30">
                        <c:v>3.2258319934557276E-3</c:v>
                      </c:pt>
                      <c:pt idx="31">
                        <c:v>3.4019457029173341E-3</c:v>
                      </c:pt>
                      <c:pt idx="32">
                        <c:v>3.5876397018165841E-3</c:v>
                      </c:pt>
                      <c:pt idx="33">
                        <c:v>3.7834312618249049E-3</c:v>
                      </c:pt>
                      <c:pt idx="34">
                        <c:v>3.989865148994182E-3</c:v>
                      </c:pt>
                      <c:pt idx="35">
                        <c:v>4.2075150363590948E-3</c:v>
                      </c:pt>
                      <c:pt idx="36">
                        <c:v>4.4369849836050261E-3</c:v>
                      </c:pt>
                      <c:pt idx="37">
                        <c:v>4.6789109863507967E-3</c:v>
                      </c:pt>
                      <c:pt idx="38">
                        <c:v>4.9339625976146557E-3</c:v>
                      </c:pt>
                      <c:pt idx="39">
                        <c:v>5.2028446240398657E-3</c:v>
                      </c:pt>
                      <c:pt idx="40">
                        <c:v>5.4862988994505493E-3</c:v>
                      </c:pt>
                      <c:pt idx="41">
                        <c:v>5.7851061382884986E-3</c:v>
                      </c:pt>
                      <c:pt idx="42">
                        <c:v>6.1000878714417795E-3</c:v>
                      </c:pt>
                      <c:pt idx="43">
                        <c:v>6.4321084669188055E-3</c:v>
                      </c:pt>
                      <c:pt idx="44">
                        <c:v>6.7820772377390117E-3</c:v>
                      </c:pt>
                      <c:pt idx="45">
                        <c:v>7.1509506393037225E-3</c:v>
                      </c:pt>
                      <c:pt idx="46">
                        <c:v>7.5397345583735932E-3</c:v>
                      </c:pt>
                      <c:pt idx="47">
                        <c:v>7.9494866956082294E-3</c:v>
                      </c:pt>
                      <c:pt idx="48">
                        <c:v>8.3813190434154951E-3</c:v>
                      </c:pt>
                      <c:pt idx="49">
                        <c:v>8.836400460607954E-3</c:v>
                      </c:pt>
                      <c:pt idx="50">
                        <c:v>9.3159593450669962E-3</c:v>
                      </c:pt>
                      <c:pt idx="51">
                        <c:v>9.8212864052652921E-3</c:v>
                      </c:pt>
                      <c:pt idx="52">
                        <c:v>1.0353737531092089E-2</c:v>
                      </c:pt>
                      <c:pt idx="53">
                        <c:v>1.091473676395169E-2</c:v>
                      </c:pt>
                      <c:pt idx="54">
                        <c:v>1.1505779365564246E-2</c:v>
                      </c:pt>
                      <c:pt idx="55">
                        <c:v>1.2128434984274633E-2</c:v>
                      </c:pt>
                      <c:pt idx="56">
                        <c:v>1.2784350916966745E-2</c:v>
                      </c:pt>
                      <c:pt idx="57">
                        <c:v>1.3475255463876823E-2</c:v>
                      </c:pt>
                      <c:pt idx="58">
                        <c:v>1.4202961372691586E-2</c:v>
                      </c:pt>
                      <c:pt idx="59">
                        <c:v>1.4969369367294972E-2</c:v>
                      </c:pt>
                      <c:pt idx="60">
                        <c:v>1.5776471755382406E-2</c:v>
                      </c:pt>
                      <c:pt idx="61">
                        <c:v>1.6626356107882278E-2</c:v>
                      </c:pt>
                      <c:pt idx="62">
                        <c:v>1.7521209001698131E-2</c:v>
                      </c:pt>
                      <c:pt idx="63">
                        <c:v>1.8463319815706754E-2</c:v>
                      </c:pt>
                      <c:pt idx="64">
                        <c:v>1.9455084568193788E-2</c:v>
                      </c:pt>
                      <c:pt idx="65">
                        <c:v>2.0499009781982505E-2</c:v>
                      </c:pt>
                      <c:pt idx="66">
                        <c:v>2.1597716361387988E-2</c:v>
                      </c:pt>
                      <c:pt idx="67">
                        <c:v>2.2753943462804873E-2</c:v>
                      </c:pt>
                      <c:pt idx="68">
                        <c:v>2.3970552338196317E-2</c:v>
                      </c:pt>
                      <c:pt idx="69">
                        <c:v>2.5250530127987642E-2</c:v>
                      </c:pt>
                      <c:pt idx="70">
                        <c:v>2.6596993576866894E-2</c:v>
                      </c:pt>
                      <c:pt idx="71">
                        <c:v>2.8013192642750831E-2</c:v>
                      </c:pt>
                      <c:pt idx="72">
                        <c:v>2.9502513965681598E-2</c:v>
                      </c:pt>
                      <c:pt idx="73">
                        <c:v>3.1068484159668817E-2</c:v>
                      </c:pt>
                      <c:pt idx="74">
                        <c:v>3.2714772886491841E-2</c:v>
                      </c:pt>
                      <c:pt idx="75">
                        <c:v>3.4445195666212715E-2</c:v>
                      </c:pt>
                      <c:pt idx="76">
                        <c:v>3.6263716374649965E-2</c:v>
                      </c:pt>
                      <c:pt idx="77">
                        <c:v>3.8174449373319555E-2</c:v>
                      </c:pt>
                      <c:pt idx="78">
                        <c:v>4.0181661212388836E-2</c:v>
                      </c:pt>
                      <c:pt idx="79">
                        <c:v>4.2289771842035681E-2</c:v>
                      </c:pt>
                      <c:pt idx="80">
                        <c:v>4.4503355262288997E-2</c:v>
                      </c:pt>
                      <c:pt idx="81">
                        <c:v>4.6827139535992233E-2</c:v>
                      </c:pt>
                      <c:pt idx="82">
                        <c:v>4.9266006084028847E-2</c:v>
                      </c:pt>
                      <c:pt idx="83">
                        <c:v>5.1824988176446644E-2</c:v>
                      </c:pt>
                      <c:pt idx="84">
                        <c:v>5.4509268527687012E-2</c:v>
                      </c:pt>
                      <c:pt idx="85">
                        <c:v>5.7324175898871614E-2</c:v>
                      </c:pt>
                      <c:pt idx="86">
                        <c:v>6.027518060510665E-2</c:v>
                      </c:pt>
                      <c:pt idx="87">
                        <c:v>6.3367888821193444E-2</c:v>
                      </c:pt>
                      <c:pt idx="88">
                        <c:v>6.6608035575093968E-2</c:v>
                      </c:pt>
                      <c:pt idx="89">
                        <c:v>7.0001476315175434E-2</c:v>
                      </c:pt>
                      <c:pt idx="90">
                        <c:v>7.3554176934822579E-2</c:v>
                      </c:pt>
                      <c:pt idx="91">
                        <c:v>7.7272202136663679E-2</c:v>
                      </c:pt>
                      <c:pt idx="92">
                        <c:v>8.1161702018627713E-2</c:v>
                      </c:pt>
                      <c:pt idx="93">
                        <c:v>8.5228896765573672E-2</c:v>
                      </c:pt>
                      <c:pt idx="94">
                        <c:v>8.9480059333565787E-2</c:v>
                      </c:pt>
                      <c:pt idx="95">
                        <c:v>9.3921496019276268E-2</c:v>
                      </c:pt>
                      <c:pt idx="96">
                        <c:v>9.8559524814759894E-2</c:v>
                      </c:pt>
                      <c:pt idx="97">
                        <c:v>0.10340045145825513</c:v>
                      </c:pt>
                      <c:pt idx="98">
                        <c:v>0.10845054310496881</c:v>
                      </c:pt>
                      <c:pt idx="99">
                        <c:v>0.11371599955832867</c:v>
                      </c:pt>
                      <c:pt idx="100">
                        <c:v>0.11920292202212389</c:v>
                      </c:pt>
                      <c:pt idx="101">
                        <c:v>0.12491727935756854</c:v>
                      </c:pt>
                      <c:pt idx="102">
                        <c:v>0.13086487185676715</c:v>
                      </c:pt>
                      <c:pt idx="103">
                        <c:v>0.13705129257546675</c:v>
                      </c:pt>
                      <c:pt idx="104">
                        <c:v>0.14348188630339459</c:v>
                      </c:pt>
                      <c:pt idx="105">
                        <c:v>0.15016170628985495</c:v>
                      </c:pt>
                      <c:pt idx="106">
                        <c:v>0.15709546888546153</c:v>
                      </c:pt>
                      <c:pt idx="107">
                        <c:v>0.16428750630762773</c:v>
                      </c:pt>
                      <c:pt idx="108">
                        <c:v>0.17174171778735647</c:v>
                      </c:pt>
                      <c:pt idx="109">
                        <c:v>0.17946151940733659</c:v>
                      </c:pt>
                      <c:pt idx="110">
                        <c:v>0.1874497929957514</c:v>
                      </c:pt>
                      <c:pt idx="111">
                        <c:v>0.19570883449553617</c:v>
                      </c:pt>
                      <c:pt idx="112">
                        <c:v>0.20424030228410259</c:v>
                      </c:pt>
                      <c:pt idx="113">
                        <c:v>0.21304516597250053</c:v>
                      </c:pt>
                      <c:pt idx="114">
                        <c:v>0.22212365626423933</c:v>
                      </c:pt>
                      <c:pt idx="115">
                        <c:v>0.23147521650099409</c:v>
                      </c:pt>
                      <c:pt idx="116">
                        <c:v>0.24109845656354406</c:v>
                      </c:pt>
                      <c:pt idx="117">
                        <c:v>0.25099110982978079</c:v>
                      </c:pt>
                      <c:pt idx="118">
                        <c:v>0.26114999391576499</c:v>
                      </c:pt>
                      <c:pt idx="119">
                        <c:v>0.27157097593886226</c:v>
                      </c:pt>
                      <c:pt idx="120">
                        <c:v>0.28224894304227471</c:v>
                      </c:pt>
                      <c:pt idx="121">
                        <c:v>0.29317777890644747</c:v>
                      </c:pt>
                      <c:pt idx="122">
                        <c:v>0.30435034694349422</c:v>
                      </c:pt>
                      <c:pt idx="123">
                        <c:v>0.3157584808251534</c:v>
                      </c:pt>
                      <c:pt idx="124">
                        <c:v>0.32739298293225572</c:v>
                      </c:pt>
                      <c:pt idx="125">
                        <c:v>0.33924363123419776</c:v>
                      </c:pt>
                      <c:pt idx="126">
                        <c:v>0.35129919501093815</c:v>
                      </c:pt>
                      <c:pt idx="127">
                        <c:v>0.36354745971844887</c:v>
                      </c:pt>
                      <c:pt idx="128">
                        <c:v>0.37597526117309099</c:v>
                      </c:pt>
                      <c:pt idx="129">
                        <c:v>0.38856852909294293</c:v>
                      </c:pt>
                      <c:pt idx="130">
                        <c:v>0.40131233988756387</c:v>
                      </c:pt>
                      <c:pt idx="131">
                        <c:v>0.41419097843503128</c:v>
                      </c:pt>
                      <c:pt idx="132">
                        <c:v>0.42718800843000232</c:v>
                      </c:pt>
                      <c:pt idx="133">
                        <c:v>0.4402863507328233</c:v>
                      </c:pt>
                      <c:pt idx="134">
                        <c:v>0.45346836900141646</c:v>
                      </c:pt>
                      <c:pt idx="135">
                        <c:v>0.46671596174888513</c:v>
                      </c:pt>
                      <c:pt idx="136">
                        <c:v>0.48001065984443464</c:v>
                      </c:pt>
                      <c:pt idx="137">
                        <c:v>0.49333372836698719</c:v>
                      </c:pt>
                      <c:pt idx="138">
                        <c:v>0.50666627163304623</c:v>
                      </c:pt>
                      <c:pt idx="139">
                        <c:v>0.51998934015559839</c:v>
                      </c:pt>
                      <c:pt idx="140">
                        <c:v>0.5332840382511479</c:v>
                      </c:pt>
                      <c:pt idx="141">
                        <c:v>0.54653163099861657</c:v>
                      </c:pt>
                      <c:pt idx="142">
                        <c:v>0.55971364926720935</c:v>
                      </c:pt>
                      <c:pt idx="143">
                        <c:v>0.57281199157003015</c:v>
                      </c:pt>
                      <c:pt idx="144">
                        <c:v>0.58580902156500103</c:v>
                      </c:pt>
                      <c:pt idx="145">
                        <c:v>0.59868766011246799</c:v>
                      </c:pt>
                      <c:pt idx="146">
                        <c:v>0.6114314709070886</c:v>
                      </c:pt>
                      <c:pt idx="147">
                        <c:v>0.62402473882694032</c:v>
                      </c:pt>
                      <c:pt idx="148">
                        <c:v>0.63645254028158171</c:v>
                      </c:pt>
                      <c:pt idx="149">
                        <c:v>0.64870080498909211</c:v>
                      </c:pt>
                      <c:pt idx="150">
                        <c:v>0.6607563687658321</c:v>
                      </c:pt>
                      <c:pt idx="151">
                        <c:v>0.67260701706777515</c:v>
                      </c:pt>
                      <c:pt idx="152">
                        <c:v>0.68424151917487663</c:v>
                      </c:pt>
                      <c:pt idx="153">
                        <c:v>0.69564965305653537</c:v>
                      </c:pt>
                      <c:pt idx="154">
                        <c:v>0.7068222210935815</c:v>
                      </c:pt>
                      <c:pt idx="155">
                        <c:v>0.71775105695775354</c:v>
                      </c:pt>
                      <c:pt idx="156">
                        <c:v>0.7284290240611655</c:v>
                      </c:pt>
                      <c:pt idx="157">
                        <c:v>0.73885000608426188</c:v>
                      </c:pt>
                      <c:pt idx="158">
                        <c:v>0.74900889017024541</c:v>
                      </c:pt>
                      <c:pt idx="159">
                        <c:v>0.75890154343648031</c:v>
                      </c:pt>
                      <c:pt idx="160">
                        <c:v>0.76852478349902953</c:v>
                      </c:pt>
                      <c:pt idx="161">
                        <c:v>0.77787634373578374</c:v>
                      </c:pt>
                      <c:pt idx="162">
                        <c:v>0.78695483402752187</c:v>
                      </c:pt>
                      <c:pt idx="163">
                        <c:v>0.79575969771591903</c:v>
                      </c:pt>
                      <c:pt idx="164">
                        <c:v>0.80429116550448498</c:v>
                      </c:pt>
                      <c:pt idx="165">
                        <c:v>0.81255020700427905</c:v>
                      </c:pt>
                      <c:pt idx="166">
                        <c:v>0.82053848059269285</c:v>
                      </c:pt>
                      <c:pt idx="167">
                        <c:v>0.82825828221266251</c:v>
                      </c:pt>
                      <c:pt idx="168">
                        <c:v>0.83571249369239975</c:v>
                      </c:pt>
                      <c:pt idx="169">
                        <c:v>0.84290453111456498</c:v>
                      </c:pt>
                      <c:pt idx="170">
                        <c:v>0.84983829371016972</c:v>
                      </c:pt>
                      <c:pt idx="171">
                        <c:v>0.85651811369662911</c:v>
                      </c:pt>
                      <c:pt idx="172">
                        <c:v>0.86294870742455609</c:v>
                      </c:pt>
                      <c:pt idx="173">
                        <c:v>0.86913512814325489</c:v>
                      </c:pt>
                      <c:pt idx="174">
                        <c:v>0.87508272064245263</c:v>
                      </c:pt>
                      <c:pt idx="175">
                        <c:v>0.88079707797789653</c:v>
                      </c:pt>
                      <c:pt idx="176">
                        <c:v>0.88628400044169098</c:v>
                      </c:pt>
                      <c:pt idx="177">
                        <c:v>0.89154945689504994</c:v>
                      </c:pt>
                      <c:pt idx="178">
                        <c:v>0.89659954854176283</c:v>
                      </c:pt>
                      <c:pt idx="179">
                        <c:v>0.90144047518525727</c:v>
                      </c:pt>
                      <c:pt idx="180">
                        <c:v>0.90607850398074019</c:v>
                      </c:pt>
                      <c:pt idx="181">
                        <c:v>0.91051994066644948</c:v>
                      </c:pt>
                      <c:pt idx="182">
                        <c:v>0.914771103234441</c:v>
                      </c:pt>
                      <c:pt idx="183">
                        <c:v>0.91883829798138628</c:v>
                      </c:pt>
                      <c:pt idx="184">
                        <c:v>0.92272779786334957</c:v>
                      </c:pt>
                      <c:pt idx="185">
                        <c:v>0.92644582306519019</c:v>
                      </c:pt>
                      <c:pt idx="186">
                        <c:v>0.92999852368483671</c:v>
                      </c:pt>
                      <c:pt idx="187">
                        <c:v>0.93339196442491756</c:v>
                      </c:pt>
                      <c:pt idx="188">
                        <c:v>0.93663211117881773</c:v>
                      </c:pt>
                      <c:pt idx="189">
                        <c:v>0.93972481939490393</c:v>
                      </c:pt>
                      <c:pt idx="190">
                        <c:v>0.94267582410113859</c:v>
                      </c:pt>
                      <c:pt idx="191">
                        <c:v>0.94549073147232265</c:v>
                      </c:pt>
                      <c:pt idx="192">
                        <c:v>0.94817501182356256</c:v>
                      </c:pt>
                      <c:pt idx="193">
                        <c:v>0.95073399391597968</c:v>
                      </c:pt>
                      <c:pt idx="194">
                        <c:v>0.95317286046401584</c:v>
                      </c:pt>
                      <c:pt idx="195">
                        <c:v>0.95549664473771867</c:v>
                      </c:pt>
                      <c:pt idx="196">
                        <c:v>0.95771022815797169</c:v>
                      </c:pt>
                      <c:pt idx="197">
                        <c:v>0.95981833878761824</c:v>
                      </c:pt>
                      <c:pt idx="198">
                        <c:v>0.96182555062668706</c:v>
                      </c:pt>
                      <c:pt idx="199">
                        <c:v>0.96373628362535646</c:v>
                      </c:pt>
                      <c:pt idx="200">
                        <c:v>0.96555480433379326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EF9-427B-A357-7A5895CA160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EF9-427B-A357-7A5895CA160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ca_2_chan!$G$12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EF9-427B-A357-7A5895CA160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ca_2_chan!$I$12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ca_2_chan!$I$13:$I$213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EF9-427B-A357-7A5895CA1600}"/>
                  </c:ext>
                </c:extLst>
              </c15:ser>
            </c15:filteredScatterSeries>
          </c:ext>
        </c:extLst>
      </c:scatterChart>
      <c:valAx>
        <c:axId val="5350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888"/>
        <c:crosses val="autoZero"/>
        <c:crossBetween val="midCat"/>
      </c:valAx>
      <c:valAx>
        <c:axId val="535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Unshifted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Na_m_params_vshift_d1d2_quad!$B$12</c:f>
              <c:strCache>
                <c:ptCount val="1"/>
                <c:pt idx="0">
                  <c:v>Alpha_U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Na_m_params_vshift_d1d2_quad!$B$13:$B$213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2-4508-B7AC-506EBAD8E134}"/>
            </c:ext>
          </c:extLst>
        </c:ser>
        <c:ser>
          <c:idx val="1"/>
          <c:order val="1"/>
          <c:tx>
            <c:strRef>
              <c:f>Na_m_params_vshift_d1d2_quad!$C$12</c:f>
              <c:strCache>
                <c:ptCount val="1"/>
                <c:pt idx="0">
                  <c:v>Beta_U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Na_m_params_vshift_d1d2_quad!$C$13:$C$213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2-4508-B7AC-506EBAD8E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9032"/>
        <c:axId val="591459360"/>
      </c:scatterChart>
      <c:valAx>
        <c:axId val="5914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9360"/>
        <c:crosses val="autoZero"/>
        <c:crossBetween val="midCat"/>
      </c:valAx>
      <c:valAx>
        <c:axId val="591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Unshifte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Na_m_params_vshift_d1d2_quad!$D$12</c:f>
              <c:strCache>
                <c:ptCount val="1"/>
                <c:pt idx="0">
                  <c:v>Tau_U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Na_m_params_vshift_d1d2_quad!$D$13:$D$213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2-4AD5-BDFE-57B430DCEED1}"/>
            </c:ext>
          </c:extLst>
        </c:ser>
        <c:ser>
          <c:idx val="3"/>
          <c:order val="3"/>
          <c:tx>
            <c:strRef>
              <c:f>Na_m_params_vshift_d1d2_quad!$E$12</c:f>
              <c:strCache>
                <c:ptCount val="1"/>
                <c:pt idx="0">
                  <c:v>SS_U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Na_m_params_vshift_d1d2_quad!$E$13:$E$213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E2-4AD5-BDFE-57B430DCE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07432"/>
        <c:axId val="97850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Na_m_params_vshift_d1d2_quad!$B$12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Na_m_params_vshift_d1d2_quad!$B$13:$B$213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2E2-4AD5-BDFE-57B430DCEED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E2-4AD5-BDFE-57B430DCEED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Na_m_params_vshift_d1d2_quad!$F$12</c15:sqref>
                        </c15:formulaRef>
                      </c:ext>
                    </c:extLst>
                    <c:strCache>
                      <c:ptCount val="1"/>
                      <c:pt idx="0">
                        <c:v>Alpha_S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2E2-4AD5-BDFE-57B430DCEED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Na_m_params_vshift_d1d2_quad!$G$12</c15:sqref>
                        </c15:formulaRef>
                      </c:ext>
                    </c:extLst>
                    <c:strCache>
                      <c:ptCount val="1"/>
                      <c:pt idx="0">
                        <c:v>Beta_S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2E2-4AD5-BDFE-57B430DCEED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Na_m_params_vshift_d1d2_quad!$H$12</c15:sqref>
                        </c15:formulaRef>
                      </c:ext>
                    </c:extLst>
                    <c:strCache>
                      <c:ptCount val="1"/>
                      <c:pt idx="0">
                        <c:v>Tau_S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Na_m_params_vshift_d1d2_quad!$H$13:$H$213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2E2-4AD5-BDFE-57B430DCEED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Na_m_params_vshift_d1d2_quad!$I$12</c15:sqref>
                        </c15:formulaRef>
                      </c:ext>
                    </c:extLst>
                    <c:strCache>
                      <c:ptCount val="1"/>
                      <c:pt idx="0">
                        <c:v>SS_S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Na_m_params_vshift_d1d2_quad!$I$13:$I$213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2E2-4AD5-BDFE-57B430DCEED1}"/>
                  </c:ext>
                </c:extLst>
              </c15:ser>
            </c15:filteredScatterSeries>
          </c:ext>
        </c:extLst>
      </c:scatterChart>
      <c:valAx>
        <c:axId val="97850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07760"/>
        <c:crosses val="autoZero"/>
        <c:crossBetween val="midCat"/>
      </c:valAx>
      <c:valAx>
        <c:axId val="9785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0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Na_m_params_vshift_d1d2_quad!$F$12</c:f>
              <c:strCache>
                <c:ptCount val="1"/>
                <c:pt idx="0">
                  <c:v>Alpha_S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Na_m_params_vshift_d1d2_quad!$F$13:$F$213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F-4DAF-9A13-29C6F2D243B5}"/>
            </c:ext>
          </c:extLst>
        </c:ser>
        <c:ser>
          <c:idx val="5"/>
          <c:order val="5"/>
          <c:tx>
            <c:strRef>
              <c:f>Na_m_params_vshift_d1d2_quad!$G$12</c:f>
              <c:strCache>
                <c:ptCount val="1"/>
                <c:pt idx="0">
                  <c:v>Beta_S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Na_m_params_vshift_d1d2_quad!$G$13:$G$213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F-4DAF-9A13-29C6F2D2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886944"/>
        <c:axId val="987889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Na_m_params_vshift_d1d2_quad!$B$12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Na_m_params_vshift_d1d2_quad!$B$13:$B$213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8CF-4DAF-9A13-29C6F2D243B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CF-4DAF-9A13-29C6F2D243B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Na_m_params_vshift_d1d2_quad!$D$12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Na_m_params_vshift_d1d2_quad!$D$13:$D$213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CF-4DAF-9A13-29C6F2D243B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Na_m_params_vshift_d1d2_quad!$E$12</c15:sqref>
                        </c15:formulaRef>
                      </c:ext>
                    </c:extLst>
                    <c:strCache>
                      <c:ptCount val="1"/>
                      <c:pt idx="0">
                        <c:v>SS_U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Na_m_params_vshift_d1d2_quad!$E$13:$E$213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CF-4DAF-9A13-29C6F2D243B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Na_m_params_vshift_d1d2_quad!$H$12</c15:sqref>
                        </c15:formulaRef>
                      </c:ext>
                    </c:extLst>
                    <c:strCache>
                      <c:ptCount val="1"/>
                      <c:pt idx="0">
                        <c:v>Tau_S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Na_m_params_vshift_d1d2_quad!$H$13:$H$213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CF-4DAF-9A13-29C6F2D243B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Na_m_params_vshift_d1d2_quad!$I$12</c15:sqref>
                        </c15:formulaRef>
                      </c:ext>
                    </c:extLst>
                    <c:strCache>
                      <c:ptCount val="1"/>
                      <c:pt idx="0">
                        <c:v>SS_S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Na_m_params_vshift_d1d2_quad!$I$13:$I$213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CF-4DAF-9A13-29C6F2D243B5}"/>
                  </c:ext>
                </c:extLst>
              </c15:ser>
            </c15:filteredScatterSeries>
          </c:ext>
        </c:extLst>
      </c:scatterChart>
      <c:valAx>
        <c:axId val="9878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89240"/>
        <c:crosses val="autoZero"/>
        <c:crossBetween val="midCat"/>
      </c:valAx>
      <c:valAx>
        <c:axId val="9878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8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Sk_ca_params_vshift_Zchan_Tm_0!$D$9</c:f>
              <c:strCache>
                <c:ptCount val="1"/>
                <c:pt idx="0">
                  <c:v>Tau_S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Sk_ca_params_vshift_Zchan_Tm_0!$A$10:$A$210</c:f>
              <c:numCache>
                <c:formatCode>0.00E+00</c:formatCode>
                <c:ptCount val="201"/>
                <c:pt idx="0">
                  <c:v>2.7878403699822702E-13</c:v>
                </c:pt>
                <c:pt idx="1">
                  <c:v>2.9868280907501299E-13</c:v>
                </c:pt>
                <c:pt idx="2">
                  <c:v>3.1858158115180002E-13</c:v>
                </c:pt>
                <c:pt idx="3">
                  <c:v>3.3848035322858699E-13</c:v>
                </c:pt>
                <c:pt idx="4">
                  <c:v>3.5837912530537301E-13</c:v>
                </c:pt>
                <c:pt idx="5">
                  <c:v>3.7827789738215999E-13</c:v>
                </c:pt>
                <c:pt idx="6">
                  <c:v>3.9817666945894702E-13</c:v>
                </c:pt>
                <c:pt idx="7">
                  <c:v>4.18075441535734E-13</c:v>
                </c:pt>
                <c:pt idx="8">
                  <c:v>4.3797421361252098E-13</c:v>
                </c:pt>
                <c:pt idx="9">
                  <c:v>4.5787298568930795E-13</c:v>
                </c:pt>
                <c:pt idx="10">
                  <c:v>4.7777175776609503E-13</c:v>
                </c:pt>
                <c:pt idx="11">
                  <c:v>4.0000000000000001E-10</c:v>
                </c:pt>
                <c:pt idx="12">
                  <c:v>4.0000000000000001E-8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1.0000000000000001E-5</c:v>
                </c:pt>
                <c:pt idx="16">
                  <c:v>4.0000000000000003E-5</c:v>
                </c:pt>
                <c:pt idx="17">
                  <c:v>6.3999999999999997E-5</c:v>
                </c:pt>
                <c:pt idx="18">
                  <c:v>1E-4</c:v>
                </c:pt>
                <c:pt idx="19">
                  <c:v>1.2400000000000001E-4</c:v>
                </c:pt>
                <c:pt idx="20">
                  <c:v>1.84E-4</c:v>
                </c:pt>
                <c:pt idx="21">
                  <c:v>1.9000000000000001E-4</c:v>
                </c:pt>
                <c:pt idx="22">
                  <c:v>2.0000000000019999E-4</c:v>
                </c:pt>
                <c:pt idx="23">
                  <c:v>2.4399999999999999E-4</c:v>
                </c:pt>
                <c:pt idx="24">
                  <c:v>2.7999999999999998E-4</c:v>
                </c:pt>
                <c:pt idx="25" formatCode="General">
                  <c:v>2.8899999999999998E-4</c:v>
                </c:pt>
                <c:pt idx="26">
                  <c:v>2.9799999999999998E-4</c:v>
                </c:pt>
                <c:pt idx="27">
                  <c:v>3.0400000000000002E-4</c:v>
                </c:pt>
                <c:pt idx="28" formatCode="General">
                  <c:v>3.0699999999999998E-4</c:v>
                </c:pt>
                <c:pt idx="29">
                  <c:v>3.1599999999999998E-4</c:v>
                </c:pt>
                <c:pt idx="30" formatCode="General">
                  <c:v>3.2499999999999999E-4</c:v>
                </c:pt>
                <c:pt idx="31">
                  <c:v>3.3399999999999999E-4</c:v>
                </c:pt>
                <c:pt idx="32" formatCode="General">
                  <c:v>3.4299999999999999E-4</c:v>
                </c:pt>
                <c:pt idx="33">
                  <c:v>3.5199999999999999E-4</c:v>
                </c:pt>
                <c:pt idx="34" formatCode="General">
                  <c:v>3.6099999999999999E-4</c:v>
                </c:pt>
                <c:pt idx="35">
                  <c:v>3.6400000000000001E-4</c:v>
                </c:pt>
                <c:pt idx="36">
                  <c:v>3.6999999999999999E-4</c:v>
                </c:pt>
                <c:pt idx="37">
                  <c:v>4.0000000000000002E-4</c:v>
                </c:pt>
                <c:pt idx="38">
                  <c:v>4.0000000000019902E-4</c:v>
                </c:pt>
                <c:pt idx="39">
                  <c:v>4.2400000000000001E-4</c:v>
                </c:pt>
                <c:pt idx="40">
                  <c:v>4.84E-4</c:v>
                </c:pt>
                <c:pt idx="41">
                  <c:v>5.44E-4</c:v>
                </c:pt>
                <c:pt idx="42">
                  <c:v>6.0000000000019803E-4</c:v>
                </c:pt>
                <c:pt idx="43">
                  <c:v>6.0400000000000004E-4</c:v>
                </c:pt>
                <c:pt idx="44">
                  <c:v>6.6399999999999999E-4</c:v>
                </c:pt>
                <c:pt idx="45">
                  <c:v>7.2400000000000003E-4</c:v>
                </c:pt>
                <c:pt idx="46">
                  <c:v>7.8399999999999997E-4</c:v>
                </c:pt>
                <c:pt idx="47">
                  <c:v>8.00000000000203E-4</c:v>
                </c:pt>
                <c:pt idx="48">
                  <c:v>8.4400000000000002E-4</c:v>
                </c:pt>
                <c:pt idx="49">
                  <c:v>9.0399999999999996E-4</c:v>
                </c:pt>
                <c:pt idx="50">
                  <c:v>9.6400000000000001E-4</c:v>
                </c:pt>
                <c:pt idx="51">
                  <c:v>1.0000000000001999E-3</c:v>
                </c:pt>
                <c:pt idx="52">
                  <c:v>1.024E-3</c:v>
                </c:pt>
                <c:pt idx="53">
                  <c:v>1.0839999999999999E-3</c:v>
                </c:pt>
                <c:pt idx="54">
                  <c:v>1.1440000000000001E-3</c:v>
                </c:pt>
                <c:pt idx="55">
                  <c:v>1.2000000000002E-3</c:v>
                </c:pt>
                <c:pt idx="56">
                  <c:v>1.204E-3</c:v>
                </c:pt>
                <c:pt idx="57">
                  <c:v>1.2639999999999999E-3</c:v>
                </c:pt>
                <c:pt idx="58">
                  <c:v>1.4000000000001999E-3</c:v>
                </c:pt>
                <c:pt idx="59">
                  <c:v>1.6000000000002E-3</c:v>
                </c:pt>
                <c:pt idx="60">
                  <c:v>1.8000000000002001E-3</c:v>
                </c:pt>
                <c:pt idx="61">
                  <c:v>2.0000000000002E-3</c:v>
                </c:pt>
                <c:pt idx="62">
                  <c:v>2.2000000000002001E-3</c:v>
                </c:pt>
                <c:pt idx="63">
                  <c:v>2.4000000000002002E-3</c:v>
                </c:pt>
                <c:pt idx="64">
                  <c:v>2.6000000000001998E-3</c:v>
                </c:pt>
                <c:pt idx="65">
                  <c:v>2.8000000000001999E-3</c:v>
                </c:pt>
                <c:pt idx="66">
                  <c:v>3.0000000000002E-3</c:v>
                </c:pt>
                <c:pt idx="67">
                  <c:v>3.2000000000002001E-3</c:v>
                </c:pt>
                <c:pt idx="68">
                  <c:v>3.4000000000002002E-3</c:v>
                </c:pt>
                <c:pt idx="69">
                  <c:v>3.6000000000001998E-3</c:v>
                </c:pt>
                <c:pt idx="70">
                  <c:v>3.8000000000001999E-3</c:v>
                </c:pt>
                <c:pt idx="71">
                  <c:v>4.0000000000000001E-3</c:v>
                </c:pt>
                <c:pt idx="72">
                  <c:v>4.0000000000001996E-3</c:v>
                </c:pt>
                <c:pt idx="73">
                  <c:v>4.2000000000002001E-3</c:v>
                </c:pt>
                <c:pt idx="74">
                  <c:v>4.4000000000001998E-3</c:v>
                </c:pt>
                <c:pt idx="75">
                  <c:v>4.6000000000002003E-3</c:v>
                </c:pt>
                <c:pt idx="76">
                  <c:v>4.8000000000001999E-3</c:v>
                </c:pt>
                <c:pt idx="77">
                  <c:v>5.0000000000001996E-3</c:v>
                </c:pt>
              </c:numCache>
            </c:numRef>
          </c:xVal>
          <c:yVal>
            <c:numRef>
              <c:f>Sk_ca_params_vshift_Zchan_Tm_0!$D$10:$D$210</c:f>
              <c:numCache>
                <c:formatCode>0.00</c:formatCode>
                <c:ptCount val="201"/>
                <c:pt idx="0">
                  <c:v>4.8999999999999998E-3</c:v>
                </c:pt>
                <c:pt idx="1">
                  <c:v>4.8999999999999998E-3</c:v>
                </c:pt>
                <c:pt idx="2">
                  <c:v>4.8999999999999998E-3</c:v>
                </c:pt>
                <c:pt idx="3">
                  <c:v>4.8999999999999998E-3</c:v>
                </c:pt>
                <c:pt idx="4">
                  <c:v>4.8999999999999998E-3</c:v>
                </c:pt>
                <c:pt idx="5">
                  <c:v>4.8999999999999998E-3</c:v>
                </c:pt>
                <c:pt idx="6">
                  <c:v>4.8999999999999998E-3</c:v>
                </c:pt>
                <c:pt idx="7">
                  <c:v>4.8999999999999998E-3</c:v>
                </c:pt>
                <c:pt idx="8">
                  <c:v>4.8999999999999998E-3</c:v>
                </c:pt>
                <c:pt idx="9">
                  <c:v>4.8999999999999998E-3</c:v>
                </c:pt>
                <c:pt idx="10">
                  <c:v>4.8999999999999998E-3</c:v>
                </c:pt>
                <c:pt idx="11">
                  <c:v>4.8999999999999998E-3</c:v>
                </c:pt>
                <c:pt idx="12">
                  <c:v>4.8999999999999998E-3</c:v>
                </c:pt>
                <c:pt idx="13">
                  <c:v>4.8999999999999998E-3</c:v>
                </c:pt>
                <c:pt idx="14">
                  <c:v>4.8999999999999998E-3</c:v>
                </c:pt>
                <c:pt idx="15">
                  <c:v>4.8999999999999998E-3</c:v>
                </c:pt>
                <c:pt idx="16">
                  <c:v>4.8999999999999998E-3</c:v>
                </c:pt>
                <c:pt idx="17">
                  <c:v>4.8999999999999998E-3</c:v>
                </c:pt>
                <c:pt idx="18">
                  <c:v>4.8999999999999998E-3</c:v>
                </c:pt>
                <c:pt idx="19">
                  <c:v>4.8999999999999998E-3</c:v>
                </c:pt>
                <c:pt idx="20">
                  <c:v>4.8999999999999998E-3</c:v>
                </c:pt>
                <c:pt idx="21">
                  <c:v>4.8999999999999998E-3</c:v>
                </c:pt>
                <c:pt idx="22">
                  <c:v>4.8999999999999998E-3</c:v>
                </c:pt>
                <c:pt idx="23">
                  <c:v>4.8999999999999998E-3</c:v>
                </c:pt>
                <c:pt idx="24">
                  <c:v>4.8999999999999998E-3</c:v>
                </c:pt>
                <c:pt idx="25">
                  <c:v>4.8999999999999998E-3</c:v>
                </c:pt>
                <c:pt idx="26">
                  <c:v>4.8999999999999998E-3</c:v>
                </c:pt>
                <c:pt idx="27">
                  <c:v>4.8999999999999998E-3</c:v>
                </c:pt>
                <c:pt idx="28">
                  <c:v>4.8999999999999998E-3</c:v>
                </c:pt>
                <c:pt idx="29">
                  <c:v>4.8999999999999998E-3</c:v>
                </c:pt>
                <c:pt idx="30">
                  <c:v>4.8999999999999998E-3</c:v>
                </c:pt>
                <c:pt idx="31">
                  <c:v>4.8999999999999998E-3</c:v>
                </c:pt>
                <c:pt idx="32">
                  <c:v>4.8999999999999998E-3</c:v>
                </c:pt>
                <c:pt idx="33">
                  <c:v>4.8999999999999998E-3</c:v>
                </c:pt>
                <c:pt idx="34">
                  <c:v>4.8999999999999998E-3</c:v>
                </c:pt>
                <c:pt idx="35">
                  <c:v>4.8999999999999998E-3</c:v>
                </c:pt>
                <c:pt idx="36">
                  <c:v>4.8999999999999998E-3</c:v>
                </c:pt>
                <c:pt idx="37">
                  <c:v>4.8999999999999998E-3</c:v>
                </c:pt>
                <c:pt idx="38">
                  <c:v>4.8999999999999998E-3</c:v>
                </c:pt>
                <c:pt idx="39">
                  <c:v>4.8999999999999998E-3</c:v>
                </c:pt>
                <c:pt idx="40">
                  <c:v>4.8999999999999998E-3</c:v>
                </c:pt>
                <c:pt idx="41">
                  <c:v>4.8999999999999998E-3</c:v>
                </c:pt>
                <c:pt idx="42">
                  <c:v>4.8999999999999998E-3</c:v>
                </c:pt>
                <c:pt idx="43">
                  <c:v>4.8999999999999998E-3</c:v>
                </c:pt>
                <c:pt idx="44">
                  <c:v>4.8999999999999998E-3</c:v>
                </c:pt>
                <c:pt idx="45">
                  <c:v>4.8999999999999998E-3</c:v>
                </c:pt>
                <c:pt idx="46">
                  <c:v>4.8999999999999998E-3</c:v>
                </c:pt>
                <c:pt idx="47">
                  <c:v>4.8999999999999998E-3</c:v>
                </c:pt>
                <c:pt idx="48">
                  <c:v>4.8999999999999998E-3</c:v>
                </c:pt>
                <c:pt idx="49">
                  <c:v>4.8999999999999998E-3</c:v>
                </c:pt>
                <c:pt idx="50">
                  <c:v>4.8999999999999998E-3</c:v>
                </c:pt>
                <c:pt idx="51">
                  <c:v>4.8999999999999998E-3</c:v>
                </c:pt>
                <c:pt idx="52">
                  <c:v>4.8999999999999998E-3</c:v>
                </c:pt>
                <c:pt idx="53">
                  <c:v>4.8999999999999998E-3</c:v>
                </c:pt>
                <c:pt idx="54">
                  <c:v>4.8999999999999998E-3</c:v>
                </c:pt>
                <c:pt idx="55">
                  <c:v>4.8999999999999998E-3</c:v>
                </c:pt>
                <c:pt idx="56">
                  <c:v>4.8999999999999998E-3</c:v>
                </c:pt>
                <c:pt idx="57">
                  <c:v>4.8999999999999998E-3</c:v>
                </c:pt>
                <c:pt idx="58">
                  <c:v>4.8999999999999998E-3</c:v>
                </c:pt>
                <c:pt idx="59">
                  <c:v>4.8999999999999998E-3</c:v>
                </c:pt>
                <c:pt idx="60">
                  <c:v>4.8999999999999998E-3</c:v>
                </c:pt>
                <c:pt idx="61">
                  <c:v>4.8999999999999998E-3</c:v>
                </c:pt>
                <c:pt idx="62">
                  <c:v>4.8999999999999998E-3</c:v>
                </c:pt>
                <c:pt idx="63">
                  <c:v>4.8999999999999998E-3</c:v>
                </c:pt>
                <c:pt idx="64">
                  <c:v>4.8999999999999998E-3</c:v>
                </c:pt>
                <c:pt idx="65">
                  <c:v>4.8999999999999998E-3</c:v>
                </c:pt>
                <c:pt idx="66">
                  <c:v>4.8999999999999998E-3</c:v>
                </c:pt>
                <c:pt idx="67">
                  <c:v>4.8999999999999998E-3</c:v>
                </c:pt>
                <c:pt idx="68">
                  <c:v>4.8999999999999998E-3</c:v>
                </c:pt>
                <c:pt idx="69">
                  <c:v>4.8999999999999998E-3</c:v>
                </c:pt>
                <c:pt idx="70">
                  <c:v>4.8999999999999998E-3</c:v>
                </c:pt>
                <c:pt idx="71">
                  <c:v>4.8999999999999998E-3</c:v>
                </c:pt>
                <c:pt idx="72">
                  <c:v>4.8999999999999998E-3</c:v>
                </c:pt>
                <c:pt idx="73">
                  <c:v>4.8999999999999998E-3</c:v>
                </c:pt>
                <c:pt idx="74">
                  <c:v>4.8999999999999998E-3</c:v>
                </c:pt>
                <c:pt idx="75">
                  <c:v>4.8999999999999998E-3</c:v>
                </c:pt>
                <c:pt idx="76">
                  <c:v>4.8999999999999998E-3</c:v>
                </c:pt>
                <c:pt idx="77">
                  <c:v>4.8999999999999998E-3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8-469F-A202-1434BDC2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07432"/>
        <c:axId val="97850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Sk_ca_params_vshift_Zchan_Tm_0!$B$9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Sk_ca_params_vshift_Zchan_Tm_0!$A$10:$A$210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2.7878403699822702E-13</c:v>
                      </c:pt>
                      <c:pt idx="1">
                        <c:v>2.9868280907501299E-13</c:v>
                      </c:pt>
                      <c:pt idx="2">
                        <c:v>3.1858158115180002E-13</c:v>
                      </c:pt>
                      <c:pt idx="3">
                        <c:v>3.3848035322858699E-13</c:v>
                      </c:pt>
                      <c:pt idx="4">
                        <c:v>3.5837912530537301E-13</c:v>
                      </c:pt>
                      <c:pt idx="5">
                        <c:v>3.7827789738215999E-13</c:v>
                      </c:pt>
                      <c:pt idx="6">
                        <c:v>3.9817666945894702E-13</c:v>
                      </c:pt>
                      <c:pt idx="7">
                        <c:v>4.18075441535734E-13</c:v>
                      </c:pt>
                      <c:pt idx="8">
                        <c:v>4.3797421361252098E-13</c:v>
                      </c:pt>
                      <c:pt idx="9">
                        <c:v>4.5787298568930795E-13</c:v>
                      </c:pt>
                      <c:pt idx="10">
                        <c:v>4.7777175776609503E-13</c:v>
                      </c:pt>
                      <c:pt idx="11">
                        <c:v>4.0000000000000001E-10</c:v>
                      </c:pt>
                      <c:pt idx="12">
                        <c:v>4.0000000000000001E-8</c:v>
                      </c:pt>
                      <c:pt idx="13">
                        <c:v>3.9999999999999998E-6</c:v>
                      </c:pt>
                      <c:pt idx="14">
                        <c:v>3.9999999999999998E-6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6.3999999999999997E-5</c:v>
                      </c:pt>
                      <c:pt idx="18">
                        <c:v>1E-4</c:v>
                      </c:pt>
                      <c:pt idx="19">
                        <c:v>1.2400000000000001E-4</c:v>
                      </c:pt>
                      <c:pt idx="20">
                        <c:v>1.84E-4</c:v>
                      </c:pt>
                      <c:pt idx="21">
                        <c:v>1.9000000000000001E-4</c:v>
                      </c:pt>
                      <c:pt idx="22">
                        <c:v>2.0000000000019999E-4</c:v>
                      </c:pt>
                      <c:pt idx="23">
                        <c:v>2.4399999999999999E-4</c:v>
                      </c:pt>
                      <c:pt idx="24">
                        <c:v>2.7999999999999998E-4</c:v>
                      </c:pt>
                      <c:pt idx="25" formatCode="General">
                        <c:v>2.8899999999999998E-4</c:v>
                      </c:pt>
                      <c:pt idx="26">
                        <c:v>2.9799999999999998E-4</c:v>
                      </c:pt>
                      <c:pt idx="27">
                        <c:v>3.0400000000000002E-4</c:v>
                      </c:pt>
                      <c:pt idx="28" formatCode="General">
                        <c:v>3.0699999999999998E-4</c:v>
                      </c:pt>
                      <c:pt idx="29">
                        <c:v>3.1599999999999998E-4</c:v>
                      </c:pt>
                      <c:pt idx="30" formatCode="General">
                        <c:v>3.2499999999999999E-4</c:v>
                      </c:pt>
                      <c:pt idx="31">
                        <c:v>3.3399999999999999E-4</c:v>
                      </c:pt>
                      <c:pt idx="32" formatCode="General">
                        <c:v>3.4299999999999999E-4</c:v>
                      </c:pt>
                      <c:pt idx="33">
                        <c:v>3.5199999999999999E-4</c:v>
                      </c:pt>
                      <c:pt idx="34" formatCode="General">
                        <c:v>3.6099999999999999E-4</c:v>
                      </c:pt>
                      <c:pt idx="35">
                        <c:v>3.6400000000000001E-4</c:v>
                      </c:pt>
                      <c:pt idx="36">
                        <c:v>3.6999999999999999E-4</c:v>
                      </c:pt>
                      <c:pt idx="37">
                        <c:v>4.0000000000000002E-4</c:v>
                      </c:pt>
                      <c:pt idx="38">
                        <c:v>4.0000000000019902E-4</c:v>
                      </c:pt>
                      <c:pt idx="39">
                        <c:v>4.2400000000000001E-4</c:v>
                      </c:pt>
                      <c:pt idx="40">
                        <c:v>4.84E-4</c:v>
                      </c:pt>
                      <c:pt idx="41">
                        <c:v>5.44E-4</c:v>
                      </c:pt>
                      <c:pt idx="42">
                        <c:v>6.0000000000019803E-4</c:v>
                      </c:pt>
                      <c:pt idx="43">
                        <c:v>6.0400000000000004E-4</c:v>
                      </c:pt>
                      <c:pt idx="44">
                        <c:v>6.6399999999999999E-4</c:v>
                      </c:pt>
                      <c:pt idx="45">
                        <c:v>7.2400000000000003E-4</c:v>
                      </c:pt>
                      <c:pt idx="46">
                        <c:v>7.8399999999999997E-4</c:v>
                      </c:pt>
                      <c:pt idx="47">
                        <c:v>8.00000000000203E-4</c:v>
                      </c:pt>
                      <c:pt idx="48">
                        <c:v>8.4400000000000002E-4</c:v>
                      </c:pt>
                      <c:pt idx="49">
                        <c:v>9.0399999999999996E-4</c:v>
                      </c:pt>
                      <c:pt idx="50">
                        <c:v>9.6400000000000001E-4</c:v>
                      </c:pt>
                      <c:pt idx="51">
                        <c:v>1.0000000000001999E-3</c:v>
                      </c:pt>
                      <c:pt idx="52">
                        <c:v>1.024E-3</c:v>
                      </c:pt>
                      <c:pt idx="53">
                        <c:v>1.0839999999999999E-3</c:v>
                      </c:pt>
                      <c:pt idx="54">
                        <c:v>1.1440000000000001E-3</c:v>
                      </c:pt>
                      <c:pt idx="55">
                        <c:v>1.2000000000002E-3</c:v>
                      </c:pt>
                      <c:pt idx="56">
                        <c:v>1.204E-3</c:v>
                      </c:pt>
                      <c:pt idx="57">
                        <c:v>1.2639999999999999E-3</c:v>
                      </c:pt>
                      <c:pt idx="58">
                        <c:v>1.4000000000001999E-3</c:v>
                      </c:pt>
                      <c:pt idx="59">
                        <c:v>1.6000000000002E-3</c:v>
                      </c:pt>
                      <c:pt idx="60">
                        <c:v>1.8000000000002001E-3</c:v>
                      </c:pt>
                      <c:pt idx="61">
                        <c:v>2.0000000000002E-3</c:v>
                      </c:pt>
                      <c:pt idx="62">
                        <c:v>2.2000000000002001E-3</c:v>
                      </c:pt>
                      <c:pt idx="63">
                        <c:v>2.4000000000002002E-3</c:v>
                      </c:pt>
                      <c:pt idx="64">
                        <c:v>2.6000000000001998E-3</c:v>
                      </c:pt>
                      <c:pt idx="65">
                        <c:v>2.8000000000001999E-3</c:v>
                      </c:pt>
                      <c:pt idx="66">
                        <c:v>3.0000000000002E-3</c:v>
                      </c:pt>
                      <c:pt idx="67">
                        <c:v>3.2000000000002001E-3</c:v>
                      </c:pt>
                      <c:pt idx="68">
                        <c:v>3.4000000000002002E-3</c:v>
                      </c:pt>
                      <c:pt idx="69">
                        <c:v>3.6000000000001998E-3</c:v>
                      </c:pt>
                      <c:pt idx="70">
                        <c:v>3.8000000000001999E-3</c:v>
                      </c:pt>
                      <c:pt idx="71">
                        <c:v>4.0000000000000001E-3</c:v>
                      </c:pt>
                      <c:pt idx="72">
                        <c:v>4.0000000000001996E-3</c:v>
                      </c:pt>
                      <c:pt idx="73">
                        <c:v>4.2000000000002001E-3</c:v>
                      </c:pt>
                      <c:pt idx="74">
                        <c:v>4.4000000000001998E-3</c:v>
                      </c:pt>
                      <c:pt idx="75">
                        <c:v>4.6000000000002003E-3</c:v>
                      </c:pt>
                      <c:pt idx="76">
                        <c:v>4.8000000000001999E-3</c:v>
                      </c:pt>
                      <c:pt idx="77">
                        <c:v>5.0000000000001996E-3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Sk_ca_params_vshift_Zchan_Tm_0!$B$88:$B$210</c15:sqref>
                        </c15:formulaRef>
                      </c:ext>
                    </c:extLst>
                    <c:numCache>
                      <c:formatCode>General</c:formatCode>
                      <c:ptCount val="123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838-469F-A202-1434BDC2773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Sk_ca_params_vshift_Zchan_Tm_0!$C$9</c15:sqref>
                        </c15:formulaRef>
                      </c:ext>
                    </c:extLst>
                    <c:strCache>
                      <c:ptCount val="1"/>
                      <c:pt idx="0">
                        <c:v>Inf_U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2.7878403699822702E-13</c:v>
                      </c:pt>
                      <c:pt idx="1">
                        <c:v>2.9868280907501299E-13</c:v>
                      </c:pt>
                      <c:pt idx="2">
                        <c:v>3.1858158115180002E-13</c:v>
                      </c:pt>
                      <c:pt idx="3">
                        <c:v>3.3848035322858699E-13</c:v>
                      </c:pt>
                      <c:pt idx="4">
                        <c:v>3.5837912530537301E-13</c:v>
                      </c:pt>
                      <c:pt idx="5">
                        <c:v>3.7827789738215999E-13</c:v>
                      </c:pt>
                      <c:pt idx="6">
                        <c:v>3.9817666945894702E-13</c:v>
                      </c:pt>
                      <c:pt idx="7">
                        <c:v>4.18075441535734E-13</c:v>
                      </c:pt>
                      <c:pt idx="8">
                        <c:v>4.3797421361252098E-13</c:v>
                      </c:pt>
                      <c:pt idx="9">
                        <c:v>4.5787298568930795E-13</c:v>
                      </c:pt>
                      <c:pt idx="10">
                        <c:v>4.7777175776609503E-13</c:v>
                      </c:pt>
                      <c:pt idx="11">
                        <c:v>4.0000000000000001E-10</c:v>
                      </c:pt>
                      <c:pt idx="12">
                        <c:v>4.0000000000000001E-8</c:v>
                      </c:pt>
                      <c:pt idx="13">
                        <c:v>3.9999999999999998E-6</c:v>
                      </c:pt>
                      <c:pt idx="14">
                        <c:v>3.9999999999999998E-6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6.3999999999999997E-5</c:v>
                      </c:pt>
                      <c:pt idx="18">
                        <c:v>1E-4</c:v>
                      </c:pt>
                      <c:pt idx="19">
                        <c:v>1.2400000000000001E-4</c:v>
                      </c:pt>
                      <c:pt idx="20">
                        <c:v>1.84E-4</c:v>
                      </c:pt>
                      <c:pt idx="21">
                        <c:v>1.9000000000000001E-4</c:v>
                      </c:pt>
                      <c:pt idx="22">
                        <c:v>2.0000000000019999E-4</c:v>
                      </c:pt>
                      <c:pt idx="23">
                        <c:v>2.4399999999999999E-4</c:v>
                      </c:pt>
                      <c:pt idx="24">
                        <c:v>2.7999999999999998E-4</c:v>
                      </c:pt>
                      <c:pt idx="25" formatCode="General">
                        <c:v>2.8899999999999998E-4</c:v>
                      </c:pt>
                      <c:pt idx="26">
                        <c:v>2.9799999999999998E-4</c:v>
                      </c:pt>
                      <c:pt idx="27">
                        <c:v>3.0400000000000002E-4</c:v>
                      </c:pt>
                      <c:pt idx="28" formatCode="General">
                        <c:v>3.0699999999999998E-4</c:v>
                      </c:pt>
                      <c:pt idx="29">
                        <c:v>3.1599999999999998E-4</c:v>
                      </c:pt>
                      <c:pt idx="30" formatCode="General">
                        <c:v>3.2499999999999999E-4</c:v>
                      </c:pt>
                      <c:pt idx="31">
                        <c:v>3.3399999999999999E-4</c:v>
                      </c:pt>
                      <c:pt idx="32" formatCode="General">
                        <c:v>3.4299999999999999E-4</c:v>
                      </c:pt>
                      <c:pt idx="33">
                        <c:v>3.5199999999999999E-4</c:v>
                      </c:pt>
                      <c:pt idx="34" formatCode="General">
                        <c:v>3.6099999999999999E-4</c:v>
                      </c:pt>
                      <c:pt idx="35">
                        <c:v>3.6400000000000001E-4</c:v>
                      </c:pt>
                      <c:pt idx="36">
                        <c:v>3.6999999999999999E-4</c:v>
                      </c:pt>
                      <c:pt idx="37">
                        <c:v>4.0000000000000002E-4</c:v>
                      </c:pt>
                      <c:pt idx="38">
                        <c:v>4.0000000000019902E-4</c:v>
                      </c:pt>
                      <c:pt idx="39">
                        <c:v>4.2400000000000001E-4</c:v>
                      </c:pt>
                      <c:pt idx="40">
                        <c:v>4.84E-4</c:v>
                      </c:pt>
                      <c:pt idx="41">
                        <c:v>5.44E-4</c:v>
                      </c:pt>
                      <c:pt idx="42">
                        <c:v>6.0000000000019803E-4</c:v>
                      </c:pt>
                      <c:pt idx="43">
                        <c:v>6.0400000000000004E-4</c:v>
                      </c:pt>
                      <c:pt idx="44">
                        <c:v>6.6399999999999999E-4</c:v>
                      </c:pt>
                      <c:pt idx="45">
                        <c:v>7.2400000000000003E-4</c:v>
                      </c:pt>
                      <c:pt idx="46">
                        <c:v>7.8399999999999997E-4</c:v>
                      </c:pt>
                      <c:pt idx="47">
                        <c:v>8.00000000000203E-4</c:v>
                      </c:pt>
                      <c:pt idx="48">
                        <c:v>8.4400000000000002E-4</c:v>
                      </c:pt>
                      <c:pt idx="49">
                        <c:v>9.0399999999999996E-4</c:v>
                      </c:pt>
                      <c:pt idx="50">
                        <c:v>9.6400000000000001E-4</c:v>
                      </c:pt>
                      <c:pt idx="51">
                        <c:v>1.0000000000001999E-3</c:v>
                      </c:pt>
                      <c:pt idx="52">
                        <c:v>1.024E-3</c:v>
                      </c:pt>
                      <c:pt idx="53">
                        <c:v>1.0839999999999999E-3</c:v>
                      </c:pt>
                      <c:pt idx="54">
                        <c:v>1.1440000000000001E-3</c:v>
                      </c:pt>
                      <c:pt idx="55">
                        <c:v>1.2000000000002E-3</c:v>
                      </c:pt>
                      <c:pt idx="56">
                        <c:v>1.204E-3</c:v>
                      </c:pt>
                      <c:pt idx="57">
                        <c:v>1.2639999999999999E-3</c:v>
                      </c:pt>
                      <c:pt idx="58">
                        <c:v>1.4000000000001999E-3</c:v>
                      </c:pt>
                      <c:pt idx="59">
                        <c:v>1.6000000000002E-3</c:v>
                      </c:pt>
                      <c:pt idx="60">
                        <c:v>1.8000000000002001E-3</c:v>
                      </c:pt>
                      <c:pt idx="61">
                        <c:v>2.0000000000002E-3</c:v>
                      </c:pt>
                      <c:pt idx="62">
                        <c:v>2.2000000000002001E-3</c:v>
                      </c:pt>
                      <c:pt idx="63">
                        <c:v>2.4000000000002002E-3</c:v>
                      </c:pt>
                      <c:pt idx="64">
                        <c:v>2.6000000000001998E-3</c:v>
                      </c:pt>
                      <c:pt idx="65">
                        <c:v>2.8000000000001999E-3</c:v>
                      </c:pt>
                      <c:pt idx="66">
                        <c:v>3.0000000000002E-3</c:v>
                      </c:pt>
                      <c:pt idx="67">
                        <c:v>3.2000000000002001E-3</c:v>
                      </c:pt>
                      <c:pt idx="68">
                        <c:v>3.4000000000002002E-3</c:v>
                      </c:pt>
                      <c:pt idx="69">
                        <c:v>3.6000000000001998E-3</c:v>
                      </c:pt>
                      <c:pt idx="70">
                        <c:v>3.8000000000001999E-3</c:v>
                      </c:pt>
                      <c:pt idx="71">
                        <c:v>4.0000000000000001E-3</c:v>
                      </c:pt>
                      <c:pt idx="72">
                        <c:v>4.0000000000001996E-3</c:v>
                      </c:pt>
                      <c:pt idx="73">
                        <c:v>4.2000000000002001E-3</c:v>
                      </c:pt>
                      <c:pt idx="74">
                        <c:v>4.4000000000001998E-3</c:v>
                      </c:pt>
                      <c:pt idx="75">
                        <c:v>4.6000000000002003E-3</c:v>
                      </c:pt>
                      <c:pt idx="76">
                        <c:v>4.8000000000001999E-3</c:v>
                      </c:pt>
                      <c:pt idx="77">
                        <c:v>5.0000000000001996E-3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Sk_ca_params_vshift_Zchan_Tm_0!$C$10:$C$210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3.8445352262885055E-49</c:v>
                      </c:pt>
                      <c:pt idx="1">
                        <c:v>5.5022957703584618E-49</c:v>
                      </c:pt>
                      <c:pt idx="2">
                        <c:v>7.6948153042862973E-49</c:v>
                      </c:pt>
                      <c:pt idx="3">
                        <c:v>1.0544470382931188E-48</c:v>
                      </c:pt>
                      <c:pt idx="4">
                        <c:v>1.419164756253574E-48</c:v>
                      </c:pt>
                      <c:pt idx="5">
                        <c:v>1.8796101247404287E-48</c:v>
                      </c:pt>
                      <c:pt idx="6">
                        <c:v>2.4538327619336736E-48</c:v>
                      </c:pt>
                      <c:pt idx="7">
                        <c:v>3.1620953929300069E-48</c:v>
                      </c:pt>
                      <c:pt idx="8">
                        <c:v>4.0270142499686087E-48</c:v>
                      </c:pt>
                      <c:pt idx="9">
                        <c:v>5.0737008844655005E-48</c:v>
                      </c:pt>
                      <c:pt idx="10">
                        <c:v>6.3299053367250846E-48</c:v>
                      </c:pt>
                      <c:pt idx="11">
                        <c:v>1.0003747132355121E-32</c:v>
                      </c:pt>
                      <c:pt idx="12">
                        <c:v>2.5128276686015703E-22</c:v>
                      </c:pt>
                      <c:pt idx="13">
                        <c:v>6.3119377254423205E-12</c:v>
                      </c:pt>
                      <c:pt idx="14">
                        <c:v>6.3119377254423205E-12</c:v>
                      </c:pt>
                      <c:pt idx="15">
                        <c:v>7.4037330295241328E-10</c:v>
                      </c:pt>
                      <c:pt idx="16">
                        <c:v>1.0003737124869503E-6</c:v>
                      </c:pt>
                      <c:pt idx="17">
                        <c:v>1.1523425824221044E-5</c:v>
                      </c:pt>
                      <c:pt idx="18">
                        <c:v>1.1732749350377826E-4</c:v>
                      </c:pt>
                      <c:pt idx="19">
                        <c:v>3.5899431906400217E-4</c:v>
                      </c:pt>
                      <c:pt idx="20">
                        <c:v>2.7879881997156272E-3</c:v>
                      </c:pt>
                      <c:pt idx="21">
                        <c:v>3.2925862794569117E-3</c:v>
                      </c:pt>
                      <c:pt idx="22">
                        <c:v>4.2947464219079603E-3</c:v>
                      </c:pt>
                      <c:pt idx="23">
                        <c:v>1.1985091263460989E-2</c:v>
                      </c:pt>
                      <c:pt idx="24">
                        <c:v>2.4211854272986725E-2</c:v>
                      </c:pt>
                      <c:pt idx="25">
                        <c:v>2.8418348596681693E-2</c:v>
                      </c:pt>
                      <c:pt idx="26">
                        <c:v>3.3168520946416855E-2</c:v>
                      </c:pt>
                      <c:pt idx="27">
                        <c:v>3.6658415805385959E-2</c:v>
                      </c:pt>
                      <c:pt idx="28">
                        <c:v>3.8505017510131849E-2</c:v>
                      </c:pt>
                      <c:pt idx="29">
                        <c:v>4.4470076069240305E-2</c:v>
                      </c:pt>
                      <c:pt idx="30">
                        <c:v>5.1104887579680014E-2</c:v>
                      </c:pt>
                      <c:pt idx="31">
                        <c:v>5.8448891230568699E-2</c:v>
                      </c:pt>
                      <c:pt idx="32">
                        <c:v>6.6539011856240934E-2</c:v>
                      </c:pt>
                      <c:pt idx="33">
                        <c:v>7.5408852403442098E-2</c:v>
                      </c:pt>
                      <c:pt idx="34">
                        <c:v>8.5087858141429856E-2</c:v>
                      </c:pt>
                      <c:pt idx="35">
                        <c:v>8.8498392910505583E-2</c:v>
                      </c:pt>
                      <c:pt idx="36">
                        <c:v>9.5600473230976354E-2</c:v>
                      </c:pt>
                      <c:pt idx="37">
                        <c:v>0.13685113650711497</c:v>
                      </c:pt>
                      <c:pt idx="38">
                        <c:v>0.13685113650742059</c:v>
                      </c:pt>
                      <c:pt idx="39">
                        <c:v>0.1767250475882296</c:v>
                      </c:pt>
                      <c:pt idx="40">
                        <c:v>0.29933478505449435</c:v>
                      </c:pt>
                      <c:pt idx="41">
                        <c:v>0.43960310385708612</c:v>
                      </c:pt>
                      <c:pt idx="42">
                        <c:v>0.56628875338556184</c:v>
                      </c:pt>
                      <c:pt idx="43">
                        <c:v>0.57475459997858847</c:v>
                      </c:pt>
                      <c:pt idx="44">
                        <c:v>0.68863769758038695</c:v>
                      </c:pt>
                      <c:pt idx="45">
                        <c:v>0.77619109549751908</c:v>
                      </c:pt>
                      <c:pt idx="46">
                        <c:v>0.83991796577284461</c:v>
                      </c:pt>
                      <c:pt idx="47">
                        <c:v>0.85354398203375448</c:v>
                      </c:pt>
                      <c:pt idx="48">
                        <c:v>0.88504359107722452</c:v>
                      </c:pt>
                      <c:pt idx="49">
                        <c:v>0.91669021624008773</c:v>
                      </c:pt>
                      <c:pt idx="50">
                        <c:v>0.93890966814626331</c:v>
                      </c:pt>
                      <c:pt idx="51">
                        <c:v>0.94897265772382333</c:v>
                      </c:pt>
                      <c:pt idx="52">
                        <c:v>0.95462443741505987</c:v>
                      </c:pt>
                      <c:pt idx="53">
                        <c:v>0.96585638222933257</c:v>
                      </c:pt>
                      <c:pt idx="54">
                        <c:v>0.97398136142236147</c:v>
                      </c:pt>
                      <c:pt idx="55">
                        <c:v>0.9795896267147246</c:v>
                      </c:pt>
                      <c:pt idx="56">
                        <c:v>0.97993275323166229</c:v>
                      </c:pt>
                      <c:pt idx="57">
                        <c:v>0.98434646420774141</c:v>
                      </c:pt>
                      <c:pt idx="58">
                        <c:v>0.99073932029925438</c:v>
                      </c:pt>
                      <c:pt idx="59">
                        <c:v>0.99535374762983408</c:v>
                      </c:pt>
                      <c:pt idx="60">
                        <c:v>0.99747631692010119</c:v>
                      </c:pt>
                      <c:pt idx="61">
                        <c:v>0.9985393087150034</c:v>
                      </c:pt>
                      <c:pt idx="62">
                        <c:v>0.99910964242162748</c:v>
                      </c:pt>
                      <c:pt idx="63">
                        <c:v>0.99943349376727664</c:v>
                      </c:pt>
                      <c:pt idx="64">
                        <c:v>0.9996262979218451</c:v>
                      </c:pt>
                      <c:pt idx="65">
                        <c:v>0.99974577569761192</c:v>
                      </c:pt>
                      <c:pt idx="66">
                        <c:v>0.99982240056179716</c:v>
                      </c:pt>
                      <c:pt idx="67">
                        <c:v>0.99987302617146612</c:v>
                      </c:pt>
                      <c:pt idx="68">
                        <c:v>0.99990735571282485</c:v>
                      </c:pt>
                      <c:pt idx="69">
                        <c:v>0.99993117497875061</c:v>
                      </c:pt>
                      <c:pt idx="70">
                        <c:v>0.99994804205313503</c:v>
                      </c:pt>
                      <c:pt idx="71">
                        <c:v>0.99996020577860256</c:v>
                      </c:pt>
                      <c:pt idx="72">
                        <c:v>0.99996020577860256</c:v>
                      </c:pt>
                      <c:pt idx="73">
                        <c:v>0.99996912268492666</c:v>
                      </c:pt>
                      <c:pt idx="74">
                        <c:v>0.9999757570869926</c:v>
                      </c:pt>
                      <c:pt idx="75">
                        <c:v>0.99998076021702242</c:v>
                      </c:pt>
                      <c:pt idx="76">
                        <c:v>0.99998457986704781</c:v>
                      </c:pt>
                      <c:pt idx="77">
                        <c:v>0.99998752904216515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38-469F-A202-1434BDC2773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Sk_ca_params_vshift_Zchan_Tm_0!$E$9</c15:sqref>
                        </c15:formulaRef>
                      </c:ext>
                    </c:extLst>
                    <c:strCache>
                      <c:ptCount val="1"/>
                      <c:pt idx="0">
                        <c:v>Inf_S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2.7878403699822702E-13</c:v>
                      </c:pt>
                      <c:pt idx="1">
                        <c:v>2.9868280907501299E-13</c:v>
                      </c:pt>
                      <c:pt idx="2">
                        <c:v>3.1858158115180002E-13</c:v>
                      </c:pt>
                      <c:pt idx="3">
                        <c:v>3.3848035322858699E-13</c:v>
                      </c:pt>
                      <c:pt idx="4">
                        <c:v>3.5837912530537301E-13</c:v>
                      </c:pt>
                      <c:pt idx="5">
                        <c:v>3.7827789738215999E-13</c:v>
                      </c:pt>
                      <c:pt idx="6">
                        <c:v>3.9817666945894702E-13</c:v>
                      </c:pt>
                      <c:pt idx="7">
                        <c:v>4.18075441535734E-13</c:v>
                      </c:pt>
                      <c:pt idx="8">
                        <c:v>4.3797421361252098E-13</c:v>
                      </c:pt>
                      <c:pt idx="9">
                        <c:v>4.5787298568930795E-13</c:v>
                      </c:pt>
                      <c:pt idx="10">
                        <c:v>4.7777175776609503E-13</c:v>
                      </c:pt>
                      <c:pt idx="11">
                        <c:v>4.0000000000000001E-10</c:v>
                      </c:pt>
                      <c:pt idx="12">
                        <c:v>4.0000000000000001E-8</c:v>
                      </c:pt>
                      <c:pt idx="13">
                        <c:v>3.9999999999999998E-6</c:v>
                      </c:pt>
                      <c:pt idx="14">
                        <c:v>3.9999999999999998E-6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6.3999999999999997E-5</c:v>
                      </c:pt>
                      <c:pt idx="18">
                        <c:v>1E-4</c:v>
                      </c:pt>
                      <c:pt idx="19">
                        <c:v>1.2400000000000001E-4</c:v>
                      </c:pt>
                      <c:pt idx="20">
                        <c:v>1.84E-4</c:v>
                      </c:pt>
                      <c:pt idx="21">
                        <c:v>1.9000000000000001E-4</c:v>
                      </c:pt>
                      <c:pt idx="22">
                        <c:v>2.0000000000019999E-4</c:v>
                      </c:pt>
                      <c:pt idx="23">
                        <c:v>2.4399999999999999E-4</c:v>
                      </c:pt>
                      <c:pt idx="24">
                        <c:v>2.7999999999999998E-4</c:v>
                      </c:pt>
                      <c:pt idx="25" formatCode="General">
                        <c:v>2.8899999999999998E-4</c:v>
                      </c:pt>
                      <c:pt idx="26">
                        <c:v>2.9799999999999998E-4</c:v>
                      </c:pt>
                      <c:pt idx="27">
                        <c:v>3.0400000000000002E-4</c:v>
                      </c:pt>
                      <c:pt idx="28" formatCode="General">
                        <c:v>3.0699999999999998E-4</c:v>
                      </c:pt>
                      <c:pt idx="29">
                        <c:v>3.1599999999999998E-4</c:v>
                      </c:pt>
                      <c:pt idx="30" formatCode="General">
                        <c:v>3.2499999999999999E-4</c:v>
                      </c:pt>
                      <c:pt idx="31">
                        <c:v>3.3399999999999999E-4</c:v>
                      </c:pt>
                      <c:pt idx="32" formatCode="General">
                        <c:v>3.4299999999999999E-4</c:v>
                      </c:pt>
                      <c:pt idx="33">
                        <c:v>3.5199999999999999E-4</c:v>
                      </c:pt>
                      <c:pt idx="34" formatCode="General">
                        <c:v>3.6099999999999999E-4</c:v>
                      </c:pt>
                      <c:pt idx="35">
                        <c:v>3.6400000000000001E-4</c:v>
                      </c:pt>
                      <c:pt idx="36">
                        <c:v>3.6999999999999999E-4</c:v>
                      </c:pt>
                      <c:pt idx="37">
                        <c:v>4.0000000000000002E-4</c:v>
                      </c:pt>
                      <c:pt idx="38">
                        <c:v>4.0000000000019902E-4</c:v>
                      </c:pt>
                      <c:pt idx="39">
                        <c:v>4.2400000000000001E-4</c:v>
                      </c:pt>
                      <c:pt idx="40">
                        <c:v>4.84E-4</c:v>
                      </c:pt>
                      <c:pt idx="41">
                        <c:v>5.44E-4</c:v>
                      </c:pt>
                      <c:pt idx="42">
                        <c:v>6.0000000000019803E-4</c:v>
                      </c:pt>
                      <c:pt idx="43">
                        <c:v>6.0400000000000004E-4</c:v>
                      </c:pt>
                      <c:pt idx="44">
                        <c:v>6.6399999999999999E-4</c:v>
                      </c:pt>
                      <c:pt idx="45">
                        <c:v>7.2400000000000003E-4</c:v>
                      </c:pt>
                      <c:pt idx="46">
                        <c:v>7.8399999999999997E-4</c:v>
                      </c:pt>
                      <c:pt idx="47">
                        <c:v>8.00000000000203E-4</c:v>
                      </c:pt>
                      <c:pt idx="48">
                        <c:v>8.4400000000000002E-4</c:v>
                      </c:pt>
                      <c:pt idx="49">
                        <c:v>9.0399999999999996E-4</c:v>
                      </c:pt>
                      <c:pt idx="50">
                        <c:v>9.6400000000000001E-4</c:v>
                      </c:pt>
                      <c:pt idx="51">
                        <c:v>1.0000000000001999E-3</c:v>
                      </c:pt>
                      <c:pt idx="52">
                        <c:v>1.024E-3</c:v>
                      </c:pt>
                      <c:pt idx="53">
                        <c:v>1.0839999999999999E-3</c:v>
                      </c:pt>
                      <c:pt idx="54">
                        <c:v>1.1440000000000001E-3</c:v>
                      </c:pt>
                      <c:pt idx="55">
                        <c:v>1.2000000000002E-3</c:v>
                      </c:pt>
                      <c:pt idx="56">
                        <c:v>1.204E-3</c:v>
                      </c:pt>
                      <c:pt idx="57">
                        <c:v>1.2639999999999999E-3</c:v>
                      </c:pt>
                      <c:pt idx="58">
                        <c:v>1.4000000000001999E-3</c:v>
                      </c:pt>
                      <c:pt idx="59">
                        <c:v>1.6000000000002E-3</c:v>
                      </c:pt>
                      <c:pt idx="60">
                        <c:v>1.8000000000002001E-3</c:v>
                      </c:pt>
                      <c:pt idx="61">
                        <c:v>2.0000000000002E-3</c:v>
                      </c:pt>
                      <c:pt idx="62">
                        <c:v>2.2000000000002001E-3</c:v>
                      </c:pt>
                      <c:pt idx="63">
                        <c:v>2.4000000000002002E-3</c:v>
                      </c:pt>
                      <c:pt idx="64">
                        <c:v>2.6000000000001998E-3</c:v>
                      </c:pt>
                      <c:pt idx="65">
                        <c:v>2.8000000000001999E-3</c:v>
                      </c:pt>
                      <c:pt idx="66">
                        <c:v>3.0000000000002E-3</c:v>
                      </c:pt>
                      <c:pt idx="67">
                        <c:v>3.2000000000002001E-3</c:v>
                      </c:pt>
                      <c:pt idx="68">
                        <c:v>3.4000000000002002E-3</c:v>
                      </c:pt>
                      <c:pt idx="69">
                        <c:v>3.6000000000001998E-3</c:v>
                      </c:pt>
                      <c:pt idx="70">
                        <c:v>3.8000000000001999E-3</c:v>
                      </c:pt>
                      <c:pt idx="71">
                        <c:v>4.0000000000000001E-3</c:v>
                      </c:pt>
                      <c:pt idx="72">
                        <c:v>4.0000000000001996E-3</c:v>
                      </c:pt>
                      <c:pt idx="73">
                        <c:v>4.2000000000002001E-3</c:v>
                      </c:pt>
                      <c:pt idx="74">
                        <c:v>4.4000000000001998E-3</c:v>
                      </c:pt>
                      <c:pt idx="75">
                        <c:v>4.6000000000002003E-3</c:v>
                      </c:pt>
                      <c:pt idx="76">
                        <c:v>4.8000000000001999E-3</c:v>
                      </c:pt>
                      <c:pt idx="77">
                        <c:v>5.0000000000001996E-3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Sk_ca_params_vshift_Zchan_Tm_0!$E$10:$E$210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4.7027002497487413E-52</c:v>
                      </c:pt>
                      <c:pt idx="1">
                        <c:v>6.730500872126493E-52</c:v>
                      </c:pt>
                      <c:pt idx="2">
                        <c:v>9.4124276988799443E-52</c:v>
                      </c:pt>
                      <c:pt idx="3">
                        <c:v>1.2898173793337694E-51</c:v>
                      </c:pt>
                      <c:pt idx="4">
                        <c:v>1.7359462355898748E-51</c:v>
                      </c:pt>
                      <c:pt idx="5">
                        <c:v>2.2991707664960872E-51</c:v>
                      </c:pt>
                      <c:pt idx="6">
                        <c:v>3.0015695690548465E-51</c:v>
                      </c:pt>
                      <c:pt idx="7">
                        <c:v>3.8679283499287557E-51</c:v>
                      </c:pt>
                      <c:pt idx="8">
                        <c:v>4.9259116653617114E-51</c:v>
                      </c:pt>
                      <c:pt idx="9">
                        <c:v>6.2062363880484953E-51</c:v>
                      </c:pt>
                      <c:pt idx="10">
                        <c:v>7.7428468347369145E-51</c:v>
                      </c:pt>
                      <c:pt idx="11">
                        <c:v>1.2236752004784114E-35</c:v>
                      </c:pt>
                      <c:pt idx="12">
                        <c:v>3.0737331326564869E-25</c:v>
                      </c:pt>
                      <c:pt idx="13">
                        <c:v>7.7208685500012628E-15</c:v>
                      </c:pt>
                      <c:pt idx="14">
                        <c:v>7.7208685500012628E-15</c:v>
                      </c:pt>
                      <c:pt idx="15">
                        <c:v>9.0563709638251604E-13</c:v>
                      </c:pt>
                      <c:pt idx="16">
                        <c:v>1.2236751989810351E-9</c:v>
                      </c:pt>
                      <c:pt idx="17">
                        <c:v>1.4095810812906663E-8</c:v>
                      </c:pt>
                      <c:pt idx="18">
                        <c:v>1.4353378628786916E-7</c:v>
                      </c:pt>
                      <c:pt idx="19">
                        <c:v>4.3928540637853359E-7</c:v>
                      </c:pt>
                      <c:pt idx="20">
                        <c:v>3.4198369316691769E-6</c:v>
                      </c:pt>
                      <c:pt idx="21">
                        <c:v>4.0408355253926484E-6</c:v>
                      </c:pt>
                      <c:pt idx="22">
                        <c:v>5.2760376948523529E-6</c:v>
                      </c:pt>
                      <c:pt idx="23">
                        <c:v>1.4837982566547009E-5</c:v>
                      </c:pt>
                      <c:pt idx="24">
                        <c:v>3.0350285826826125E-5</c:v>
                      </c:pt>
                      <c:pt idx="25">
                        <c:v>3.5777290540041149E-5</c:v>
                      </c:pt>
                      <c:pt idx="26">
                        <c:v>4.1962422521950732E-5</c:v>
                      </c:pt>
                      <c:pt idx="27">
                        <c:v>4.6545384635101366E-5</c:v>
                      </c:pt>
                      <c:pt idx="28">
                        <c:v>4.8983801012325298E-5</c:v>
                      </c:pt>
                      <c:pt idx="29">
                        <c:v>5.6924904456745554E-5</c:v>
                      </c:pt>
                      <c:pt idx="30">
                        <c:v>6.5874763755205781E-5</c:v>
                      </c:pt>
                      <c:pt idx="31">
                        <c:v>7.5928156337958593E-5</c:v>
                      </c:pt>
                      <c:pt idx="32">
                        <c:v>8.7185800999026912E-5</c:v>
                      </c:pt>
                      <c:pt idx="33">
                        <c:v>9.9754553414739769E-5</c:v>
                      </c:pt>
                      <c:pt idx="34">
                        <c:v>1.1374760227118715E-4</c:v>
                      </c:pt>
                      <c:pt idx="35">
                        <c:v>1.1874896239054712E-4</c:v>
                      </c:pt>
                      <c:pt idx="36">
                        <c:v>1.2928466592061549E-4</c:v>
                      </c:pt>
                      <c:pt idx="37">
                        <c:v>1.9390184428523557E-4</c:v>
                      </c:pt>
                      <c:pt idx="38">
                        <c:v>1.9390184428573696E-4</c:v>
                      </c:pt>
                      <c:pt idx="39">
                        <c:v>2.6250805679247551E-4</c:v>
                      </c:pt>
                      <c:pt idx="40">
                        <c:v>5.2230380687291126E-4</c:v>
                      </c:pt>
                      <c:pt idx="41">
                        <c:v>9.5863207000968344E-4</c:v>
                      </c:pt>
                      <c:pt idx="42">
                        <c:v>1.5945848496488376E-3</c:v>
                      </c:pt>
                      <c:pt idx="43">
                        <c:v>1.6505506926360338E-3</c:v>
                      </c:pt>
                      <c:pt idx="44">
                        <c:v>2.6980803024265138E-3</c:v>
                      </c:pt>
                      <c:pt idx="45">
                        <c:v>4.2243147086006069E-3</c:v>
                      </c:pt>
                      <c:pt idx="46">
                        <c:v>6.3770430175115033E-3</c:v>
                      </c:pt>
                      <c:pt idx="47">
                        <c:v>7.0784322607918447E-3</c:v>
                      </c:pt>
                      <c:pt idx="48">
                        <c:v>9.3296231760469136E-3</c:v>
                      </c:pt>
                      <c:pt idx="49">
                        <c:v>1.3280781428015509E-2</c:v>
                      </c:pt>
                      <c:pt idx="50">
                        <c:v>1.8452954048505235E-2</c:v>
                      </c:pt>
                      <c:pt idx="51">
                        <c:v>2.2242588150435092E-2</c:v>
                      </c:pt>
                      <c:pt idx="52">
                        <c:v>2.5088752037224611E-2</c:v>
                      </c:pt>
                      <c:pt idx="53">
                        <c:v>3.3445137150686734E-2</c:v>
                      </c:pt>
                      <c:pt idx="54">
                        <c:v>4.3784973863034003E-2</c:v>
                      </c:pt>
                      <c:pt idx="55">
                        <c:v>5.5452422265585138E-2</c:v>
                      </c:pt>
                      <c:pt idx="56">
                        <c:v>5.6365791777869961E-2</c:v>
                      </c:pt>
                      <c:pt idx="57">
                        <c:v>7.1425874465588679E-2</c:v>
                      </c:pt>
                      <c:pt idx="58">
                        <c:v>0.11572032203431001</c:v>
                      </c:pt>
                      <c:pt idx="59">
                        <c:v>0.20763607399703643</c:v>
                      </c:pt>
                      <c:pt idx="60">
                        <c:v>0.32590566397866222</c:v>
                      </c:pt>
                      <c:pt idx="61">
                        <c:v>0.45539702577633623</c:v>
                      </c:pt>
                      <c:pt idx="62">
                        <c:v>0.57852602869627334</c:v>
                      </c:pt>
                      <c:pt idx="63">
                        <c:v>0.68334449648406159</c:v>
                      </c:pt>
                      <c:pt idx="64">
                        <c:v>0.7659185599545677</c:v>
                      </c:pt>
                      <c:pt idx="65">
                        <c:v>0.82789309531411792</c:v>
                      </c:pt>
                      <c:pt idx="66">
                        <c:v>0.87319751544490443</c:v>
                      </c:pt>
                      <c:pt idx="67">
                        <c:v>0.90594777545589467</c:v>
                      </c:pt>
                      <c:pt idx="68">
                        <c:v>0.92958811209282244</c:v>
                      </c:pt>
                      <c:pt idx="69">
                        <c:v>0.94672811469955442</c:v>
                      </c:pt>
                      <c:pt idx="70">
                        <c:v>0.95925222412017963</c:v>
                      </c:pt>
                      <c:pt idx="71">
                        <c:v>0.96849136464215024</c:v>
                      </c:pt>
                      <c:pt idx="72">
                        <c:v>0.96849136464215824</c:v>
                      </c:pt>
                      <c:pt idx="73">
                        <c:v>0.97537804893724533</c:v>
                      </c:pt>
                      <c:pt idx="74">
                        <c:v>0.98056571431350481</c:v>
                      </c:pt>
                      <c:pt idx="75">
                        <c:v>0.98451443133763517</c:v>
                      </c:pt>
                      <c:pt idx="76">
                        <c:v>0.98755053494173373</c:v>
                      </c:pt>
                      <c:pt idx="77">
                        <c:v>0.98990755451019974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838-469F-A202-1434BDC2773A}"/>
                  </c:ext>
                </c:extLst>
              </c15:ser>
            </c15:filteredScatterSeries>
          </c:ext>
        </c:extLst>
      </c:scatterChart>
      <c:valAx>
        <c:axId val="97850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07760"/>
        <c:crosses val="autoZero"/>
        <c:crossBetween val="midCat"/>
      </c:valAx>
      <c:valAx>
        <c:axId val="9785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0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Na_m_params_vshift_d1d2_quad!$H$12</c:f>
              <c:strCache>
                <c:ptCount val="1"/>
                <c:pt idx="0">
                  <c:v>Tau_S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Na_m_params_vshift_d1d2_quad!$H$13:$H$213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E-411E-AF59-425C0804F4CA}"/>
            </c:ext>
          </c:extLst>
        </c:ser>
        <c:ser>
          <c:idx val="7"/>
          <c:order val="7"/>
          <c:tx>
            <c:strRef>
              <c:f>Na_m_params_vshift_d1d2_quad!$I$12</c:f>
              <c:strCache>
                <c:ptCount val="1"/>
                <c:pt idx="0">
                  <c:v>SS_S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Na_m_params_vshift_d1d2_quad!$I$13:$I$213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E-411E-AF59-425C0804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35552"/>
        <c:axId val="329437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Na_m_params_vshift_d1d2_quad!$B$12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Na_m_params_vshift_d1d2_quad!$B$13:$B$213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9E1E-411E-AF59-425C0804F4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1E-411E-AF59-425C0804F4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Na_m_params_vshift_d1d2_quad!$D$12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Na_m_params_vshift_d1d2_quad!$D$13:$D$213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1E-411E-AF59-425C0804F4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Na_m_params_vshift_d1d2_quad!$E$12</c15:sqref>
                        </c15:formulaRef>
                      </c:ext>
                    </c:extLst>
                    <c:strCache>
                      <c:ptCount val="1"/>
                      <c:pt idx="0">
                        <c:v>SS_U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Na_m_params_vshift_d1d2_quad!$E$13:$E$213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1E-411E-AF59-425C0804F4C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Na_m_params_vshift_d1d2_quad!$F$12</c15:sqref>
                        </c15:formulaRef>
                      </c:ext>
                    </c:extLst>
                    <c:strCache>
                      <c:ptCount val="1"/>
                      <c:pt idx="0">
                        <c:v>Alpha_S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1E-411E-AF59-425C0804F4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Na_m_params_vshift_d1d2_quad!$G$12</c15:sqref>
                        </c15:formulaRef>
                      </c:ext>
                    </c:extLst>
                    <c:strCache>
                      <c:ptCount val="1"/>
                      <c:pt idx="0">
                        <c:v>Beta_S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E1E-411E-AF59-425C0804F4CA}"/>
                  </c:ext>
                </c:extLst>
              </c15:ser>
            </c15:filteredScatterSeries>
          </c:ext>
        </c:extLst>
      </c:scatterChart>
      <c:valAx>
        <c:axId val="3294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7192"/>
        <c:crosses val="autoZero"/>
        <c:crossBetween val="midCat"/>
      </c:valAx>
      <c:valAx>
        <c:axId val="3294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Na_m_params_vshift_d1d2_quad!$E$12</c:f>
              <c:strCache>
                <c:ptCount val="1"/>
                <c:pt idx="0">
                  <c:v>SS_U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Na_m_params_vshift_d1d2_quad!$E$13:$E$213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E-4F4C-B7E2-1835582B02F7}"/>
            </c:ext>
          </c:extLst>
        </c:ser>
        <c:ser>
          <c:idx val="7"/>
          <c:order val="7"/>
          <c:tx>
            <c:strRef>
              <c:f>Na_m_params_vshift_d1d2_quad!$I$12</c:f>
              <c:strCache>
                <c:ptCount val="1"/>
                <c:pt idx="0">
                  <c:v>SS_S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Na_m_params_vshift_d1d2_quad!$I$13:$I$213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E-4F4C-B7E2-1835582B0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8376"/>
        <c:axId val="564849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Na_m_params_vshift_d1d2_quad!$B$12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Na_m_params_vshift_d1d2_quad!$B$13:$B$213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0A5E-4F4C-B7E2-1835582B02F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5E-4F4C-B7E2-1835582B02F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Na_m_params_vshift_d1d2_quad!$D$12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Na_m_params_vshift_d1d2_quad!$D$13:$D$213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5E-4F4C-B7E2-1835582B02F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Na_m_params_vshift_d1d2_quad!$F$12</c15:sqref>
                        </c15:formulaRef>
                      </c:ext>
                    </c:extLst>
                    <c:strCache>
                      <c:ptCount val="1"/>
                      <c:pt idx="0">
                        <c:v>Alpha_S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5E-4F4C-B7E2-1835582B02F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Na_m_params_vshift_d1d2_quad!$G$12</c15:sqref>
                        </c15:formulaRef>
                      </c:ext>
                    </c:extLst>
                    <c:strCache>
                      <c:ptCount val="1"/>
                      <c:pt idx="0">
                        <c:v>Beta_S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5E-4F4C-B7E2-1835582B02F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Na_m_params_vshift_d1d2_quad!$H$12</c15:sqref>
                        </c15:formulaRef>
                      </c:ext>
                    </c:extLst>
                    <c:strCache>
                      <c:ptCount val="1"/>
                      <c:pt idx="0">
                        <c:v>Tau_S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Na_m_params_vshift_d1d2_quad!$H$13:$H$213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5E-4F4C-B7E2-1835582B02F7}"/>
                  </c:ext>
                </c:extLst>
              </c15:ser>
            </c15:filteredScatterSeries>
          </c:ext>
        </c:extLst>
      </c:scatterChart>
      <c:valAx>
        <c:axId val="5648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9032"/>
        <c:crosses val="autoZero"/>
        <c:crossBetween val="midCat"/>
      </c:valAx>
      <c:valAx>
        <c:axId val="5648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Na_m_params_vshift_d1d2_quad!$D$12</c:f>
              <c:strCache>
                <c:ptCount val="1"/>
                <c:pt idx="0">
                  <c:v>Tau_U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Na_m_params_vshift_d1d2_quad!$D$13:$D$213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B9-4283-A435-D4861FA96CCF}"/>
            </c:ext>
          </c:extLst>
        </c:ser>
        <c:ser>
          <c:idx val="6"/>
          <c:order val="6"/>
          <c:tx>
            <c:strRef>
              <c:f>Na_m_params_vshift_d1d2_quad!$H$12</c:f>
              <c:strCache>
                <c:ptCount val="1"/>
                <c:pt idx="0">
                  <c:v>Tau_S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Na_m_params_vshift_d1d2_quad!$A$13:$A$213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Na_m_params_vshift_d1d2_quad!$H$13:$H$213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B9-4283-A435-D4861FA96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68776"/>
        <c:axId val="535061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Na_m_params_vshift_d1d2_quad!$B$12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Na_m_params_vshift_d1d2_quad!$B$13:$B$213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8B9-4283-A435-D4861FA96CC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B9-4283-A435-D4861FA96CC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Na_m_params_vshift_d1d2_quad!$E$12</c15:sqref>
                        </c15:formulaRef>
                      </c:ext>
                    </c:extLst>
                    <c:strCache>
                      <c:ptCount val="1"/>
                      <c:pt idx="0">
                        <c:v>SS_U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Na_m_params_vshift_d1d2_quad!$E$13:$E$213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B9-4283-A435-D4861FA96C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Na_m_params_vshift_d1d2_quad!$F$12</c15:sqref>
                        </c15:formulaRef>
                      </c:ext>
                    </c:extLst>
                    <c:strCache>
                      <c:ptCount val="1"/>
                      <c:pt idx="0">
                        <c:v>Alpha_S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B9-4283-A435-D4861FA96C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Na_m_params_vshift_d1d2_quad!$G$12</c15:sqref>
                        </c15:formulaRef>
                      </c:ext>
                    </c:extLst>
                    <c:strCache>
                      <c:ptCount val="1"/>
                      <c:pt idx="0">
                        <c:v>Beta_S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B9-4283-A435-D4861FA96CC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Na_m_params_vshift_d1d2_quad!$I$12</c15:sqref>
                        </c15:formulaRef>
                      </c:ext>
                    </c:extLst>
                    <c:strCache>
                      <c:ptCount val="1"/>
                      <c:pt idx="0">
                        <c:v>SS_S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Na_m_params_vshift_d1d2_quad!$I$13:$I$213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B9-4283-A435-D4861FA96CCF}"/>
                  </c:ext>
                </c:extLst>
              </c15:ser>
            </c15:filteredScatterSeries>
          </c:ext>
        </c:extLst>
      </c:scatterChart>
      <c:valAx>
        <c:axId val="5350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888"/>
        <c:crosses val="autoZero"/>
        <c:crossBetween val="midCat"/>
      </c:valAx>
      <c:valAx>
        <c:axId val="535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Unshifted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Na_m_params_taumul_d1d2_quad!$B$12</c:f>
              <c:strCache>
                <c:ptCount val="1"/>
                <c:pt idx="0">
                  <c:v>Alpha_U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Na_m_params_taumul_d1d2_quad!$B$13:$B$213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D-461E-AB38-8FDB951895C2}"/>
            </c:ext>
          </c:extLst>
        </c:ser>
        <c:ser>
          <c:idx val="1"/>
          <c:order val="1"/>
          <c:tx>
            <c:strRef>
              <c:f>Na_m_params_taumul_d1d2_quad!$C$12</c:f>
              <c:strCache>
                <c:ptCount val="1"/>
                <c:pt idx="0">
                  <c:v>Beta_U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Na_m_params_taumul_d1d2_quad!$C$13:$C$213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7D-461E-AB38-8FDB9518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9032"/>
        <c:axId val="591459360"/>
      </c:scatterChart>
      <c:valAx>
        <c:axId val="59145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9360"/>
        <c:crosses val="autoZero"/>
        <c:crossBetween val="midCat"/>
      </c:valAx>
      <c:valAx>
        <c:axId val="591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Unshifte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Na_m_params_taumul_d1d2_quad!$D$12</c:f>
              <c:strCache>
                <c:ptCount val="1"/>
                <c:pt idx="0">
                  <c:v>Tau_U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Na_m_params_taumul_d1d2_quad!$D$13:$D$213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7-4B12-96F2-5894028B4519}"/>
            </c:ext>
          </c:extLst>
        </c:ser>
        <c:ser>
          <c:idx val="3"/>
          <c:order val="3"/>
          <c:tx>
            <c:strRef>
              <c:f>Na_m_params_taumul_d1d2_quad!$E$12</c:f>
              <c:strCache>
                <c:ptCount val="1"/>
                <c:pt idx="0">
                  <c:v>SS_U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Na_m_params_taumul_d1d2_quad!$E$13:$E$213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7-4B12-96F2-5894028B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07432"/>
        <c:axId val="97850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Na_m_params_taumul_d1d2_quad!$B$12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Na_m_params_taumul_d1d2_quad!$B$13:$B$213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5657-4B12-96F2-5894028B451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57-4B12-96F2-5894028B451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Na_m_params_taumul_d1d2_quad!$F$12</c15:sqref>
                        </c15:formulaRef>
                      </c:ext>
                    </c:extLst>
                    <c:strCache>
                      <c:ptCount val="1"/>
                      <c:pt idx="0">
                        <c:v>Alpha_S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57-4B12-96F2-5894028B451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Na_m_params_taumul_d1d2_quad!$G$12</c15:sqref>
                        </c15:formulaRef>
                      </c:ext>
                    </c:extLst>
                    <c:strCache>
                      <c:ptCount val="1"/>
                      <c:pt idx="0">
                        <c:v>Beta_S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57-4B12-96F2-5894028B451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Na_m_params_taumul_d1d2_quad!$H$12</c15:sqref>
                        </c15:formulaRef>
                      </c:ext>
                    </c:extLst>
                    <c:strCache>
                      <c:ptCount val="1"/>
                      <c:pt idx="0">
                        <c:v>Tau_S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Na_m_params_taumul_d1d2_quad!$H$13:$H$213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57-4B12-96F2-5894028B451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Na_m_params_taumul_d1d2_quad!$I$12</c15:sqref>
                        </c15:formulaRef>
                      </c:ext>
                    </c:extLst>
                    <c:strCache>
                      <c:ptCount val="1"/>
                      <c:pt idx="0">
                        <c:v>SS_S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Na_m_params_taumul_d1d2_quad!$I$13:$I$213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57-4B12-96F2-5894028B4519}"/>
                  </c:ext>
                </c:extLst>
              </c15:ser>
            </c15:filteredScatterSeries>
          </c:ext>
        </c:extLst>
      </c:scatterChart>
      <c:valAx>
        <c:axId val="97850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07760"/>
        <c:crosses val="autoZero"/>
        <c:crossBetween val="midCat"/>
      </c:valAx>
      <c:valAx>
        <c:axId val="9785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0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Na_m_params_taumul_d1d2_quad!$F$12</c:f>
              <c:strCache>
                <c:ptCount val="1"/>
                <c:pt idx="0">
                  <c:v>Alpha_S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Na_m_params_taumul_d1d2_quad!$F$13:$F$213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6F-4849-8BD2-1AD063F4B43F}"/>
            </c:ext>
          </c:extLst>
        </c:ser>
        <c:ser>
          <c:idx val="5"/>
          <c:order val="5"/>
          <c:tx>
            <c:strRef>
              <c:f>Na_m_params_taumul_d1d2_quad!$G$12</c:f>
              <c:strCache>
                <c:ptCount val="1"/>
                <c:pt idx="0">
                  <c:v>Beta_S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Na_m_params_taumul_d1d2_quad!$G$13:$G$213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6F-4849-8BD2-1AD063F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886944"/>
        <c:axId val="9878892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Na_m_params_taumul_d1d2_quad!$B$12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Na_m_params_taumul_d1d2_quad!$B$13:$B$213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B6F-4849-8BD2-1AD063F4B43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6F-4849-8BD2-1AD063F4B43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Na_m_params_taumul_d1d2_quad!$D$12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Na_m_params_taumul_d1d2_quad!$D$13:$D$213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6F-4849-8BD2-1AD063F4B43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Na_m_params_taumul_d1d2_quad!$E$12</c15:sqref>
                        </c15:formulaRef>
                      </c:ext>
                    </c:extLst>
                    <c:strCache>
                      <c:ptCount val="1"/>
                      <c:pt idx="0">
                        <c:v>SS_U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Na_m_params_taumul_d1d2_quad!$E$13:$E$213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6F-4849-8BD2-1AD063F4B43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Na_m_params_taumul_d1d2_quad!$H$12</c15:sqref>
                        </c15:formulaRef>
                      </c:ext>
                    </c:extLst>
                    <c:strCache>
                      <c:ptCount val="1"/>
                      <c:pt idx="0">
                        <c:v>Tau_S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Na_m_params_taumul_d1d2_quad!$H$13:$H$213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6F-4849-8BD2-1AD063F4B43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Na_m_params_taumul_d1d2_quad!$I$12</c15:sqref>
                        </c15:formulaRef>
                      </c:ext>
                    </c:extLst>
                    <c:strCache>
                      <c:ptCount val="1"/>
                      <c:pt idx="0">
                        <c:v>SS_S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Na_m_params_taumul_d1d2_quad!$I$13:$I$213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6F-4849-8BD2-1AD063F4B43F}"/>
                  </c:ext>
                </c:extLst>
              </c15:ser>
            </c15:filteredScatterSeries>
          </c:ext>
        </c:extLst>
      </c:scatterChart>
      <c:valAx>
        <c:axId val="98788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89240"/>
        <c:crosses val="autoZero"/>
        <c:crossBetween val="midCat"/>
      </c:valAx>
      <c:valAx>
        <c:axId val="98788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88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Na_m_params_taumul_d1d2_quad!$H$12</c:f>
              <c:strCache>
                <c:ptCount val="1"/>
                <c:pt idx="0">
                  <c:v>Tau_S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Na_m_params_taumul_d1d2_quad!$H$13:$H$213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B-43F6-A7AF-188CF5C2719A}"/>
            </c:ext>
          </c:extLst>
        </c:ser>
        <c:ser>
          <c:idx val="7"/>
          <c:order val="7"/>
          <c:tx>
            <c:strRef>
              <c:f>Na_m_params_taumul_d1d2_quad!$I$12</c:f>
              <c:strCache>
                <c:ptCount val="1"/>
                <c:pt idx="0">
                  <c:v>SS_S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Na_m_params_taumul_d1d2_quad!$I$13:$I$213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B-43F6-A7AF-188CF5C27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35552"/>
        <c:axId val="329437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Na_m_params_taumul_d1d2_quad!$B$12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Na_m_params_taumul_d1d2_quad!$B$13:$B$213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10B-43F6-A7AF-188CF5C2719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0B-43F6-A7AF-188CF5C2719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Na_m_params_taumul_d1d2_quad!$D$12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Na_m_params_taumul_d1d2_quad!$D$13:$D$213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10B-43F6-A7AF-188CF5C2719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Na_m_params_taumul_d1d2_quad!$E$12</c15:sqref>
                        </c15:formulaRef>
                      </c:ext>
                    </c:extLst>
                    <c:strCache>
                      <c:ptCount val="1"/>
                      <c:pt idx="0">
                        <c:v>SS_U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Na_m_params_taumul_d1d2_quad!$E$13:$E$213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10B-43F6-A7AF-188CF5C2719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Na_m_params_taumul_d1d2_quad!$F$12</c15:sqref>
                        </c15:formulaRef>
                      </c:ext>
                    </c:extLst>
                    <c:strCache>
                      <c:ptCount val="1"/>
                      <c:pt idx="0">
                        <c:v>Alpha_S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0B-43F6-A7AF-188CF5C2719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Na_m_params_taumul_d1d2_quad!$G$12</c15:sqref>
                        </c15:formulaRef>
                      </c:ext>
                    </c:extLst>
                    <c:strCache>
                      <c:ptCount val="1"/>
                      <c:pt idx="0">
                        <c:v>Beta_S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0B-43F6-A7AF-188CF5C2719A}"/>
                  </c:ext>
                </c:extLst>
              </c15:ser>
            </c15:filteredScatterSeries>
          </c:ext>
        </c:extLst>
      </c:scatterChart>
      <c:valAx>
        <c:axId val="3294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7192"/>
        <c:crosses val="autoZero"/>
        <c:crossBetween val="midCat"/>
      </c:valAx>
      <c:valAx>
        <c:axId val="32943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3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Na_m_params_taumul_d1d2_quad!$E$12</c:f>
              <c:strCache>
                <c:ptCount val="1"/>
                <c:pt idx="0">
                  <c:v>SS_U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Na_m_params_taumul_d1d2_quad!$E$13:$E$213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9-483E-B0B3-BB4F23CBC667}"/>
            </c:ext>
          </c:extLst>
        </c:ser>
        <c:ser>
          <c:idx val="7"/>
          <c:order val="7"/>
          <c:tx>
            <c:strRef>
              <c:f>Na_m_params_taumul_d1d2_quad!$I$12</c:f>
              <c:strCache>
                <c:ptCount val="1"/>
                <c:pt idx="0">
                  <c:v>SS_S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Na_m_params_taumul_d1d2_quad!$I$13:$I$213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9-483E-B0B3-BB4F23CBC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8376"/>
        <c:axId val="564849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Na_m_params_taumul_d1d2_quad!$B$12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Na_m_params_taumul_d1d2_quad!$B$13:$B$213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929-483E-B0B3-BB4F23CBC66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29-483E-B0B3-BB4F23CBC667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Na_m_params_taumul_d1d2_quad!$D$12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Na_m_params_taumul_d1d2_quad!$D$13:$D$213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29-483E-B0B3-BB4F23CBC667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Na_m_params_taumul_d1d2_quad!$F$12</c15:sqref>
                        </c15:formulaRef>
                      </c:ext>
                    </c:extLst>
                    <c:strCache>
                      <c:ptCount val="1"/>
                      <c:pt idx="0">
                        <c:v>Alpha_S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929-483E-B0B3-BB4F23CBC66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Na_m_params_taumul_d1d2_quad!$G$12</c15:sqref>
                        </c15:formulaRef>
                      </c:ext>
                    </c:extLst>
                    <c:strCache>
                      <c:ptCount val="1"/>
                      <c:pt idx="0">
                        <c:v>Beta_S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929-483E-B0B3-BB4F23CBC66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Na_m_params_taumul_d1d2_quad!$H$12</c15:sqref>
                        </c15:formulaRef>
                      </c:ext>
                    </c:extLst>
                    <c:strCache>
                      <c:ptCount val="1"/>
                      <c:pt idx="0">
                        <c:v>Tau_S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Na_m_params_taumul_d1d2_quad!$H$13:$H$213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929-483E-B0B3-BB4F23CBC667}"/>
                  </c:ext>
                </c:extLst>
              </c15:ser>
            </c15:filteredScatterSeries>
          </c:ext>
        </c:extLst>
      </c:scatterChart>
      <c:valAx>
        <c:axId val="5648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9032"/>
        <c:crosses val="autoZero"/>
        <c:crossBetween val="midCat"/>
      </c:valAx>
      <c:valAx>
        <c:axId val="5648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Na_m_params_taumul_d1d2_quad!$D$12</c:f>
              <c:strCache>
                <c:ptCount val="1"/>
                <c:pt idx="0">
                  <c:v>Tau_U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Na_m_params_taumul_d1d2_quad!$D$13:$D$213</c:f>
              <c:numCache>
                <c:formatCode>0.00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4-47F0-A18E-BD1A8080C836}"/>
            </c:ext>
          </c:extLst>
        </c:ser>
        <c:ser>
          <c:idx val="6"/>
          <c:order val="6"/>
          <c:tx>
            <c:strRef>
              <c:f>Na_m_params_taumul_d1d2_quad!$H$12</c:f>
              <c:strCache>
                <c:ptCount val="1"/>
                <c:pt idx="0">
                  <c:v>Tau_S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Na_m_params_taumul_d1d2_quad!$A$13:$A$213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Na_m_params_taumul_d1d2_quad!$H$13:$H$213</c:f>
              <c:numCache>
                <c:formatCode>0.00E+00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4-47F0-A18E-BD1A8080C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68776"/>
        <c:axId val="5350618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Na_m_params_taumul_d1d2_quad!$B$12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Na_m_params_taumul_d1d2_quad!$B$13:$B$213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064-47F0-A18E-BD1A8080C83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64-47F0-A18E-BD1A8080C83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Na_m_params_taumul_d1d2_quad!$E$12</c15:sqref>
                        </c15:formulaRef>
                      </c:ext>
                    </c:extLst>
                    <c:strCache>
                      <c:ptCount val="1"/>
                      <c:pt idx="0">
                        <c:v>SS_U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Na_m_params_taumul_d1d2_quad!$E$13:$E$213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64-47F0-A18E-BD1A8080C83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Na_m_params_taumul_d1d2_quad!$F$12</c15:sqref>
                        </c15:formulaRef>
                      </c:ext>
                    </c:extLst>
                    <c:strCache>
                      <c:ptCount val="1"/>
                      <c:pt idx="0">
                        <c:v>Alpha_S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64-47F0-A18E-BD1A8080C83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Na_m_params_taumul_d1d2_quad!$G$12</c15:sqref>
                        </c15:formulaRef>
                      </c:ext>
                    </c:extLst>
                    <c:strCache>
                      <c:ptCount val="1"/>
                      <c:pt idx="0">
                        <c:v>Beta_S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64-47F0-A18E-BD1A8080C836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Na_m_params_taumul_d1d2_quad!$I$12</c15:sqref>
                        </c15:formulaRef>
                      </c:ext>
                    </c:extLst>
                    <c:strCache>
                      <c:ptCount val="1"/>
                      <c:pt idx="0">
                        <c:v>SS_S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Na_m_params_taumul_d1d2_quad!$I$13:$I$213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64-47F0-A18E-BD1A8080C836}"/>
                  </c:ext>
                </c:extLst>
              </c15:ser>
            </c15:filteredScatterSeries>
          </c:ext>
        </c:extLst>
      </c:scatterChart>
      <c:valAx>
        <c:axId val="53506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1888"/>
        <c:crosses val="autoZero"/>
        <c:crossBetween val="midCat"/>
      </c:valAx>
      <c:valAx>
        <c:axId val="535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Sk_ca_params_vshift_Zchan_Tm_0!$C$9</c:f>
              <c:strCache>
                <c:ptCount val="1"/>
                <c:pt idx="0">
                  <c:v>Inf_U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Sk_ca_params_vshift_Zchan_Tm_0!$A$10:$A$210</c:f>
              <c:numCache>
                <c:formatCode>0.00E+00</c:formatCode>
                <c:ptCount val="201"/>
                <c:pt idx="0">
                  <c:v>2.7878403699822702E-13</c:v>
                </c:pt>
                <c:pt idx="1">
                  <c:v>2.9868280907501299E-13</c:v>
                </c:pt>
                <c:pt idx="2">
                  <c:v>3.1858158115180002E-13</c:v>
                </c:pt>
                <c:pt idx="3">
                  <c:v>3.3848035322858699E-13</c:v>
                </c:pt>
                <c:pt idx="4">
                  <c:v>3.5837912530537301E-13</c:v>
                </c:pt>
                <c:pt idx="5">
                  <c:v>3.7827789738215999E-13</c:v>
                </c:pt>
                <c:pt idx="6">
                  <c:v>3.9817666945894702E-13</c:v>
                </c:pt>
                <c:pt idx="7">
                  <c:v>4.18075441535734E-13</c:v>
                </c:pt>
                <c:pt idx="8">
                  <c:v>4.3797421361252098E-13</c:v>
                </c:pt>
                <c:pt idx="9">
                  <c:v>4.5787298568930795E-13</c:v>
                </c:pt>
                <c:pt idx="10">
                  <c:v>4.7777175776609503E-13</c:v>
                </c:pt>
                <c:pt idx="11">
                  <c:v>4.0000000000000001E-10</c:v>
                </c:pt>
                <c:pt idx="12">
                  <c:v>4.0000000000000001E-8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1.0000000000000001E-5</c:v>
                </c:pt>
                <c:pt idx="16">
                  <c:v>4.0000000000000003E-5</c:v>
                </c:pt>
                <c:pt idx="17">
                  <c:v>6.3999999999999997E-5</c:v>
                </c:pt>
                <c:pt idx="18">
                  <c:v>1E-4</c:v>
                </c:pt>
                <c:pt idx="19">
                  <c:v>1.2400000000000001E-4</c:v>
                </c:pt>
                <c:pt idx="20">
                  <c:v>1.84E-4</c:v>
                </c:pt>
                <c:pt idx="21">
                  <c:v>1.9000000000000001E-4</c:v>
                </c:pt>
                <c:pt idx="22">
                  <c:v>2.0000000000019999E-4</c:v>
                </c:pt>
                <c:pt idx="23">
                  <c:v>2.4399999999999999E-4</c:v>
                </c:pt>
                <c:pt idx="24">
                  <c:v>2.7999999999999998E-4</c:v>
                </c:pt>
                <c:pt idx="25" formatCode="General">
                  <c:v>2.8899999999999998E-4</c:v>
                </c:pt>
                <c:pt idx="26">
                  <c:v>2.9799999999999998E-4</c:v>
                </c:pt>
                <c:pt idx="27">
                  <c:v>3.0400000000000002E-4</c:v>
                </c:pt>
                <c:pt idx="28" formatCode="General">
                  <c:v>3.0699999999999998E-4</c:v>
                </c:pt>
                <c:pt idx="29">
                  <c:v>3.1599999999999998E-4</c:v>
                </c:pt>
                <c:pt idx="30" formatCode="General">
                  <c:v>3.2499999999999999E-4</c:v>
                </c:pt>
                <c:pt idx="31">
                  <c:v>3.3399999999999999E-4</c:v>
                </c:pt>
                <c:pt idx="32" formatCode="General">
                  <c:v>3.4299999999999999E-4</c:v>
                </c:pt>
                <c:pt idx="33">
                  <c:v>3.5199999999999999E-4</c:v>
                </c:pt>
                <c:pt idx="34" formatCode="General">
                  <c:v>3.6099999999999999E-4</c:v>
                </c:pt>
                <c:pt idx="35">
                  <c:v>3.6400000000000001E-4</c:v>
                </c:pt>
                <c:pt idx="36">
                  <c:v>3.6999999999999999E-4</c:v>
                </c:pt>
                <c:pt idx="37">
                  <c:v>4.0000000000000002E-4</c:v>
                </c:pt>
                <c:pt idx="38">
                  <c:v>4.0000000000019902E-4</c:v>
                </c:pt>
                <c:pt idx="39">
                  <c:v>4.2400000000000001E-4</c:v>
                </c:pt>
                <c:pt idx="40">
                  <c:v>4.84E-4</c:v>
                </c:pt>
                <c:pt idx="41">
                  <c:v>5.44E-4</c:v>
                </c:pt>
                <c:pt idx="42">
                  <c:v>6.0000000000019803E-4</c:v>
                </c:pt>
                <c:pt idx="43">
                  <c:v>6.0400000000000004E-4</c:v>
                </c:pt>
                <c:pt idx="44">
                  <c:v>6.6399999999999999E-4</c:v>
                </c:pt>
                <c:pt idx="45">
                  <c:v>7.2400000000000003E-4</c:v>
                </c:pt>
                <c:pt idx="46">
                  <c:v>7.8399999999999997E-4</c:v>
                </c:pt>
                <c:pt idx="47">
                  <c:v>8.00000000000203E-4</c:v>
                </c:pt>
                <c:pt idx="48">
                  <c:v>8.4400000000000002E-4</c:v>
                </c:pt>
                <c:pt idx="49">
                  <c:v>9.0399999999999996E-4</c:v>
                </c:pt>
                <c:pt idx="50">
                  <c:v>9.6400000000000001E-4</c:v>
                </c:pt>
                <c:pt idx="51">
                  <c:v>1.0000000000001999E-3</c:v>
                </c:pt>
                <c:pt idx="52">
                  <c:v>1.024E-3</c:v>
                </c:pt>
                <c:pt idx="53">
                  <c:v>1.0839999999999999E-3</c:v>
                </c:pt>
                <c:pt idx="54">
                  <c:v>1.1440000000000001E-3</c:v>
                </c:pt>
                <c:pt idx="55">
                  <c:v>1.2000000000002E-3</c:v>
                </c:pt>
                <c:pt idx="56">
                  <c:v>1.204E-3</c:v>
                </c:pt>
                <c:pt idx="57">
                  <c:v>1.2639999999999999E-3</c:v>
                </c:pt>
                <c:pt idx="58">
                  <c:v>1.4000000000001999E-3</c:v>
                </c:pt>
                <c:pt idx="59">
                  <c:v>1.6000000000002E-3</c:v>
                </c:pt>
                <c:pt idx="60">
                  <c:v>1.8000000000002001E-3</c:v>
                </c:pt>
                <c:pt idx="61">
                  <c:v>2.0000000000002E-3</c:v>
                </c:pt>
                <c:pt idx="62">
                  <c:v>2.2000000000002001E-3</c:v>
                </c:pt>
                <c:pt idx="63">
                  <c:v>2.4000000000002002E-3</c:v>
                </c:pt>
                <c:pt idx="64">
                  <c:v>2.6000000000001998E-3</c:v>
                </c:pt>
                <c:pt idx="65">
                  <c:v>2.8000000000001999E-3</c:v>
                </c:pt>
                <c:pt idx="66">
                  <c:v>3.0000000000002E-3</c:v>
                </c:pt>
                <c:pt idx="67">
                  <c:v>3.2000000000002001E-3</c:v>
                </c:pt>
                <c:pt idx="68">
                  <c:v>3.4000000000002002E-3</c:v>
                </c:pt>
                <c:pt idx="69">
                  <c:v>3.6000000000001998E-3</c:v>
                </c:pt>
                <c:pt idx="70">
                  <c:v>3.8000000000001999E-3</c:v>
                </c:pt>
                <c:pt idx="71">
                  <c:v>4.0000000000000001E-3</c:v>
                </c:pt>
                <c:pt idx="72">
                  <c:v>4.0000000000001996E-3</c:v>
                </c:pt>
                <c:pt idx="73">
                  <c:v>4.2000000000002001E-3</c:v>
                </c:pt>
                <c:pt idx="74">
                  <c:v>4.4000000000001998E-3</c:v>
                </c:pt>
                <c:pt idx="75">
                  <c:v>4.6000000000002003E-3</c:v>
                </c:pt>
                <c:pt idx="76">
                  <c:v>4.8000000000001999E-3</c:v>
                </c:pt>
                <c:pt idx="77">
                  <c:v>5.0000000000001996E-3</c:v>
                </c:pt>
              </c:numCache>
            </c:numRef>
          </c:xVal>
          <c:yVal>
            <c:numRef>
              <c:f>Sk_ca_params_vshift_Zchan_Tm_0!$C$10:$C$210</c:f>
              <c:numCache>
                <c:formatCode>0.00</c:formatCode>
                <c:ptCount val="201"/>
                <c:pt idx="0">
                  <c:v>3.8445352262885055E-49</c:v>
                </c:pt>
                <c:pt idx="1">
                  <c:v>5.5022957703584618E-49</c:v>
                </c:pt>
                <c:pt idx="2">
                  <c:v>7.6948153042862973E-49</c:v>
                </c:pt>
                <c:pt idx="3">
                  <c:v>1.0544470382931188E-48</c:v>
                </c:pt>
                <c:pt idx="4">
                  <c:v>1.419164756253574E-48</c:v>
                </c:pt>
                <c:pt idx="5">
                  <c:v>1.8796101247404287E-48</c:v>
                </c:pt>
                <c:pt idx="6">
                  <c:v>2.4538327619336736E-48</c:v>
                </c:pt>
                <c:pt idx="7">
                  <c:v>3.1620953929300069E-48</c:v>
                </c:pt>
                <c:pt idx="8">
                  <c:v>4.0270142499686087E-48</c:v>
                </c:pt>
                <c:pt idx="9">
                  <c:v>5.0737008844655005E-48</c:v>
                </c:pt>
                <c:pt idx="10">
                  <c:v>6.3299053367250846E-48</c:v>
                </c:pt>
                <c:pt idx="11">
                  <c:v>1.0003747132355121E-32</c:v>
                </c:pt>
                <c:pt idx="12">
                  <c:v>2.5128276686015703E-22</c:v>
                </c:pt>
                <c:pt idx="13">
                  <c:v>6.3119377254423205E-12</c:v>
                </c:pt>
                <c:pt idx="14">
                  <c:v>6.3119377254423205E-12</c:v>
                </c:pt>
                <c:pt idx="15">
                  <c:v>7.4037330295241328E-10</c:v>
                </c:pt>
                <c:pt idx="16">
                  <c:v>1.0003737124869503E-6</c:v>
                </c:pt>
                <c:pt idx="17">
                  <c:v>1.1523425824221044E-5</c:v>
                </c:pt>
                <c:pt idx="18">
                  <c:v>1.1732749350377826E-4</c:v>
                </c:pt>
                <c:pt idx="19">
                  <c:v>3.5899431906400217E-4</c:v>
                </c:pt>
                <c:pt idx="20">
                  <c:v>2.7879881997156272E-3</c:v>
                </c:pt>
                <c:pt idx="21">
                  <c:v>3.2925862794569117E-3</c:v>
                </c:pt>
                <c:pt idx="22">
                  <c:v>4.2947464219079603E-3</c:v>
                </c:pt>
                <c:pt idx="23">
                  <c:v>1.1985091263460989E-2</c:v>
                </c:pt>
                <c:pt idx="24">
                  <c:v>2.4211854272986725E-2</c:v>
                </c:pt>
                <c:pt idx="25">
                  <c:v>2.8418348596681693E-2</c:v>
                </c:pt>
                <c:pt idx="26">
                  <c:v>3.3168520946416855E-2</c:v>
                </c:pt>
                <c:pt idx="27">
                  <c:v>3.6658415805385959E-2</c:v>
                </c:pt>
                <c:pt idx="28">
                  <c:v>3.8505017510131849E-2</c:v>
                </c:pt>
                <c:pt idx="29">
                  <c:v>4.4470076069240305E-2</c:v>
                </c:pt>
                <c:pt idx="30">
                  <c:v>5.1104887579680014E-2</c:v>
                </c:pt>
                <c:pt idx="31">
                  <c:v>5.8448891230568699E-2</c:v>
                </c:pt>
                <c:pt idx="32">
                  <c:v>6.6539011856240934E-2</c:v>
                </c:pt>
                <c:pt idx="33">
                  <c:v>7.5408852403442098E-2</c:v>
                </c:pt>
                <c:pt idx="34">
                  <c:v>8.5087858141429856E-2</c:v>
                </c:pt>
                <c:pt idx="35">
                  <c:v>8.8498392910505583E-2</c:v>
                </c:pt>
                <c:pt idx="36">
                  <c:v>9.5600473230976354E-2</c:v>
                </c:pt>
                <c:pt idx="37">
                  <c:v>0.13685113650711497</c:v>
                </c:pt>
                <c:pt idx="38">
                  <c:v>0.13685113650742059</c:v>
                </c:pt>
                <c:pt idx="39">
                  <c:v>0.1767250475882296</c:v>
                </c:pt>
                <c:pt idx="40">
                  <c:v>0.29933478505449435</c:v>
                </c:pt>
                <c:pt idx="41">
                  <c:v>0.43960310385708612</c:v>
                </c:pt>
                <c:pt idx="42">
                  <c:v>0.56628875338556184</c:v>
                </c:pt>
                <c:pt idx="43">
                  <c:v>0.57475459997858847</c:v>
                </c:pt>
                <c:pt idx="44">
                  <c:v>0.68863769758038695</c:v>
                </c:pt>
                <c:pt idx="45">
                  <c:v>0.77619109549751908</c:v>
                </c:pt>
                <c:pt idx="46">
                  <c:v>0.83991796577284461</c:v>
                </c:pt>
                <c:pt idx="47">
                  <c:v>0.85354398203375448</c:v>
                </c:pt>
                <c:pt idx="48">
                  <c:v>0.88504359107722452</c:v>
                </c:pt>
                <c:pt idx="49">
                  <c:v>0.91669021624008773</c:v>
                </c:pt>
                <c:pt idx="50">
                  <c:v>0.93890966814626331</c:v>
                </c:pt>
                <c:pt idx="51">
                  <c:v>0.94897265772382333</c:v>
                </c:pt>
                <c:pt idx="52">
                  <c:v>0.95462443741505987</c:v>
                </c:pt>
                <c:pt idx="53">
                  <c:v>0.96585638222933257</c:v>
                </c:pt>
                <c:pt idx="54">
                  <c:v>0.97398136142236147</c:v>
                </c:pt>
                <c:pt idx="55">
                  <c:v>0.9795896267147246</c:v>
                </c:pt>
                <c:pt idx="56">
                  <c:v>0.97993275323166229</c:v>
                </c:pt>
                <c:pt idx="57">
                  <c:v>0.98434646420774141</c:v>
                </c:pt>
                <c:pt idx="58">
                  <c:v>0.99073932029925438</c:v>
                </c:pt>
                <c:pt idx="59">
                  <c:v>0.99535374762983408</c:v>
                </c:pt>
                <c:pt idx="60">
                  <c:v>0.99747631692010119</c:v>
                </c:pt>
                <c:pt idx="61">
                  <c:v>0.9985393087150034</c:v>
                </c:pt>
                <c:pt idx="62">
                  <c:v>0.99910964242162748</c:v>
                </c:pt>
                <c:pt idx="63">
                  <c:v>0.99943349376727664</c:v>
                </c:pt>
                <c:pt idx="64">
                  <c:v>0.9996262979218451</c:v>
                </c:pt>
                <c:pt idx="65">
                  <c:v>0.99974577569761192</c:v>
                </c:pt>
                <c:pt idx="66">
                  <c:v>0.99982240056179716</c:v>
                </c:pt>
                <c:pt idx="67">
                  <c:v>0.99987302617146612</c:v>
                </c:pt>
                <c:pt idx="68">
                  <c:v>0.99990735571282485</c:v>
                </c:pt>
                <c:pt idx="69">
                  <c:v>0.99993117497875061</c:v>
                </c:pt>
                <c:pt idx="70">
                  <c:v>0.99994804205313503</c:v>
                </c:pt>
                <c:pt idx="71">
                  <c:v>0.99996020577860256</c:v>
                </c:pt>
                <c:pt idx="72">
                  <c:v>0.99996020577860256</c:v>
                </c:pt>
                <c:pt idx="73">
                  <c:v>0.99996912268492666</c:v>
                </c:pt>
                <c:pt idx="74">
                  <c:v>0.9999757570869926</c:v>
                </c:pt>
                <c:pt idx="75">
                  <c:v>0.99998076021702242</c:v>
                </c:pt>
                <c:pt idx="76">
                  <c:v>0.99998457986704781</c:v>
                </c:pt>
                <c:pt idx="77">
                  <c:v>0.99998752904216515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58-437D-B947-4BB659910F3C}"/>
            </c:ext>
          </c:extLst>
        </c:ser>
        <c:ser>
          <c:idx val="3"/>
          <c:order val="3"/>
          <c:tx>
            <c:strRef>
              <c:f>Sk_ca_params_vshift_Zchan_Tm_0!$E$9</c:f>
              <c:strCache>
                <c:ptCount val="1"/>
                <c:pt idx="0">
                  <c:v>Inf_S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Sk_ca_params_vshift_Zchan_Tm_0!$A$10:$A$210</c:f>
              <c:numCache>
                <c:formatCode>0.00E+00</c:formatCode>
                <c:ptCount val="201"/>
                <c:pt idx="0">
                  <c:v>2.7878403699822702E-13</c:v>
                </c:pt>
                <c:pt idx="1">
                  <c:v>2.9868280907501299E-13</c:v>
                </c:pt>
                <c:pt idx="2">
                  <c:v>3.1858158115180002E-13</c:v>
                </c:pt>
                <c:pt idx="3">
                  <c:v>3.3848035322858699E-13</c:v>
                </c:pt>
                <c:pt idx="4">
                  <c:v>3.5837912530537301E-13</c:v>
                </c:pt>
                <c:pt idx="5">
                  <c:v>3.7827789738215999E-13</c:v>
                </c:pt>
                <c:pt idx="6">
                  <c:v>3.9817666945894702E-13</c:v>
                </c:pt>
                <c:pt idx="7">
                  <c:v>4.18075441535734E-13</c:v>
                </c:pt>
                <c:pt idx="8">
                  <c:v>4.3797421361252098E-13</c:v>
                </c:pt>
                <c:pt idx="9">
                  <c:v>4.5787298568930795E-13</c:v>
                </c:pt>
                <c:pt idx="10">
                  <c:v>4.7777175776609503E-13</c:v>
                </c:pt>
                <c:pt idx="11">
                  <c:v>4.0000000000000001E-10</c:v>
                </c:pt>
                <c:pt idx="12">
                  <c:v>4.0000000000000001E-8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1.0000000000000001E-5</c:v>
                </c:pt>
                <c:pt idx="16">
                  <c:v>4.0000000000000003E-5</c:v>
                </c:pt>
                <c:pt idx="17">
                  <c:v>6.3999999999999997E-5</c:v>
                </c:pt>
                <c:pt idx="18">
                  <c:v>1E-4</c:v>
                </c:pt>
                <c:pt idx="19">
                  <c:v>1.2400000000000001E-4</c:v>
                </c:pt>
                <c:pt idx="20">
                  <c:v>1.84E-4</c:v>
                </c:pt>
                <c:pt idx="21">
                  <c:v>1.9000000000000001E-4</c:v>
                </c:pt>
                <c:pt idx="22">
                  <c:v>2.0000000000019999E-4</c:v>
                </c:pt>
                <c:pt idx="23">
                  <c:v>2.4399999999999999E-4</c:v>
                </c:pt>
                <c:pt idx="24">
                  <c:v>2.7999999999999998E-4</c:v>
                </c:pt>
                <c:pt idx="25" formatCode="General">
                  <c:v>2.8899999999999998E-4</c:v>
                </c:pt>
                <c:pt idx="26">
                  <c:v>2.9799999999999998E-4</c:v>
                </c:pt>
                <c:pt idx="27">
                  <c:v>3.0400000000000002E-4</c:v>
                </c:pt>
                <c:pt idx="28" formatCode="General">
                  <c:v>3.0699999999999998E-4</c:v>
                </c:pt>
                <c:pt idx="29">
                  <c:v>3.1599999999999998E-4</c:v>
                </c:pt>
                <c:pt idx="30" formatCode="General">
                  <c:v>3.2499999999999999E-4</c:v>
                </c:pt>
                <c:pt idx="31">
                  <c:v>3.3399999999999999E-4</c:v>
                </c:pt>
                <c:pt idx="32" formatCode="General">
                  <c:v>3.4299999999999999E-4</c:v>
                </c:pt>
                <c:pt idx="33">
                  <c:v>3.5199999999999999E-4</c:v>
                </c:pt>
                <c:pt idx="34" formatCode="General">
                  <c:v>3.6099999999999999E-4</c:v>
                </c:pt>
                <c:pt idx="35">
                  <c:v>3.6400000000000001E-4</c:v>
                </c:pt>
                <c:pt idx="36">
                  <c:v>3.6999999999999999E-4</c:v>
                </c:pt>
                <c:pt idx="37">
                  <c:v>4.0000000000000002E-4</c:v>
                </c:pt>
                <c:pt idx="38">
                  <c:v>4.0000000000019902E-4</c:v>
                </c:pt>
                <c:pt idx="39">
                  <c:v>4.2400000000000001E-4</c:v>
                </c:pt>
                <c:pt idx="40">
                  <c:v>4.84E-4</c:v>
                </c:pt>
                <c:pt idx="41">
                  <c:v>5.44E-4</c:v>
                </c:pt>
                <c:pt idx="42">
                  <c:v>6.0000000000019803E-4</c:v>
                </c:pt>
                <c:pt idx="43">
                  <c:v>6.0400000000000004E-4</c:v>
                </c:pt>
                <c:pt idx="44">
                  <c:v>6.6399999999999999E-4</c:v>
                </c:pt>
                <c:pt idx="45">
                  <c:v>7.2400000000000003E-4</c:v>
                </c:pt>
                <c:pt idx="46">
                  <c:v>7.8399999999999997E-4</c:v>
                </c:pt>
                <c:pt idx="47">
                  <c:v>8.00000000000203E-4</c:v>
                </c:pt>
                <c:pt idx="48">
                  <c:v>8.4400000000000002E-4</c:v>
                </c:pt>
                <c:pt idx="49">
                  <c:v>9.0399999999999996E-4</c:v>
                </c:pt>
                <c:pt idx="50">
                  <c:v>9.6400000000000001E-4</c:v>
                </c:pt>
                <c:pt idx="51">
                  <c:v>1.0000000000001999E-3</c:v>
                </c:pt>
                <c:pt idx="52">
                  <c:v>1.024E-3</c:v>
                </c:pt>
                <c:pt idx="53">
                  <c:v>1.0839999999999999E-3</c:v>
                </c:pt>
                <c:pt idx="54">
                  <c:v>1.1440000000000001E-3</c:v>
                </c:pt>
                <c:pt idx="55">
                  <c:v>1.2000000000002E-3</c:v>
                </c:pt>
                <c:pt idx="56">
                  <c:v>1.204E-3</c:v>
                </c:pt>
                <c:pt idx="57">
                  <c:v>1.2639999999999999E-3</c:v>
                </c:pt>
                <c:pt idx="58">
                  <c:v>1.4000000000001999E-3</c:v>
                </c:pt>
                <c:pt idx="59">
                  <c:v>1.6000000000002E-3</c:v>
                </c:pt>
                <c:pt idx="60">
                  <c:v>1.8000000000002001E-3</c:v>
                </c:pt>
                <c:pt idx="61">
                  <c:v>2.0000000000002E-3</c:v>
                </c:pt>
                <c:pt idx="62">
                  <c:v>2.2000000000002001E-3</c:v>
                </c:pt>
                <c:pt idx="63">
                  <c:v>2.4000000000002002E-3</c:v>
                </c:pt>
                <c:pt idx="64">
                  <c:v>2.6000000000001998E-3</c:v>
                </c:pt>
                <c:pt idx="65">
                  <c:v>2.8000000000001999E-3</c:v>
                </c:pt>
                <c:pt idx="66">
                  <c:v>3.0000000000002E-3</c:v>
                </c:pt>
                <c:pt idx="67">
                  <c:v>3.2000000000002001E-3</c:v>
                </c:pt>
                <c:pt idx="68">
                  <c:v>3.4000000000002002E-3</c:v>
                </c:pt>
                <c:pt idx="69">
                  <c:v>3.6000000000001998E-3</c:v>
                </c:pt>
                <c:pt idx="70">
                  <c:v>3.8000000000001999E-3</c:v>
                </c:pt>
                <c:pt idx="71">
                  <c:v>4.0000000000000001E-3</c:v>
                </c:pt>
                <c:pt idx="72">
                  <c:v>4.0000000000001996E-3</c:v>
                </c:pt>
                <c:pt idx="73">
                  <c:v>4.2000000000002001E-3</c:v>
                </c:pt>
                <c:pt idx="74">
                  <c:v>4.4000000000001998E-3</c:v>
                </c:pt>
                <c:pt idx="75">
                  <c:v>4.6000000000002003E-3</c:v>
                </c:pt>
                <c:pt idx="76">
                  <c:v>4.8000000000001999E-3</c:v>
                </c:pt>
                <c:pt idx="77">
                  <c:v>5.0000000000001996E-3</c:v>
                </c:pt>
              </c:numCache>
            </c:numRef>
          </c:xVal>
          <c:yVal>
            <c:numRef>
              <c:f>Sk_ca_params_vshift_Zchan_Tm_0!$E$10:$E$210</c:f>
              <c:numCache>
                <c:formatCode>0.00</c:formatCode>
                <c:ptCount val="201"/>
                <c:pt idx="0">
                  <c:v>4.7027002497487413E-52</c:v>
                </c:pt>
                <c:pt idx="1">
                  <c:v>6.730500872126493E-52</c:v>
                </c:pt>
                <c:pt idx="2">
                  <c:v>9.4124276988799443E-52</c:v>
                </c:pt>
                <c:pt idx="3">
                  <c:v>1.2898173793337694E-51</c:v>
                </c:pt>
                <c:pt idx="4">
                  <c:v>1.7359462355898748E-51</c:v>
                </c:pt>
                <c:pt idx="5">
                  <c:v>2.2991707664960872E-51</c:v>
                </c:pt>
                <c:pt idx="6">
                  <c:v>3.0015695690548465E-51</c:v>
                </c:pt>
                <c:pt idx="7">
                  <c:v>3.8679283499287557E-51</c:v>
                </c:pt>
                <c:pt idx="8">
                  <c:v>4.9259116653617114E-51</c:v>
                </c:pt>
                <c:pt idx="9">
                  <c:v>6.2062363880484953E-51</c:v>
                </c:pt>
                <c:pt idx="10">
                  <c:v>7.7428468347369145E-51</c:v>
                </c:pt>
                <c:pt idx="11">
                  <c:v>1.2236752004784114E-35</c:v>
                </c:pt>
                <c:pt idx="12">
                  <c:v>3.0737331326564869E-25</c:v>
                </c:pt>
                <c:pt idx="13">
                  <c:v>7.7208685500012628E-15</c:v>
                </c:pt>
                <c:pt idx="14">
                  <c:v>7.7208685500012628E-15</c:v>
                </c:pt>
                <c:pt idx="15">
                  <c:v>9.0563709638251604E-13</c:v>
                </c:pt>
                <c:pt idx="16">
                  <c:v>1.2236751989810351E-9</c:v>
                </c:pt>
                <c:pt idx="17">
                  <c:v>1.4095810812906663E-8</c:v>
                </c:pt>
                <c:pt idx="18">
                  <c:v>1.4353378628786916E-7</c:v>
                </c:pt>
                <c:pt idx="19">
                  <c:v>4.3928540637853359E-7</c:v>
                </c:pt>
                <c:pt idx="20">
                  <c:v>3.4198369316691769E-6</c:v>
                </c:pt>
                <c:pt idx="21">
                  <c:v>4.0408355253926484E-6</c:v>
                </c:pt>
                <c:pt idx="22">
                  <c:v>5.2760376948523529E-6</c:v>
                </c:pt>
                <c:pt idx="23">
                  <c:v>1.4837982566547009E-5</c:v>
                </c:pt>
                <c:pt idx="24">
                  <c:v>3.0350285826826125E-5</c:v>
                </c:pt>
                <c:pt idx="25">
                  <c:v>3.5777290540041149E-5</c:v>
                </c:pt>
                <c:pt idx="26">
                  <c:v>4.1962422521950732E-5</c:v>
                </c:pt>
                <c:pt idx="27">
                  <c:v>4.6545384635101366E-5</c:v>
                </c:pt>
                <c:pt idx="28">
                  <c:v>4.8983801012325298E-5</c:v>
                </c:pt>
                <c:pt idx="29">
                  <c:v>5.6924904456745554E-5</c:v>
                </c:pt>
                <c:pt idx="30">
                  <c:v>6.5874763755205781E-5</c:v>
                </c:pt>
                <c:pt idx="31">
                  <c:v>7.5928156337958593E-5</c:v>
                </c:pt>
                <c:pt idx="32">
                  <c:v>8.7185800999026912E-5</c:v>
                </c:pt>
                <c:pt idx="33">
                  <c:v>9.9754553414739769E-5</c:v>
                </c:pt>
                <c:pt idx="34">
                  <c:v>1.1374760227118715E-4</c:v>
                </c:pt>
                <c:pt idx="35">
                  <c:v>1.1874896239054712E-4</c:v>
                </c:pt>
                <c:pt idx="36">
                  <c:v>1.2928466592061549E-4</c:v>
                </c:pt>
                <c:pt idx="37">
                  <c:v>1.9390184428523557E-4</c:v>
                </c:pt>
                <c:pt idx="38">
                  <c:v>1.9390184428573696E-4</c:v>
                </c:pt>
                <c:pt idx="39">
                  <c:v>2.6250805679247551E-4</c:v>
                </c:pt>
                <c:pt idx="40">
                  <c:v>5.2230380687291126E-4</c:v>
                </c:pt>
                <c:pt idx="41">
                  <c:v>9.5863207000968344E-4</c:v>
                </c:pt>
                <c:pt idx="42">
                  <c:v>1.5945848496488376E-3</c:v>
                </c:pt>
                <c:pt idx="43">
                  <c:v>1.6505506926360338E-3</c:v>
                </c:pt>
                <c:pt idx="44">
                  <c:v>2.6980803024265138E-3</c:v>
                </c:pt>
                <c:pt idx="45">
                  <c:v>4.2243147086006069E-3</c:v>
                </c:pt>
                <c:pt idx="46">
                  <c:v>6.3770430175115033E-3</c:v>
                </c:pt>
                <c:pt idx="47">
                  <c:v>7.0784322607918447E-3</c:v>
                </c:pt>
                <c:pt idx="48">
                  <c:v>9.3296231760469136E-3</c:v>
                </c:pt>
                <c:pt idx="49">
                  <c:v>1.3280781428015509E-2</c:v>
                </c:pt>
                <c:pt idx="50">
                  <c:v>1.8452954048505235E-2</c:v>
                </c:pt>
                <c:pt idx="51">
                  <c:v>2.2242588150435092E-2</c:v>
                </c:pt>
                <c:pt idx="52">
                  <c:v>2.5088752037224611E-2</c:v>
                </c:pt>
                <c:pt idx="53">
                  <c:v>3.3445137150686734E-2</c:v>
                </c:pt>
                <c:pt idx="54">
                  <c:v>4.3784973863034003E-2</c:v>
                </c:pt>
                <c:pt idx="55">
                  <c:v>5.5452422265585138E-2</c:v>
                </c:pt>
                <c:pt idx="56">
                  <c:v>5.6365791777869961E-2</c:v>
                </c:pt>
                <c:pt idx="57">
                  <c:v>7.1425874465588679E-2</c:v>
                </c:pt>
                <c:pt idx="58">
                  <c:v>0.11572032203431001</c:v>
                </c:pt>
                <c:pt idx="59">
                  <c:v>0.20763607399703643</c:v>
                </c:pt>
                <c:pt idx="60">
                  <c:v>0.32590566397866222</c:v>
                </c:pt>
                <c:pt idx="61">
                  <c:v>0.45539702577633623</c:v>
                </c:pt>
                <c:pt idx="62">
                  <c:v>0.57852602869627334</c:v>
                </c:pt>
                <c:pt idx="63">
                  <c:v>0.68334449648406159</c:v>
                </c:pt>
                <c:pt idx="64">
                  <c:v>0.7659185599545677</c:v>
                </c:pt>
                <c:pt idx="65">
                  <c:v>0.82789309531411792</c:v>
                </c:pt>
                <c:pt idx="66">
                  <c:v>0.87319751544490443</c:v>
                </c:pt>
                <c:pt idx="67">
                  <c:v>0.90594777545589467</c:v>
                </c:pt>
                <c:pt idx="68">
                  <c:v>0.92958811209282244</c:v>
                </c:pt>
                <c:pt idx="69">
                  <c:v>0.94672811469955442</c:v>
                </c:pt>
                <c:pt idx="70">
                  <c:v>0.95925222412017963</c:v>
                </c:pt>
                <c:pt idx="71">
                  <c:v>0.96849136464215024</c:v>
                </c:pt>
                <c:pt idx="72">
                  <c:v>0.96849136464215824</c:v>
                </c:pt>
                <c:pt idx="73">
                  <c:v>0.97537804893724533</c:v>
                </c:pt>
                <c:pt idx="74">
                  <c:v>0.98056571431350481</c:v>
                </c:pt>
                <c:pt idx="75">
                  <c:v>0.98451443133763517</c:v>
                </c:pt>
                <c:pt idx="76">
                  <c:v>0.98755053494173373</c:v>
                </c:pt>
                <c:pt idx="77">
                  <c:v>0.98990755451019974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58-437D-B947-4BB65991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3168"/>
        <c:axId val="538386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Sk_ca_params_vshift_Zchan_Tm_0!$B$9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Sk_ca_params_vshift_Zchan_Tm_0!$A$10:$A$210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2.7878403699822702E-13</c:v>
                      </c:pt>
                      <c:pt idx="1">
                        <c:v>2.9868280907501299E-13</c:v>
                      </c:pt>
                      <c:pt idx="2">
                        <c:v>3.1858158115180002E-13</c:v>
                      </c:pt>
                      <c:pt idx="3">
                        <c:v>3.3848035322858699E-13</c:v>
                      </c:pt>
                      <c:pt idx="4">
                        <c:v>3.5837912530537301E-13</c:v>
                      </c:pt>
                      <c:pt idx="5">
                        <c:v>3.7827789738215999E-13</c:v>
                      </c:pt>
                      <c:pt idx="6">
                        <c:v>3.9817666945894702E-13</c:v>
                      </c:pt>
                      <c:pt idx="7">
                        <c:v>4.18075441535734E-13</c:v>
                      </c:pt>
                      <c:pt idx="8">
                        <c:v>4.3797421361252098E-13</c:v>
                      </c:pt>
                      <c:pt idx="9">
                        <c:v>4.5787298568930795E-13</c:v>
                      </c:pt>
                      <c:pt idx="10">
                        <c:v>4.7777175776609503E-13</c:v>
                      </c:pt>
                      <c:pt idx="11">
                        <c:v>4.0000000000000001E-10</c:v>
                      </c:pt>
                      <c:pt idx="12">
                        <c:v>4.0000000000000001E-8</c:v>
                      </c:pt>
                      <c:pt idx="13">
                        <c:v>3.9999999999999998E-6</c:v>
                      </c:pt>
                      <c:pt idx="14">
                        <c:v>3.9999999999999998E-6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6.3999999999999997E-5</c:v>
                      </c:pt>
                      <c:pt idx="18">
                        <c:v>1E-4</c:v>
                      </c:pt>
                      <c:pt idx="19">
                        <c:v>1.2400000000000001E-4</c:v>
                      </c:pt>
                      <c:pt idx="20">
                        <c:v>1.84E-4</c:v>
                      </c:pt>
                      <c:pt idx="21">
                        <c:v>1.9000000000000001E-4</c:v>
                      </c:pt>
                      <c:pt idx="22">
                        <c:v>2.0000000000019999E-4</c:v>
                      </c:pt>
                      <c:pt idx="23">
                        <c:v>2.4399999999999999E-4</c:v>
                      </c:pt>
                      <c:pt idx="24">
                        <c:v>2.7999999999999998E-4</c:v>
                      </c:pt>
                      <c:pt idx="25" formatCode="General">
                        <c:v>2.8899999999999998E-4</c:v>
                      </c:pt>
                      <c:pt idx="26">
                        <c:v>2.9799999999999998E-4</c:v>
                      </c:pt>
                      <c:pt idx="27">
                        <c:v>3.0400000000000002E-4</c:v>
                      </c:pt>
                      <c:pt idx="28" formatCode="General">
                        <c:v>3.0699999999999998E-4</c:v>
                      </c:pt>
                      <c:pt idx="29">
                        <c:v>3.1599999999999998E-4</c:v>
                      </c:pt>
                      <c:pt idx="30" formatCode="General">
                        <c:v>3.2499999999999999E-4</c:v>
                      </c:pt>
                      <c:pt idx="31">
                        <c:v>3.3399999999999999E-4</c:v>
                      </c:pt>
                      <c:pt idx="32" formatCode="General">
                        <c:v>3.4299999999999999E-4</c:v>
                      </c:pt>
                      <c:pt idx="33">
                        <c:v>3.5199999999999999E-4</c:v>
                      </c:pt>
                      <c:pt idx="34" formatCode="General">
                        <c:v>3.6099999999999999E-4</c:v>
                      </c:pt>
                      <c:pt idx="35">
                        <c:v>3.6400000000000001E-4</c:v>
                      </c:pt>
                      <c:pt idx="36">
                        <c:v>3.6999999999999999E-4</c:v>
                      </c:pt>
                      <c:pt idx="37">
                        <c:v>4.0000000000000002E-4</c:v>
                      </c:pt>
                      <c:pt idx="38">
                        <c:v>4.0000000000019902E-4</c:v>
                      </c:pt>
                      <c:pt idx="39">
                        <c:v>4.2400000000000001E-4</c:v>
                      </c:pt>
                      <c:pt idx="40">
                        <c:v>4.84E-4</c:v>
                      </c:pt>
                      <c:pt idx="41">
                        <c:v>5.44E-4</c:v>
                      </c:pt>
                      <c:pt idx="42">
                        <c:v>6.0000000000019803E-4</c:v>
                      </c:pt>
                      <c:pt idx="43">
                        <c:v>6.0400000000000004E-4</c:v>
                      </c:pt>
                      <c:pt idx="44">
                        <c:v>6.6399999999999999E-4</c:v>
                      </c:pt>
                      <c:pt idx="45">
                        <c:v>7.2400000000000003E-4</c:v>
                      </c:pt>
                      <c:pt idx="46">
                        <c:v>7.8399999999999997E-4</c:v>
                      </c:pt>
                      <c:pt idx="47">
                        <c:v>8.00000000000203E-4</c:v>
                      </c:pt>
                      <c:pt idx="48">
                        <c:v>8.4400000000000002E-4</c:v>
                      </c:pt>
                      <c:pt idx="49">
                        <c:v>9.0399999999999996E-4</c:v>
                      </c:pt>
                      <c:pt idx="50">
                        <c:v>9.6400000000000001E-4</c:v>
                      </c:pt>
                      <c:pt idx="51">
                        <c:v>1.0000000000001999E-3</c:v>
                      </c:pt>
                      <c:pt idx="52">
                        <c:v>1.024E-3</c:v>
                      </c:pt>
                      <c:pt idx="53">
                        <c:v>1.0839999999999999E-3</c:v>
                      </c:pt>
                      <c:pt idx="54">
                        <c:v>1.1440000000000001E-3</c:v>
                      </c:pt>
                      <c:pt idx="55">
                        <c:v>1.2000000000002E-3</c:v>
                      </c:pt>
                      <c:pt idx="56">
                        <c:v>1.204E-3</c:v>
                      </c:pt>
                      <c:pt idx="57">
                        <c:v>1.2639999999999999E-3</c:v>
                      </c:pt>
                      <c:pt idx="58">
                        <c:v>1.4000000000001999E-3</c:v>
                      </c:pt>
                      <c:pt idx="59">
                        <c:v>1.6000000000002E-3</c:v>
                      </c:pt>
                      <c:pt idx="60">
                        <c:v>1.8000000000002001E-3</c:v>
                      </c:pt>
                      <c:pt idx="61">
                        <c:v>2.0000000000002E-3</c:v>
                      </c:pt>
                      <c:pt idx="62">
                        <c:v>2.2000000000002001E-3</c:v>
                      </c:pt>
                      <c:pt idx="63">
                        <c:v>2.4000000000002002E-3</c:v>
                      </c:pt>
                      <c:pt idx="64">
                        <c:v>2.6000000000001998E-3</c:v>
                      </c:pt>
                      <c:pt idx="65">
                        <c:v>2.8000000000001999E-3</c:v>
                      </c:pt>
                      <c:pt idx="66">
                        <c:v>3.0000000000002E-3</c:v>
                      </c:pt>
                      <c:pt idx="67">
                        <c:v>3.2000000000002001E-3</c:v>
                      </c:pt>
                      <c:pt idx="68">
                        <c:v>3.4000000000002002E-3</c:v>
                      </c:pt>
                      <c:pt idx="69">
                        <c:v>3.6000000000001998E-3</c:v>
                      </c:pt>
                      <c:pt idx="70">
                        <c:v>3.8000000000001999E-3</c:v>
                      </c:pt>
                      <c:pt idx="71">
                        <c:v>4.0000000000000001E-3</c:v>
                      </c:pt>
                      <c:pt idx="72">
                        <c:v>4.0000000000001996E-3</c:v>
                      </c:pt>
                      <c:pt idx="73">
                        <c:v>4.2000000000002001E-3</c:v>
                      </c:pt>
                      <c:pt idx="74">
                        <c:v>4.4000000000001998E-3</c:v>
                      </c:pt>
                      <c:pt idx="75">
                        <c:v>4.6000000000002003E-3</c:v>
                      </c:pt>
                      <c:pt idx="76">
                        <c:v>4.8000000000001999E-3</c:v>
                      </c:pt>
                      <c:pt idx="77">
                        <c:v>5.0000000000001996E-3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Sk_ca_params_vshift_Zchan_Tm_0!$B$88:$B$210</c15:sqref>
                        </c15:formulaRef>
                      </c:ext>
                    </c:extLst>
                    <c:numCache>
                      <c:formatCode>General</c:formatCode>
                      <c:ptCount val="123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958-437D-B947-4BB659910F3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Sk_ca_params_vshift_Zchan_Tm_0!$D$9</c15:sqref>
                        </c15:formulaRef>
                      </c:ext>
                    </c:extLst>
                    <c:strCache>
                      <c:ptCount val="1"/>
                      <c:pt idx="0">
                        <c:v>Tau_S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2.7878403699822702E-13</c:v>
                      </c:pt>
                      <c:pt idx="1">
                        <c:v>2.9868280907501299E-13</c:v>
                      </c:pt>
                      <c:pt idx="2">
                        <c:v>3.1858158115180002E-13</c:v>
                      </c:pt>
                      <c:pt idx="3">
                        <c:v>3.3848035322858699E-13</c:v>
                      </c:pt>
                      <c:pt idx="4">
                        <c:v>3.5837912530537301E-13</c:v>
                      </c:pt>
                      <c:pt idx="5">
                        <c:v>3.7827789738215999E-13</c:v>
                      </c:pt>
                      <c:pt idx="6">
                        <c:v>3.9817666945894702E-13</c:v>
                      </c:pt>
                      <c:pt idx="7">
                        <c:v>4.18075441535734E-13</c:v>
                      </c:pt>
                      <c:pt idx="8">
                        <c:v>4.3797421361252098E-13</c:v>
                      </c:pt>
                      <c:pt idx="9">
                        <c:v>4.5787298568930795E-13</c:v>
                      </c:pt>
                      <c:pt idx="10">
                        <c:v>4.7777175776609503E-13</c:v>
                      </c:pt>
                      <c:pt idx="11">
                        <c:v>4.0000000000000001E-10</c:v>
                      </c:pt>
                      <c:pt idx="12">
                        <c:v>4.0000000000000001E-8</c:v>
                      </c:pt>
                      <c:pt idx="13">
                        <c:v>3.9999999999999998E-6</c:v>
                      </c:pt>
                      <c:pt idx="14">
                        <c:v>3.9999999999999998E-6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6.3999999999999997E-5</c:v>
                      </c:pt>
                      <c:pt idx="18">
                        <c:v>1E-4</c:v>
                      </c:pt>
                      <c:pt idx="19">
                        <c:v>1.2400000000000001E-4</c:v>
                      </c:pt>
                      <c:pt idx="20">
                        <c:v>1.84E-4</c:v>
                      </c:pt>
                      <c:pt idx="21">
                        <c:v>1.9000000000000001E-4</c:v>
                      </c:pt>
                      <c:pt idx="22">
                        <c:v>2.0000000000019999E-4</c:v>
                      </c:pt>
                      <c:pt idx="23">
                        <c:v>2.4399999999999999E-4</c:v>
                      </c:pt>
                      <c:pt idx="24">
                        <c:v>2.7999999999999998E-4</c:v>
                      </c:pt>
                      <c:pt idx="25" formatCode="General">
                        <c:v>2.8899999999999998E-4</c:v>
                      </c:pt>
                      <c:pt idx="26">
                        <c:v>2.9799999999999998E-4</c:v>
                      </c:pt>
                      <c:pt idx="27">
                        <c:v>3.0400000000000002E-4</c:v>
                      </c:pt>
                      <c:pt idx="28" formatCode="General">
                        <c:v>3.0699999999999998E-4</c:v>
                      </c:pt>
                      <c:pt idx="29">
                        <c:v>3.1599999999999998E-4</c:v>
                      </c:pt>
                      <c:pt idx="30" formatCode="General">
                        <c:v>3.2499999999999999E-4</c:v>
                      </c:pt>
                      <c:pt idx="31">
                        <c:v>3.3399999999999999E-4</c:v>
                      </c:pt>
                      <c:pt idx="32" formatCode="General">
                        <c:v>3.4299999999999999E-4</c:v>
                      </c:pt>
                      <c:pt idx="33">
                        <c:v>3.5199999999999999E-4</c:v>
                      </c:pt>
                      <c:pt idx="34" formatCode="General">
                        <c:v>3.6099999999999999E-4</c:v>
                      </c:pt>
                      <c:pt idx="35">
                        <c:v>3.6400000000000001E-4</c:v>
                      </c:pt>
                      <c:pt idx="36">
                        <c:v>3.6999999999999999E-4</c:v>
                      </c:pt>
                      <c:pt idx="37">
                        <c:v>4.0000000000000002E-4</c:v>
                      </c:pt>
                      <c:pt idx="38">
                        <c:v>4.0000000000019902E-4</c:v>
                      </c:pt>
                      <c:pt idx="39">
                        <c:v>4.2400000000000001E-4</c:v>
                      </c:pt>
                      <c:pt idx="40">
                        <c:v>4.84E-4</c:v>
                      </c:pt>
                      <c:pt idx="41">
                        <c:v>5.44E-4</c:v>
                      </c:pt>
                      <c:pt idx="42">
                        <c:v>6.0000000000019803E-4</c:v>
                      </c:pt>
                      <c:pt idx="43">
                        <c:v>6.0400000000000004E-4</c:v>
                      </c:pt>
                      <c:pt idx="44">
                        <c:v>6.6399999999999999E-4</c:v>
                      </c:pt>
                      <c:pt idx="45">
                        <c:v>7.2400000000000003E-4</c:v>
                      </c:pt>
                      <c:pt idx="46">
                        <c:v>7.8399999999999997E-4</c:v>
                      </c:pt>
                      <c:pt idx="47">
                        <c:v>8.00000000000203E-4</c:v>
                      </c:pt>
                      <c:pt idx="48">
                        <c:v>8.4400000000000002E-4</c:v>
                      </c:pt>
                      <c:pt idx="49">
                        <c:v>9.0399999999999996E-4</c:v>
                      </c:pt>
                      <c:pt idx="50">
                        <c:v>9.6400000000000001E-4</c:v>
                      </c:pt>
                      <c:pt idx="51">
                        <c:v>1.0000000000001999E-3</c:v>
                      </c:pt>
                      <c:pt idx="52">
                        <c:v>1.024E-3</c:v>
                      </c:pt>
                      <c:pt idx="53">
                        <c:v>1.0839999999999999E-3</c:v>
                      </c:pt>
                      <c:pt idx="54">
                        <c:v>1.1440000000000001E-3</c:v>
                      </c:pt>
                      <c:pt idx="55">
                        <c:v>1.2000000000002E-3</c:v>
                      </c:pt>
                      <c:pt idx="56">
                        <c:v>1.204E-3</c:v>
                      </c:pt>
                      <c:pt idx="57">
                        <c:v>1.2639999999999999E-3</c:v>
                      </c:pt>
                      <c:pt idx="58">
                        <c:v>1.4000000000001999E-3</c:v>
                      </c:pt>
                      <c:pt idx="59">
                        <c:v>1.6000000000002E-3</c:v>
                      </c:pt>
                      <c:pt idx="60">
                        <c:v>1.8000000000002001E-3</c:v>
                      </c:pt>
                      <c:pt idx="61">
                        <c:v>2.0000000000002E-3</c:v>
                      </c:pt>
                      <c:pt idx="62">
                        <c:v>2.2000000000002001E-3</c:v>
                      </c:pt>
                      <c:pt idx="63">
                        <c:v>2.4000000000002002E-3</c:v>
                      </c:pt>
                      <c:pt idx="64">
                        <c:v>2.6000000000001998E-3</c:v>
                      </c:pt>
                      <c:pt idx="65">
                        <c:v>2.8000000000001999E-3</c:v>
                      </c:pt>
                      <c:pt idx="66">
                        <c:v>3.0000000000002E-3</c:v>
                      </c:pt>
                      <c:pt idx="67">
                        <c:v>3.2000000000002001E-3</c:v>
                      </c:pt>
                      <c:pt idx="68">
                        <c:v>3.4000000000002002E-3</c:v>
                      </c:pt>
                      <c:pt idx="69">
                        <c:v>3.6000000000001998E-3</c:v>
                      </c:pt>
                      <c:pt idx="70">
                        <c:v>3.8000000000001999E-3</c:v>
                      </c:pt>
                      <c:pt idx="71">
                        <c:v>4.0000000000000001E-3</c:v>
                      </c:pt>
                      <c:pt idx="72">
                        <c:v>4.0000000000001996E-3</c:v>
                      </c:pt>
                      <c:pt idx="73">
                        <c:v>4.2000000000002001E-3</c:v>
                      </c:pt>
                      <c:pt idx="74">
                        <c:v>4.4000000000001998E-3</c:v>
                      </c:pt>
                      <c:pt idx="75">
                        <c:v>4.6000000000002003E-3</c:v>
                      </c:pt>
                      <c:pt idx="76">
                        <c:v>4.8000000000001999E-3</c:v>
                      </c:pt>
                      <c:pt idx="77">
                        <c:v>5.0000000000001996E-3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Sk_ca_params_vshift_Zchan_Tm_0!$D$10:$D$210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4.8999999999999998E-3</c:v>
                      </c:pt>
                      <c:pt idx="1">
                        <c:v>4.8999999999999998E-3</c:v>
                      </c:pt>
                      <c:pt idx="2">
                        <c:v>4.8999999999999998E-3</c:v>
                      </c:pt>
                      <c:pt idx="3">
                        <c:v>4.8999999999999998E-3</c:v>
                      </c:pt>
                      <c:pt idx="4">
                        <c:v>4.8999999999999998E-3</c:v>
                      </c:pt>
                      <c:pt idx="5">
                        <c:v>4.8999999999999998E-3</c:v>
                      </c:pt>
                      <c:pt idx="6">
                        <c:v>4.8999999999999998E-3</c:v>
                      </c:pt>
                      <c:pt idx="7">
                        <c:v>4.8999999999999998E-3</c:v>
                      </c:pt>
                      <c:pt idx="8">
                        <c:v>4.8999999999999998E-3</c:v>
                      </c:pt>
                      <c:pt idx="9">
                        <c:v>4.8999999999999998E-3</c:v>
                      </c:pt>
                      <c:pt idx="10">
                        <c:v>4.8999999999999998E-3</c:v>
                      </c:pt>
                      <c:pt idx="11">
                        <c:v>4.8999999999999998E-3</c:v>
                      </c:pt>
                      <c:pt idx="12">
                        <c:v>4.8999999999999998E-3</c:v>
                      </c:pt>
                      <c:pt idx="13">
                        <c:v>4.8999999999999998E-3</c:v>
                      </c:pt>
                      <c:pt idx="14">
                        <c:v>4.8999999999999998E-3</c:v>
                      </c:pt>
                      <c:pt idx="15">
                        <c:v>4.8999999999999998E-3</c:v>
                      </c:pt>
                      <c:pt idx="16">
                        <c:v>4.8999999999999998E-3</c:v>
                      </c:pt>
                      <c:pt idx="17">
                        <c:v>4.8999999999999998E-3</c:v>
                      </c:pt>
                      <c:pt idx="18">
                        <c:v>4.8999999999999998E-3</c:v>
                      </c:pt>
                      <c:pt idx="19">
                        <c:v>4.8999999999999998E-3</c:v>
                      </c:pt>
                      <c:pt idx="20">
                        <c:v>4.8999999999999998E-3</c:v>
                      </c:pt>
                      <c:pt idx="21">
                        <c:v>4.8999999999999998E-3</c:v>
                      </c:pt>
                      <c:pt idx="22">
                        <c:v>4.8999999999999998E-3</c:v>
                      </c:pt>
                      <c:pt idx="23">
                        <c:v>4.8999999999999998E-3</c:v>
                      </c:pt>
                      <c:pt idx="24">
                        <c:v>4.8999999999999998E-3</c:v>
                      </c:pt>
                      <c:pt idx="25">
                        <c:v>4.8999999999999998E-3</c:v>
                      </c:pt>
                      <c:pt idx="26">
                        <c:v>4.8999999999999998E-3</c:v>
                      </c:pt>
                      <c:pt idx="27">
                        <c:v>4.8999999999999998E-3</c:v>
                      </c:pt>
                      <c:pt idx="28">
                        <c:v>4.8999999999999998E-3</c:v>
                      </c:pt>
                      <c:pt idx="29">
                        <c:v>4.8999999999999998E-3</c:v>
                      </c:pt>
                      <c:pt idx="30">
                        <c:v>4.8999999999999998E-3</c:v>
                      </c:pt>
                      <c:pt idx="31">
                        <c:v>4.8999999999999998E-3</c:v>
                      </c:pt>
                      <c:pt idx="32">
                        <c:v>4.8999999999999998E-3</c:v>
                      </c:pt>
                      <c:pt idx="33">
                        <c:v>4.8999999999999998E-3</c:v>
                      </c:pt>
                      <c:pt idx="34">
                        <c:v>4.8999999999999998E-3</c:v>
                      </c:pt>
                      <c:pt idx="35">
                        <c:v>4.8999999999999998E-3</c:v>
                      </c:pt>
                      <c:pt idx="36">
                        <c:v>4.8999999999999998E-3</c:v>
                      </c:pt>
                      <c:pt idx="37">
                        <c:v>4.8999999999999998E-3</c:v>
                      </c:pt>
                      <c:pt idx="38">
                        <c:v>4.8999999999999998E-3</c:v>
                      </c:pt>
                      <c:pt idx="39">
                        <c:v>4.8999999999999998E-3</c:v>
                      </c:pt>
                      <c:pt idx="40">
                        <c:v>4.8999999999999998E-3</c:v>
                      </c:pt>
                      <c:pt idx="41">
                        <c:v>4.8999999999999998E-3</c:v>
                      </c:pt>
                      <c:pt idx="42">
                        <c:v>4.8999999999999998E-3</c:v>
                      </c:pt>
                      <c:pt idx="43">
                        <c:v>4.8999999999999998E-3</c:v>
                      </c:pt>
                      <c:pt idx="44">
                        <c:v>4.8999999999999998E-3</c:v>
                      </c:pt>
                      <c:pt idx="45">
                        <c:v>4.8999999999999998E-3</c:v>
                      </c:pt>
                      <c:pt idx="46">
                        <c:v>4.8999999999999998E-3</c:v>
                      </c:pt>
                      <c:pt idx="47">
                        <c:v>4.8999999999999998E-3</c:v>
                      </c:pt>
                      <c:pt idx="48">
                        <c:v>4.8999999999999998E-3</c:v>
                      </c:pt>
                      <c:pt idx="49">
                        <c:v>4.8999999999999998E-3</c:v>
                      </c:pt>
                      <c:pt idx="50">
                        <c:v>4.8999999999999998E-3</c:v>
                      </c:pt>
                      <c:pt idx="51">
                        <c:v>4.8999999999999998E-3</c:v>
                      </c:pt>
                      <c:pt idx="52">
                        <c:v>4.8999999999999998E-3</c:v>
                      </c:pt>
                      <c:pt idx="53">
                        <c:v>4.8999999999999998E-3</c:v>
                      </c:pt>
                      <c:pt idx="54">
                        <c:v>4.8999999999999998E-3</c:v>
                      </c:pt>
                      <c:pt idx="55">
                        <c:v>4.8999999999999998E-3</c:v>
                      </c:pt>
                      <c:pt idx="56">
                        <c:v>4.8999999999999998E-3</c:v>
                      </c:pt>
                      <c:pt idx="57">
                        <c:v>4.8999999999999998E-3</c:v>
                      </c:pt>
                      <c:pt idx="58">
                        <c:v>4.8999999999999998E-3</c:v>
                      </c:pt>
                      <c:pt idx="59">
                        <c:v>4.8999999999999998E-3</c:v>
                      </c:pt>
                      <c:pt idx="60">
                        <c:v>4.8999999999999998E-3</c:v>
                      </c:pt>
                      <c:pt idx="61">
                        <c:v>4.8999999999999998E-3</c:v>
                      </c:pt>
                      <c:pt idx="62">
                        <c:v>4.8999999999999998E-3</c:v>
                      </c:pt>
                      <c:pt idx="63">
                        <c:v>4.8999999999999998E-3</c:v>
                      </c:pt>
                      <c:pt idx="64">
                        <c:v>4.8999999999999998E-3</c:v>
                      </c:pt>
                      <c:pt idx="65">
                        <c:v>4.8999999999999998E-3</c:v>
                      </c:pt>
                      <c:pt idx="66">
                        <c:v>4.8999999999999998E-3</c:v>
                      </c:pt>
                      <c:pt idx="67">
                        <c:v>4.8999999999999998E-3</c:v>
                      </c:pt>
                      <c:pt idx="68">
                        <c:v>4.8999999999999998E-3</c:v>
                      </c:pt>
                      <c:pt idx="69">
                        <c:v>4.8999999999999998E-3</c:v>
                      </c:pt>
                      <c:pt idx="70">
                        <c:v>4.8999999999999998E-3</c:v>
                      </c:pt>
                      <c:pt idx="71">
                        <c:v>4.8999999999999998E-3</c:v>
                      </c:pt>
                      <c:pt idx="72">
                        <c:v>4.8999999999999998E-3</c:v>
                      </c:pt>
                      <c:pt idx="73">
                        <c:v>4.8999999999999998E-3</c:v>
                      </c:pt>
                      <c:pt idx="74">
                        <c:v>4.8999999999999998E-3</c:v>
                      </c:pt>
                      <c:pt idx="75">
                        <c:v>4.8999999999999998E-3</c:v>
                      </c:pt>
                      <c:pt idx="76">
                        <c:v>4.8999999999999998E-3</c:v>
                      </c:pt>
                      <c:pt idx="77">
                        <c:v>4.8999999999999998E-3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58-437D-B947-4BB659910F3C}"/>
                  </c:ext>
                </c:extLst>
              </c15:ser>
            </c15:filteredScatterSeries>
          </c:ext>
        </c:extLst>
      </c:scatterChart>
      <c:valAx>
        <c:axId val="5383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6608"/>
        <c:crosses val="autoZero"/>
        <c:crossBetween val="midCat"/>
      </c:valAx>
      <c:valAx>
        <c:axId val="5383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Sk_ca_params_vshift_Zchan_Tm_0!$B$9</c:f>
              <c:strCache>
                <c:ptCount val="1"/>
                <c:pt idx="0">
                  <c:v>Tau_U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Sk_ca_params_vshift_Zchan_Tm_0!$A$10:$A$210</c:f>
              <c:numCache>
                <c:formatCode>0.00E+00</c:formatCode>
                <c:ptCount val="201"/>
                <c:pt idx="0">
                  <c:v>2.7878403699822702E-13</c:v>
                </c:pt>
                <c:pt idx="1">
                  <c:v>2.9868280907501299E-13</c:v>
                </c:pt>
                <c:pt idx="2">
                  <c:v>3.1858158115180002E-13</c:v>
                </c:pt>
                <c:pt idx="3">
                  <c:v>3.3848035322858699E-13</c:v>
                </c:pt>
                <c:pt idx="4">
                  <c:v>3.5837912530537301E-13</c:v>
                </c:pt>
                <c:pt idx="5">
                  <c:v>3.7827789738215999E-13</c:v>
                </c:pt>
                <c:pt idx="6">
                  <c:v>3.9817666945894702E-13</c:v>
                </c:pt>
                <c:pt idx="7">
                  <c:v>4.18075441535734E-13</c:v>
                </c:pt>
                <c:pt idx="8">
                  <c:v>4.3797421361252098E-13</c:v>
                </c:pt>
                <c:pt idx="9">
                  <c:v>4.5787298568930795E-13</c:v>
                </c:pt>
                <c:pt idx="10">
                  <c:v>4.7777175776609503E-13</c:v>
                </c:pt>
                <c:pt idx="11">
                  <c:v>4.0000000000000001E-10</c:v>
                </c:pt>
                <c:pt idx="12">
                  <c:v>4.0000000000000001E-8</c:v>
                </c:pt>
                <c:pt idx="13">
                  <c:v>3.9999999999999998E-6</c:v>
                </c:pt>
                <c:pt idx="14">
                  <c:v>3.9999999999999998E-6</c:v>
                </c:pt>
                <c:pt idx="15">
                  <c:v>1.0000000000000001E-5</c:v>
                </c:pt>
                <c:pt idx="16">
                  <c:v>4.0000000000000003E-5</c:v>
                </c:pt>
                <c:pt idx="17">
                  <c:v>6.3999999999999997E-5</c:v>
                </c:pt>
                <c:pt idx="18">
                  <c:v>1E-4</c:v>
                </c:pt>
                <c:pt idx="19">
                  <c:v>1.2400000000000001E-4</c:v>
                </c:pt>
                <c:pt idx="20">
                  <c:v>1.84E-4</c:v>
                </c:pt>
                <c:pt idx="21">
                  <c:v>1.9000000000000001E-4</c:v>
                </c:pt>
                <c:pt idx="22">
                  <c:v>2.0000000000019999E-4</c:v>
                </c:pt>
                <c:pt idx="23">
                  <c:v>2.4399999999999999E-4</c:v>
                </c:pt>
                <c:pt idx="24">
                  <c:v>2.7999999999999998E-4</c:v>
                </c:pt>
                <c:pt idx="25" formatCode="General">
                  <c:v>2.8899999999999998E-4</c:v>
                </c:pt>
                <c:pt idx="26">
                  <c:v>2.9799999999999998E-4</c:v>
                </c:pt>
                <c:pt idx="27">
                  <c:v>3.0400000000000002E-4</c:v>
                </c:pt>
                <c:pt idx="28" formatCode="General">
                  <c:v>3.0699999999999998E-4</c:v>
                </c:pt>
                <c:pt idx="29">
                  <c:v>3.1599999999999998E-4</c:v>
                </c:pt>
                <c:pt idx="30" formatCode="General">
                  <c:v>3.2499999999999999E-4</c:v>
                </c:pt>
                <c:pt idx="31">
                  <c:v>3.3399999999999999E-4</c:v>
                </c:pt>
                <c:pt idx="32" formatCode="General">
                  <c:v>3.4299999999999999E-4</c:v>
                </c:pt>
                <c:pt idx="33">
                  <c:v>3.5199999999999999E-4</c:v>
                </c:pt>
                <c:pt idx="34" formatCode="General">
                  <c:v>3.6099999999999999E-4</c:v>
                </c:pt>
                <c:pt idx="35">
                  <c:v>3.6400000000000001E-4</c:v>
                </c:pt>
                <c:pt idx="36">
                  <c:v>3.6999999999999999E-4</c:v>
                </c:pt>
                <c:pt idx="37">
                  <c:v>4.0000000000000002E-4</c:v>
                </c:pt>
                <c:pt idx="38">
                  <c:v>4.0000000000019902E-4</c:v>
                </c:pt>
                <c:pt idx="39">
                  <c:v>4.2400000000000001E-4</c:v>
                </c:pt>
                <c:pt idx="40">
                  <c:v>4.84E-4</c:v>
                </c:pt>
                <c:pt idx="41">
                  <c:v>5.44E-4</c:v>
                </c:pt>
                <c:pt idx="42">
                  <c:v>6.0000000000019803E-4</c:v>
                </c:pt>
                <c:pt idx="43">
                  <c:v>6.0400000000000004E-4</c:v>
                </c:pt>
                <c:pt idx="44">
                  <c:v>6.6399999999999999E-4</c:v>
                </c:pt>
                <c:pt idx="45">
                  <c:v>7.2400000000000003E-4</c:v>
                </c:pt>
                <c:pt idx="46">
                  <c:v>7.8399999999999997E-4</c:v>
                </c:pt>
                <c:pt idx="47">
                  <c:v>8.00000000000203E-4</c:v>
                </c:pt>
                <c:pt idx="48">
                  <c:v>8.4400000000000002E-4</c:v>
                </c:pt>
                <c:pt idx="49">
                  <c:v>9.0399999999999996E-4</c:v>
                </c:pt>
                <c:pt idx="50">
                  <c:v>9.6400000000000001E-4</c:v>
                </c:pt>
                <c:pt idx="51">
                  <c:v>1.0000000000001999E-3</c:v>
                </c:pt>
                <c:pt idx="52">
                  <c:v>1.024E-3</c:v>
                </c:pt>
                <c:pt idx="53">
                  <c:v>1.0839999999999999E-3</c:v>
                </c:pt>
                <c:pt idx="54">
                  <c:v>1.1440000000000001E-3</c:v>
                </c:pt>
                <c:pt idx="55">
                  <c:v>1.2000000000002E-3</c:v>
                </c:pt>
                <c:pt idx="56">
                  <c:v>1.204E-3</c:v>
                </c:pt>
                <c:pt idx="57">
                  <c:v>1.2639999999999999E-3</c:v>
                </c:pt>
                <c:pt idx="58">
                  <c:v>1.4000000000001999E-3</c:v>
                </c:pt>
                <c:pt idx="59">
                  <c:v>1.6000000000002E-3</c:v>
                </c:pt>
                <c:pt idx="60">
                  <c:v>1.8000000000002001E-3</c:v>
                </c:pt>
                <c:pt idx="61">
                  <c:v>2.0000000000002E-3</c:v>
                </c:pt>
                <c:pt idx="62">
                  <c:v>2.2000000000002001E-3</c:v>
                </c:pt>
                <c:pt idx="63">
                  <c:v>2.4000000000002002E-3</c:v>
                </c:pt>
                <c:pt idx="64">
                  <c:v>2.6000000000001998E-3</c:v>
                </c:pt>
                <c:pt idx="65">
                  <c:v>2.8000000000001999E-3</c:v>
                </c:pt>
                <c:pt idx="66">
                  <c:v>3.0000000000002E-3</c:v>
                </c:pt>
                <c:pt idx="67">
                  <c:v>3.2000000000002001E-3</c:v>
                </c:pt>
                <c:pt idx="68">
                  <c:v>3.4000000000002002E-3</c:v>
                </c:pt>
                <c:pt idx="69">
                  <c:v>3.6000000000001998E-3</c:v>
                </c:pt>
                <c:pt idx="70">
                  <c:v>3.8000000000001999E-3</c:v>
                </c:pt>
                <c:pt idx="71">
                  <c:v>4.0000000000000001E-3</c:v>
                </c:pt>
                <c:pt idx="72">
                  <c:v>4.0000000000001996E-3</c:v>
                </c:pt>
                <c:pt idx="73">
                  <c:v>4.2000000000002001E-3</c:v>
                </c:pt>
                <c:pt idx="74">
                  <c:v>4.4000000000001998E-3</c:v>
                </c:pt>
                <c:pt idx="75">
                  <c:v>4.6000000000002003E-3</c:v>
                </c:pt>
                <c:pt idx="76">
                  <c:v>4.8000000000001999E-3</c:v>
                </c:pt>
                <c:pt idx="77">
                  <c:v>5.0000000000001996E-3</c:v>
                </c:pt>
              </c:numCache>
            </c:numRef>
          </c:xVal>
          <c:yVal>
            <c:numRef>
              <c:f>Sk_ca_params_vshift_Zchan_Tm_0!$B$88:$B$210</c:f>
              <c:numCache>
                <c:formatCode>General</c:formatCode>
                <c:ptCount val="123"/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6CB-483C-AB94-DFB35705C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1696"/>
        <c:axId val="568685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Sk_ca_params_vshift_Zchan_Tm_0!$C$9</c15:sqref>
                        </c15:formulaRef>
                      </c:ext>
                    </c:extLst>
                    <c:strCache>
                      <c:ptCount val="1"/>
                      <c:pt idx="0">
                        <c:v>Inf_U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Sk_ca_params_vshift_Zchan_Tm_0!$A$10:$A$210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2.7878403699822702E-13</c:v>
                      </c:pt>
                      <c:pt idx="1">
                        <c:v>2.9868280907501299E-13</c:v>
                      </c:pt>
                      <c:pt idx="2">
                        <c:v>3.1858158115180002E-13</c:v>
                      </c:pt>
                      <c:pt idx="3">
                        <c:v>3.3848035322858699E-13</c:v>
                      </c:pt>
                      <c:pt idx="4">
                        <c:v>3.5837912530537301E-13</c:v>
                      </c:pt>
                      <c:pt idx="5">
                        <c:v>3.7827789738215999E-13</c:v>
                      </c:pt>
                      <c:pt idx="6">
                        <c:v>3.9817666945894702E-13</c:v>
                      </c:pt>
                      <c:pt idx="7">
                        <c:v>4.18075441535734E-13</c:v>
                      </c:pt>
                      <c:pt idx="8">
                        <c:v>4.3797421361252098E-13</c:v>
                      </c:pt>
                      <c:pt idx="9">
                        <c:v>4.5787298568930795E-13</c:v>
                      </c:pt>
                      <c:pt idx="10">
                        <c:v>4.7777175776609503E-13</c:v>
                      </c:pt>
                      <c:pt idx="11">
                        <c:v>4.0000000000000001E-10</c:v>
                      </c:pt>
                      <c:pt idx="12">
                        <c:v>4.0000000000000001E-8</c:v>
                      </c:pt>
                      <c:pt idx="13">
                        <c:v>3.9999999999999998E-6</c:v>
                      </c:pt>
                      <c:pt idx="14">
                        <c:v>3.9999999999999998E-6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6.3999999999999997E-5</c:v>
                      </c:pt>
                      <c:pt idx="18">
                        <c:v>1E-4</c:v>
                      </c:pt>
                      <c:pt idx="19">
                        <c:v>1.2400000000000001E-4</c:v>
                      </c:pt>
                      <c:pt idx="20">
                        <c:v>1.84E-4</c:v>
                      </c:pt>
                      <c:pt idx="21">
                        <c:v>1.9000000000000001E-4</c:v>
                      </c:pt>
                      <c:pt idx="22">
                        <c:v>2.0000000000019999E-4</c:v>
                      </c:pt>
                      <c:pt idx="23">
                        <c:v>2.4399999999999999E-4</c:v>
                      </c:pt>
                      <c:pt idx="24">
                        <c:v>2.7999999999999998E-4</c:v>
                      </c:pt>
                      <c:pt idx="25" formatCode="General">
                        <c:v>2.8899999999999998E-4</c:v>
                      </c:pt>
                      <c:pt idx="26">
                        <c:v>2.9799999999999998E-4</c:v>
                      </c:pt>
                      <c:pt idx="27">
                        <c:v>3.0400000000000002E-4</c:v>
                      </c:pt>
                      <c:pt idx="28" formatCode="General">
                        <c:v>3.0699999999999998E-4</c:v>
                      </c:pt>
                      <c:pt idx="29">
                        <c:v>3.1599999999999998E-4</c:v>
                      </c:pt>
                      <c:pt idx="30" formatCode="General">
                        <c:v>3.2499999999999999E-4</c:v>
                      </c:pt>
                      <c:pt idx="31">
                        <c:v>3.3399999999999999E-4</c:v>
                      </c:pt>
                      <c:pt idx="32" formatCode="General">
                        <c:v>3.4299999999999999E-4</c:v>
                      </c:pt>
                      <c:pt idx="33">
                        <c:v>3.5199999999999999E-4</c:v>
                      </c:pt>
                      <c:pt idx="34" formatCode="General">
                        <c:v>3.6099999999999999E-4</c:v>
                      </c:pt>
                      <c:pt idx="35">
                        <c:v>3.6400000000000001E-4</c:v>
                      </c:pt>
                      <c:pt idx="36">
                        <c:v>3.6999999999999999E-4</c:v>
                      </c:pt>
                      <c:pt idx="37">
                        <c:v>4.0000000000000002E-4</c:v>
                      </c:pt>
                      <c:pt idx="38">
                        <c:v>4.0000000000019902E-4</c:v>
                      </c:pt>
                      <c:pt idx="39">
                        <c:v>4.2400000000000001E-4</c:v>
                      </c:pt>
                      <c:pt idx="40">
                        <c:v>4.84E-4</c:v>
                      </c:pt>
                      <c:pt idx="41">
                        <c:v>5.44E-4</c:v>
                      </c:pt>
                      <c:pt idx="42">
                        <c:v>6.0000000000019803E-4</c:v>
                      </c:pt>
                      <c:pt idx="43">
                        <c:v>6.0400000000000004E-4</c:v>
                      </c:pt>
                      <c:pt idx="44">
                        <c:v>6.6399999999999999E-4</c:v>
                      </c:pt>
                      <c:pt idx="45">
                        <c:v>7.2400000000000003E-4</c:v>
                      </c:pt>
                      <c:pt idx="46">
                        <c:v>7.8399999999999997E-4</c:v>
                      </c:pt>
                      <c:pt idx="47">
                        <c:v>8.00000000000203E-4</c:v>
                      </c:pt>
                      <c:pt idx="48">
                        <c:v>8.4400000000000002E-4</c:v>
                      </c:pt>
                      <c:pt idx="49">
                        <c:v>9.0399999999999996E-4</c:v>
                      </c:pt>
                      <c:pt idx="50">
                        <c:v>9.6400000000000001E-4</c:v>
                      </c:pt>
                      <c:pt idx="51">
                        <c:v>1.0000000000001999E-3</c:v>
                      </c:pt>
                      <c:pt idx="52">
                        <c:v>1.024E-3</c:v>
                      </c:pt>
                      <c:pt idx="53">
                        <c:v>1.0839999999999999E-3</c:v>
                      </c:pt>
                      <c:pt idx="54">
                        <c:v>1.1440000000000001E-3</c:v>
                      </c:pt>
                      <c:pt idx="55">
                        <c:v>1.2000000000002E-3</c:v>
                      </c:pt>
                      <c:pt idx="56">
                        <c:v>1.204E-3</c:v>
                      </c:pt>
                      <c:pt idx="57">
                        <c:v>1.2639999999999999E-3</c:v>
                      </c:pt>
                      <c:pt idx="58">
                        <c:v>1.4000000000001999E-3</c:v>
                      </c:pt>
                      <c:pt idx="59">
                        <c:v>1.6000000000002E-3</c:v>
                      </c:pt>
                      <c:pt idx="60">
                        <c:v>1.8000000000002001E-3</c:v>
                      </c:pt>
                      <c:pt idx="61">
                        <c:v>2.0000000000002E-3</c:v>
                      </c:pt>
                      <c:pt idx="62">
                        <c:v>2.2000000000002001E-3</c:v>
                      </c:pt>
                      <c:pt idx="63">
                        <c:v>2.4000000000002002E-3</c:v>
                      </c:pt>
                      <c:pt idx="64">
                        <c:v>2.6000000000001998E-3</c:v>
                      </c:pt>
                      <c:pt idx="65">
                        <c:v>2.8000000000001999E-3</c:v>
                      </c:pt>
                      <c:pt idx="66">
                        <c:v>3.0000000000002E-3</c:v>
                      </c:pt>
                      <c:pt idx="67">
                        <c:v>3.2000000000002001E-3</c:v>
                      </c:pt>
                      <c:pt idx="68">
                        <c:v>3.4000000000002002E-3</c:v>
                      </c:pt>
                      <c:pt idx="69">
                        <c:v>3.6000000000001998E-3</c:v>
                      </c:pt>
                      <c:pt idx="70">
                        <c:v>3.8000000000001999E-3</c:v>
                      </c:pt>
                      <c:pt idx="71">
                        <c:v>4.0000000000000001E-3</c:v>
                      </c:pt>
                      <c:pt idx="72">
                        <c:v>4.0000000000001996E-3</c:v>
                      </c:pt>
                      <c:pt idx="73">
                        <c:v>4.2000000000002001E-3</c:v>
                      </c:pt>
                      <c:pt idx="74">
                        <c:v>4.4000000000001998E-3</c:v>
                      </c:pt>
                      <c:pt idx="75">
                        <c:v>4.6000000000002003E-3</c:v>
                      </c:pt>
                      <c:pt idx="76">
                        <c:v>4.8000000000001999E-3</c:v>
                      </c:pt>
                      <c:pt idx="77">
                        <c:v>5.0000000000001996E-3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Sk_ca_params_vshift_Zchan_Tm_0!$C$10:$C$210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3.8445352262885055E-49</c:v>
                      </c:pt>
                      <c:pt idx="1">
                        <c:v>5.5022957703584618E-49</c:v>
                      </c:pt>
                      <c:pt idx="2">
                        <c:v>7.6948153042862973E-49</c:v>
                      </c:pt>
                      <c:pt idx="3">
                        <c:v>1.0544470382931188E-48</c:v>
                      </c:pt>
                      <c:pt idx="4">
                        <c:v>1.419164756253574E-48</c:v>
                      </c:pt>
                      <c:pt idx="5">
                        <c:v>1.8796101247404287E-48</c:v>
                      </c:pt>
                      <c:pt idx="6">
                        <c:v>2.4538327619336736E-48</c:v>
                      </c:pt>
                      <c:pt idx="7">
                        <c:v>3.1620953929300069E-48</c:v>
                      </c:pt>
                      <c:pt idx="8">
                        <c:v>4.0270142499686087E-48</c:v>
                      </c:pt>
                      <c:pt idx="9">
                        <c:v>5.0737008844655005E-48</c:v>
                      </c:pt>
                      <c:pt idx="10">
                        <c:v>6.3299053367250846E-48</c:v>
                      </c:pt>
                      <c:pt idx="11">
                        <c:v>1.0003747132355121E-32</c:v>
                      </c:pt>
                      <c:pt idx="12">
                        <c:v>2.5128276686015703E-22</c:v>
                      </c:pt>
                      <c:pt idx="13">
                        <c:v>6.3119377254423205E-12</c:v>
                      </c:pt>
                      <c:pt idx="14">
                        <c:v>6.3119377254423205E-12</c:v>
                      </c:pt>
                      <c:pt idx="15">
                        <c:v>7.4037330295241328E-10</c:v>
                      </c:pt>
                      <c:pt idx="16">
                        <c:v>1.0003737124869503E-6</c:v>
                      </c:pt>
                      <c:pt idx="17">
                        <c:v>1.1523425824221044E-5</c:v>
                      </c:pt>
                      <c:pt idx="18">
                        <c:v>1.1732749350377826E-4</c:v>
                      </c:pt>
                      <c:pt idx="19">
                        <c:v>3.5899431906400217E-4</c:v>
                      </c:pt>
                      <c:pt idx="20">
                        <c:v>2.7879881997156272E-3</c:v>
                      </c:pt>
                      <c:pt idx="21">
                        <c:v>3.2925862794569117E-3</c:v>
                      </c:pt>
                      <c:pt idx="22">
                        <c:v>4.2947464219079603E-3</c:v>
                      </c:pt>
                      <c:pt idx="23">
                        <c:v>1.1985091263460989E-2</c:v>
                      </c:pt>
                      <c:pt idx="24">
                        <c:v>2.4211854272986725E-2</c:v>
                      </c:pt>
                      <c:pt idx="25">
                        <c:v>2.8418348596681693E-2</c:v>
                      </c:pt>
                      <c:pt idx="26">
                        <c:v>3.3168520946416855E-2</c:v>
                      </c:pt>
                      <c:pt idx="27">
                        <c:v>3.6658415805385959E-2</c:v>
                      </c:pt>
                      <c:pt idx="28">
                        <c:v>3.8505017510131849E-2</c:v>
                      </c:pt>
                      <c:pt idx="29">
                        <c:v>4.4470076069240305E-2</c:v>
                      </c:pt>
                      <c:pt idx="30">
                        <c:v>5.1104887579680014E-2</c:v>
                      </c:pt>
                      <c:pt idx="31">
                        <c:v>5.8448891230568699E-2</c:v>
                      </c:pt>
                      <c:pt idx="32">
                        <c:v>6.6539011856240934E-2</c:v>
                      </c:pt>
                      <c:pt idx="33">
                        <c:v>7.5408852403442098E-2</c:v>
                      </c:pt>
                      <c:pt idx="34">
                        <c:v>8.5087858141429856E-2</c:v>
                      </c:pt>
                      <c:pt idx="35">
                        <c:v>8.8498392910505583E-2</c:v>
                      </c:pt>
                      <c:pt idx="36">
                        <c:v>9.5600473230976354E-2</c:v>
                      </c:pt>
                      <c:pt idx="37">
                        <c:v>0.13685113650711497</c:v>
                      </c:pt>
                      <c:pt idx="38">
                        <c:v>0.13685113650742059</c:v>
                      </c:pt>
                      <c:pt idx="39">
                        <c:v>0.1767250475882296</c:v>
                      </c:pt>
                      <c:pt idx="40">
                        <c:v>0.29933478505449435</c:v>
                      </c:pt>
                      <c:pt idx="41">
                        <c:v>0.43960310385708612</c:v>
                      </c:pt>
                      <c:pt idx="42">
                        <c:v>0.56628875338556184</c:v>
                      </c:pt>
                      <c:pt idx="43">
                        <c:v>0.57475459997858847</c:v>
                      </c:pt>
                      <c:pt idx="44">
                        <c:v>0.68863769758038695</c:v>
                      </c:pt>
                      <c:pt idx="45">
                        <c:v>0.77619109549751908</c:v>
                      </c:pt>
                      <c:pt idx="46">
                        <c:v>0.83991796577284461</c:v>
                      </c:pt>
                      <c:pt idx="47">
                        <c:v>0.85354398203375448</c:v>
                      </c:pt>
                      <c:pt idx="48">
                        <c:v>0.88504359107722452</c:v>
                      </c:pt>
                      <c:pt idx="49">
                        <c:v>0.91669021624008773</c:v>
                      </c:pt>
                      <c:pt idx="50">
                        <c:v>0.93890966814626331</c:v>
                      </c:pt>
                      <c:pt idx="51">
                        <c:v>0.94897265772382333</c:v>
                      </c:pt>
                      <c:pt idx="52">
                        <c:v>0.95462443741505987</c:v>
                      </c:pt>
                      <c:pt idx="53">
                        <c:v>0.96585638222933257</c:v>
                      </c:pt>
                      <c:pt idx="54">
                        <c:v>0.97398136142236147</c:v>
                      </c:pt>
                      <c:pt idx="55">
                        <c:v>0.9795896267147246</c:v>
                      </c:pt>
                      <c:pt idx="56">
                        <c:v>0.97993275323166229</c:v>
                      </c:pt>
                      <c:pt idx="57">
                        <c:v>0.98434646420774141</c:v>
                      </c:pt>
                      <c:pt idx="58">
                        <c:v>0.99073932029925438</c:v>
                      </c:pt>
                      <c:pt idx="59">
                        <c:v>0.99535374762983408</c:v>
                      </c:pt>
                      <c:pt idx="60">
                        <c:v>0.99747631692010119</c:v>
                      </c:pt>
                      <c:pt idx="61">
                        <c:v>0.9985393087150034</c:v>
                      </c:pt>
                      <c:pt idx="62">
                        <c:v>0.99910964242162748</c:v>
                      </c:pt>
                      <c:pt idx="63">
                        <c:v>0.99943349376727664</c:v>
                      </c:pt>
                      <c:pt idx="64">
                        <c:v>0.9996262979218451</c:v>
                      </c:pt>
                      <c:pt idx="65">
                        <c:v>0.99974577569761192</c:v>
                      </c:pt>
                      <c:pt idx="66">
                        <c:v>0.99982240056179716</c:v>
                      </c:pt>
                      <c:pt idx="67">
                        <c:v>0.99987302617146612</c:v>
                      </c:pt>
                      <c:pt idx="68">
                        <c:v>0.99990735571282485</c:v>
                      </c:pt>
                      <c:pt idx="69">
                        <c:v>0.99993117497875061</c:v>
                      </c:pt>
                      <c:pt idx="70">
                        <c:v>0.99994804205313503</c:v>
                      </c:pt>
                      <c:pt idx="71">
                        <c:v>0.99996020577860256</c:v>
                      </c:pt>
                      <c:pt idx="72">
                        <c:v>0.99996020577860256</c:v>
                      </c:pt>
                      <c:pt idx="73">
                        <c:v>0.99996912268492666</c:v>
                      </c:pt>
                      <c:pt idx="74">
                        <c:v>0.9999757570869926</c:v>
                      </c:pt>
                      <c:pt idx="75">
                        <c:v>0.99998076021702242</c:v>
                      </c:pt>
                      <c:pt idx="76">
                        <c:v>0.99998457986704781</c:v>
                      </c:pt>
                      <c:pt idx="77">
                        <c:v>0.99998752904216515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6CB-483C-AB94-DFB35705CFC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Sk_ca_params_vshift_Zchan_Tm_0!$D$9</c15:sqref>
                        </c15:formulaRef>
                      </c:ext>
                    </c:extLst>
                    <c:strCache>
                      <c:ptCount val="1"/>
                      <c:pt idx="0">
                        <c:v>Tau_S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2.7878403699822702E-13</c:v>
                      </c:pt>
                      <c:pt idx="1">
                        <c:v>2.9868280907501299E-13</c:v>
                      </c:pt>
                      <c:pt idx="2">
                        <c:v>3.1858158115180002E-13</c:v>
                      </c:pt>
                      <c:pt idx="3">
                        <c:v>3.3848035322858699E-13</c:v>
                      </c:pt>
                      <c:pt idx="4">
                        <c:v>3.5837912530537301E-13</c:v>
                      </c:pt>
                      <c:pt idx="5">
                        <c:v>3.7827789738215999E-13</c:v>
                      </c:pt>
                      <c:pt idx="6">
                        <c:v>3.9817666945894702E-13</c:v>
                      </c:pt>
                      <c:pt idx="7">
                        <c:v>4.18075441535734E-13</c:v>
                      </c:pt>
                      <c:pt idx="8">
                        <c:v>4.3797421361252098E-13</c:v>
                      </c:pt>
                      <c:pt idx="9">
                        <c:v>4.5787298568930795E-13</c:v>
                      </c:pt>
                      <c:pt idx="10">
                        <c:v>4.7777175776609503E-13</c:v>
                      </c:pt>
                      <c:pt idx="11">
                        <c:v>4.0000000000000001E-10</c:v>
                      </c:pt>
                      <c:pt idx="12">
                        <c:v>4.0000000000000001E-8</c:v>
                      </c:pt>
                      <c:pt idx="13">
                        <c:v>3.9999999999999998E-6</c:v>
                      </c:pt>
                      <c:pt idx="14">
                        <c:v>3.9999999999999998E-6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6.3999999999999997E-5</c:v>
                      </c:pt>
                      <c:pt idx="18">
                        <c:v>1E-4</c:v>
                      </c:pt>
                      <c:pt idx="19">
                        <c:v>1.2400000000000001E-4</c:v>
                      </c:pt>
                      <c:pt idx="20">
                        <c:v>1.84E-4</c:v>
                      </c:pt>
                      <c:pt idx="21">
                        <c:v>1.9000000000000001E-4</c:v>
                      </c:pt>
                      <c:pt idx="22">
                        <c:v>2.0000000000019999E-4</c:v>
                      </c:pt>
                      <c:pt idx="23">
                        <c:v>2.4399999999999999E-4</c:v>
                      </c:pt>
                      <c:pt idx="24">
                        <c:v>2.7999999999999998E-4</c:v>
                      </c:pt>
                      <c:pt idx="25" formatCode="General">
                        <c:v>2.8899999999999998E-4</c:v>
                      </c:pt>
                      <c:pt idx="26">
                        <c:v>2.9799999999999998E-4</c:v>
                      </c:pt>
                      <c:pt idx="27">
                        <c:v>3.0400000000000002E-4</c:v>
                      </c:pt>
                      <c:pt idx="28" formatCode="General">
                        <c:v>3.0699999999999998E-4</c:v>
                      </c:pt>
                      <c:pt idx="29">
                        <c:v>3.1599999999999998E-4</c:v>
                      </c:pt>
                      <c:pt idx="30" formatCode="General">
                        <c:v>3.2499999999999999E-4</c:v>
                      </c:pt>
                      <c:pt idx="31">
                        <c:v>3.3399999999999999E-4</c:v>
                      </c:pt>
                      <c:pt idx="32" formatCode="General">
                        <c:v>3.4299999999999999E-4</c:v>
                      </c:pt>
                      <c:pt idx="33">
                        <c:v>3.5199999999999999E-4</c:v>
                      </c:pt>
                      <c:pt idx="34" formatCode="General">
                        <c:v>3.6099999999999999E-4</c:v>
                      </c:pt>
                      <c:pt idx="35">
                        <c:v>3.6400000000000001E-4</c:v>
                      </c:pt>
                      <c:pt idx="36">
                        <c:v>3.6999999999999999E-4</c:v>
                      </c:pt>
                      <c:pt idx="37">
                        <c:v>4.0000000000000002E-4</c:v>
                      </c:pt>
                      <c:pt idx="38">
                        <c:v>4.0000000000019902E-4</c:v>
                      </c:pt>
                      <c:pt idx="39">
                        <c:v>4.2400000000000001E-4</c:v>
                      </c:pt>
                      <c:pt idx="40">
                        <c:v>4.84E-4</c:v>
                      </c:pt>
                      <c:pt idx="41">
                        <c:v>5.44E-4</c:v>
                      </c:pt>
                      <c:pt idx="42">
                        <c:v>6.0000000000019803E-4</c:v>
                      </c:pt>
                      <c:pt idx="43">
                        <c:v>6.0400000000000004E-4</c:v>
                      </c:pt>
                      <c:pt idx="44">
                        <c:v>6.6399999999999999E-4</c:v>
                      </c:pt>
                      <c:pt idx="45">
                        <c:v>7.2400000000000003E-4</c:v>
                      </c:pt>
                      <c:pt idx="46">
                        <c:v>7.8399999999999997E-4</c:v>
                      </c:pt>
                      <c:pt idx="47">
                        <c:v>8.00000000000203E-4</c:v>
                      </c:pt>
                      <c:pt idx="48">
                        <c:v>8.4400000000000002E-4</c:v>
                      </c:pt>
                      <c:pt idx="49">
                        <c:v>9.0399999999999996E-4</c:v>
                      </c:pt>
                      <c:pt idx="50">
                        <c:v>9.6400000000000001E-4</c:v>
                      </c:pt>
                      <c:pt idx="51">
                        <c:v>1.0000000000001999E-3</c:v>
                      </c:pt>
                      <c:pt idx="52">
                        <c:v>1.024E-3</c:v>
                      </c:pt>
                      <c:pt idx="53">
                        <c:v>1.0839999999999999E-3</c:v>
                      </c:pt>
                      <c:pt idx="54">
                        <c:v>1.1440000000000001E-3</c:v>
                      </c:pt>
                      <c:pt idx="55">
                        <c:v>1.2000000000002E-3</c:v>
                      </c:pt>
                      <c:pt idx="56">
                        <c:v>1.204E-3</c:v>
                      </c:pt>
                      <c:pt idx="57">
                        <c:v>1.2639999999999999E-3</c:v>
                      </c:pt>
                      <c:pt idx="58">
                        <c:v>1.4000000000001999E-3</c:v>
                      </c:pt>
                      <c:pt idx="59">
                        <c:v>1.6000000000002E-3</c:v>
                      </c:pt>
                      <c:pt idx="60">
                        <c:v>1.8000000000002001E-3</c:v>
                      </c:pt>
                      <c:pt idx="61">
                        <c:v>2.0000000000002E-3</c:v>
                      </c:pt>
                      <c:pt idx="62">
                        <c:v>2.2000000000002001E-3</c:v>
                      </c:pt>
                      <c:pt idx="63">
                        <c:v>2.4000000000002002E-3</c:v>
                      </c:pt>
                      <c:pt idx="64">
                        <c:v>2.6000000000001998E-3</c:v>
                      </c:pt>
                      <c:pt idx="65">
                        <c:v>2.8000000000001999E-3</c:v>
                      </c:pt>
                      <c:pt idx="66">
                        <c:v>3.0000000000002E-3</c:v>
                      </c:pt>
                      <c:pt idx="67">
                        <c:v>3.2000000000002001E-3</c:v>
                      </c:pt>
                      <c:pt idx="68">
                        <c:v>3.4000000000002002E-3</c:v>
                      </c:pt>
                      <c:pt idx="69">
                        <c:v>3.6000000000001998E-3</c:v>
                      </c:pt>
                      <c:pt idx="70">
                        <c:v>3.8000000000001999E-3</c:v>
                      </c:pt>
                      <c:pt idx="71">
                        <c:v>4.0000000000000001E-3</c:v>
                      </c:pt>
                      <c:pt idx="72">
                        <c:v>4.0000000000001996E-3</c:v>
                      </c:pt>
                      <c:pt idx="73">
                        <c:v>4.2000000000002001E-3</c:v>
                      </c:pt>
                      <c:pt idx="74">
                        <c:v>4.4000000000001998E-3</c:v>
                      </c:pt>
                      <c:pt idx="75">
                        <c:v>4.6000000000002003E-3</c:v>
                      </c:pt>
                      <c:pt idx="76">
                        <c:v>4.8000000000001999E-3</c:v>
                      </c:pt>
                      <c:pt idx="77">
                        <c:v>5.0000000000001996E-3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Sk_ca_params_vshift_Zchan_Tm_0!$D$10:$D$210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4.8999999999999998E-3</c:v>
                      </c:pt>
                      <c:pt idx="1">
                        <c:v>4.8999999999999998E-3</c:v>
                      </c:pt>
                      <c:pt idx="2">
                        <c:v>4.8999999999999998E-3</c:v>
                      </c:pt>
                      <c:pt idx="3">
                        <c:v>4.8999999999999998E-3</c:v>
                      </c:pt>
                      <c:pt idx="4">
                        <c:v>4.8999999999999998E-3</c:v>
                      </c:pt>
                      <c:pt idx="5">
                        <c:v>4.8999999999999998E-3</c:v>
                      </c:pt>
                      <c:pt idx="6">
                        <c:v>4.8999999999999998E-3</c:v>
                      </c:pt>
                      <c:pt idx="7">
                        <c:v>4.8999999999999998E-3</c:v>
                      </c:pt>
                      <c:pt idx="8">
                        <c:v>4.8999999999999998E-3</c:v>
                      </c:pt>
                      <c:pt idx="9">
                        <c:v>4.8999999999999998E-3</c:v>
                      </c:pt>
                      <c:pt idx="10">
                        <c:v>4.8999999999999998E-3</c:v>
                      </c:pt>
                      <c:pt idx="11">
                        <c:v>4.8999999999999998E-3</c:v>
                      </c:pt>
                      <c:pt idx="12">
                        <c:v>4.8999999999999998E-3</c:v>
                      </c:pt>
                      <c:pt idx="13">
                        <c:v>4.8999999999999998E-3</c:v>
                      </c:pt>
                      <c:pt idx="14">
                        <c:v>4.8999999999999998E-3</c:v>
                      </c:pt>
                      <c:pt idx="15">
                        <c:v>4.8999999999999998E-3</c:v>
                      </c:pt>
                      <c:pt idx="16">
                        <c:v>4.8999999999999998E-3</c:v>
                      </c:pt>
                      <c:pt idx="17">
                        <c:v>4.8999999999999998E-3</c:v>
                      </c:pt>
                      <c:pt idx="18">
                        <c:v>4.8999999999999998E-3</c:v>
                      </c:pt>
                      <c:pt idx="19">
                        <c:v>4.8999999999999998E-3</c:v>
                      </c:pt>
                      <c:pt idx="20">
                        <c:v>4.8999999999999998E-3</c:v>
                      </c:pt>
                      <c:pt idx="21">
                        <c:v>4.8999999999999998E-3</c:v>
                      </c:pt>
                      <c:pt idx="22">
                        <c:v>4.8999999999999998E-3</c:v>
                      </c:pt>
                      <c:pt idx="23">
                        <c:v>4.8999999999999998E-3</c:v>
                      </c:pt>
                      <c:pt idx="24">
                        <c:v>4.8999999999999998E-3</c:v>
                      </c:pt>
                      <c:pt idx="25">
                        <c:v>4.8999999999999998E-3</c:v>
                      </c:pt>
                      <c:pt idx="26">
                        <c:v>4.8999999999999998E-3</c:v>
                      </c:pt>
                      <c:pt idx="27">
                        <c:v>4.8999999999999998E-3</c:v>
                      </c:pt>
                      <c:pt idx="28">
                        <c:v>4.8999999999999998E-3</c:v>
                      </c:pt>
                      <c:pt idx="29">
                        <c:v>4.8999999999999998E-3</c:v>
                      </c:pt>
                      <c:pt idx="30">
                        <c:v>4.8999999999999998E-3</c:v>
                      </c:pt>
                      <c:pt idx="31">
                        <c:v>4.8999999999999998E-3</c:v>
                      </c:pt>
                      <c:pt idx="32">
                        <c:v>4.8999999999999998E-3</c:v>
                      </c:pt>
                      <c:pt idx="33">
                        <c:v>4.8999999999999998E-3</c:v>
                      </c:pt>
                      <c:pt idx="34">
                        <c:v>4.8999999999999998E-3</c:v>
                      </c:pt>
                      <c:pt idx="35">
                        <c:v>4.8999999999999998E-3</c:v>
                      </c:pt>
                      <c:pt idx="36">
                        <c:v>4.8999999999999998E-3</c:v>
                      </c:pt>
                      <c:pt idx="37">
                        <c:v>4.8999999999999998E-3</c:v>
                      </c:pt>
                      <c:pt idx="38">
                        <c:v>4.8999999999999998E-3</c:v>
                      </c:pt>
                      <c:pt idx="39">
                        <c:v>4.8999999999999998E-3</c:v>
                      </c:pt>
                      <c:pt idx="40">
                        <c:v>4.8999999999999998E-3</c:v>
                      </c:pt>
                      <c:pt idx="41">
                        <c:v>4.8999999999999998E-3</c:v>
                      </c:pt>
                      <c:pt idx="42">
                        <c:v>4.8999999999999998E-3</c:v>
                      </c:pt>
                      <c:pt idx="43">
                        <c:v>4.8999999999999998E-3</c:v>
                      </c:pt>
                      <c:pt idx="44">
                        <c:v>4.8999999999999998E-3</c:v>
                      </c:pt>
                      <c:pt idx="45">
                        <c:v>4.8999999999999998E-3</c:v>
                      </c:pt>
                      <c:pt idx="46">
                        <c:v>4.8999999999999998E-3</c:v>
                      </c:pt>
                      <c:pt idx="47">
                        <c:v>4.8999999999999998E-3</c:v>
                      </c:pt>
                      <c:pt idx="48">
                        <c:v>4.8999999999999998E-3</c:v>
                      </c:pt>
                      <c:pt idx="49">
                        <c:v>4.8999999999999998E-3</c:v>
                      </c:pt>
                      <c:pt idx="50">
                        <c:v>4.8999999999999998E-3</c:v>
                      </c:pt>
                      <c:pt idx="51">
                        <c:v>4.8999999999999998E-3</c:v>
                      </c:pt>
                      <c:pt idx="52">
                        <c:v>4.8999999999999998E-3</c:v>
                      </c:pt>
                      <c:pt idx="53">
                        <c:v>4.8999999999999998E-3</c:v>
                      </c:pt>
                      <c:pt idx="54">
                        <c:v>4.8999999999999998E-3</c:v>
                      </c:pt>
                      <c:pt idx="55">
                        <c:v>4.8999999999999998E-3</c:v>
                      </c:pt>
                      <c:pt idx="56">
                        <c:v>4.8999999999999998E-3</c:v>
                      </c:pt>
                      <c:pt idx="57">
                        <c:v>4.8999999999999998E-3</c:v>
                      </c:pt>
                      <c:pt idx="58">
                        <c:v>4.8999999999999998E-3</c:v>
                      </c:pt>
                      <c:pt idx="59">
                        <c:v>4.8999999999999998E-3</c:v>
                      </c:pt>
                      <c:pt idx="60">
                        <c:v>4.8999999999999998E-3</c:v>
                      </c:pt>
                      <c:pt idx="61">
                        <c:v>4.8999999999999998E-3</c:v>
                      </c:pt>
                      <c:pt idx="62">
                        <c:v>4.8999999999999998E-3</c:v>
                      </c:pt>
                      <c:pt idx="63">
                        <c:v>4.8999999999999998E-3</c:v>
                      </c:pt>
                      <c:pt idx="64">
                        <c:v>4.8999999999999998E-3</c:v>
                      </c:pt>
                      <c:pt idx="65">
                        <c:v>4.8999999999999998E-3</c:v>
                      </c:pt>
                      <c:pt idx="66">
                        <c:v>4.8999999999999998E-3</c:v>
                      </c:pt>
                      <c:pt idx="67">
                        <c:v>4.8999999999999998E-3</c:v>
                      </c:pt>
                      <c:pt idx="68">
                        <c:v>4.8999999999999998E-3</c:v>
                      </c:pt>
                      <c:pt idx="69">
                        <c:v>4.8999999999999998E-3</c:v>
                      </c:pt>
                      <c:pt idx="70">
                        <c:v>4.8999999999999998E-3</c:v>
                      </c:pt>
                      <c:pt idx="71">
                        <c:v>4.8999999999999998E-3</c:v>
                      </c:pt>
                      <c:pt idx="72">
                        <c:v>4.8999999999999998E-3</c:v>
                      </c:pt>
                      <c:pt idx="73">
                        <c:v>4.8999999999999998E-3</c:v>
                      </c:pt>
                      <c:pt idx="74">
                        <c:v>4.8999999999999998E-3</c:v>
                      </c:pt>
                      <c:pt idx="75">
                        <c:v>4.8999999999999998E-3</c:v>
                      </c:pt>
                      <c:pt idx="76">
                        <c:v>4.8999999999999998E-3</c:v>
                      </c:pt>
                      <c:pt idx="77">
                        <c:v>4.8999999999999998E-3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CB-483C-AB94-DFB35705CFC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Sk_ca_params_vshift_Zchan_Tm_0!$E$9</c15:sqref>
                        </c15:formulaRef>
                      </c:ext>
                    </c:extLst>
                    <c:strCache>
                      <c:ptCount val="1"/>
                      <c:pt idx="0">
                        <c:v>Inf_S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2.7878403699822702E-13</c:v>
                      </c:pt>
                      <c:pt idx="1">
                        <c:v>2.9868280907501299E-13</c:v>
                      </c:pt>
                      <c:pt idx="2">
                        <c:v>3.1858158115180002E-13</c:v>
                      </c:pt>
                      <c:pt idx="3">
                        <c:v>3.3848035322858699E-13</c:v>
                      </c:pt>
                      <c:pt idx="4">
                        <c:v>3.5837912530537301E-13</c:v>
                      </c:pt>
                      <c:pt idx="5">
                        <c:v>3.7827789738215999E-13</c:v>
                      </c:pt>
                      <c:pt idx="6">
                        <c:v>3.9817666945894702E-13</c:v>
                      </c:pt>
                      <c:pt idx="7">
                        <c:v>4.18075441535734E-13</c:v>
                      </c:pt>
                      <c:pt idx="8">
                        <c:v>4.3797421361252098E-13</c:v>
                      </c:pt>
                      <c:pt idx="9">
                        <c:v>4.5787298568930795E-13</c:v>
                      </c:pt>
                      <c:pt idx="10">
                        <c:v>4.7777175776609503E-13</c:v>
                      </c:pt>
                      <c:pt idx="11">
                        <c:v>4.0000000000000001E-10</c:v>
                      </c:pt>
                      <c:pt idx="12">
                        <c:v>4.0000000000000001E-8</c:v>
                      </c:pt>
                      <c:pt idx="13">
                        <c:v>3.9999999999999998E-6</c:v>
                      </c:pt>
                      <c:pt idx="14">
                        <c:v>3.9999999999999998E-6</c:v>
                      </c:pt>
                      <c:pt idx="15">
                        <c:v>1.0000000000000001E-5</c:v>
                      </c:pt>
                      <c:pt idx="16">
                        <c:v>4.0000000000000003E-5</c:v>
                      </c:pt>
                      <c:pt idx="17">
                        <c:v>6.3999999999999997E-5</c:v>
                      </c:pt>
                      <c:pt idx="18">
                        <c:v>1E-4</c:v>
                      </c:pt>
                      <c:pt idx="19">
                        <c:v>1.2400000000000001E-4</c:v>
                      </c:pt>
                      <c:pt idx="20">
                        <c:v>1.84E-4</c:v>
                      </c:pt>
                      <c:pt idx="21">
                        <c:v>1.9000000000000001E-4</c:v>
                      </c:pt>
                      <c:pt idx="22">
                        <c:v>2.0000000000019999E-4</c:v>
                      </c:pt>
                      <c:pt idx="23">
                        <c:v>2.4399999999999999E-4</c:v>
                      </c:pt>
                      <c:pt idx="24">
                        <c:v>2.7999999999999998E-4</c:v>
                      </c:pt>
                      <c:pt idx="25" formatCode="General">
                        <c:v>2.8899999999999998E-4</c:v>
                      </c:pt>
                      <c:pt idx="26">
                        <c:v>2.9799999999999998E-4</c:v>
                      </c:pt>
                      <c:pt idx="27">
                        <c:v>3.0400000000000002E-4</c:v>
                      </c:pt>
                      <c:pt idx="28" formatCode="General">
                        <c:v>3.0699999999999998E-4</c:v>
                      </c:pt>
                      <c:pt idx="29">
                        <c:v>3.1599999999999998E-4</c:v>
                      </c:pt>
                      <c:pt idx="30" formatCode="General">
                        <c:v>3.2499999999999999E-4</c:v>
                      </c:pt>
                      <c:pt idx="31">
                        <c:v>3.3399999999999999E-4</c:v>
                      </c:pt>
                      <c:pt idx="32" formatCode="General">
                        <c:v>3.4299999999999999E-4</c:v>
                      </c:pt>
                      <c:pt idx="33">
                        <c:v>3.5199999999999999E-4</c:v>
                      </c:pt>
                      <c:pt idx="34" formatCode="General">
                        <c:v>3.6099999999999999E-4</c:v>
                      </c:pt>
                      <c:pt idx="35">
                        <c:v>3.6400000000000001E-4</c:v>
                      </c:pt>
                      <c:pt idx="36">
                        <c:v>3.6999999999999999E-4</c:v>
                      </c:pt>
                      <c:pt idx="37">
                        <c:v>4.0000000000000002E-4</c:v>
                      </c:pt>
                      <c:pt idx="38">
                        <c:v>4.0000000000019902E-4</c:v>
                      </c:pt>
                      <c:pt idx="39">
                        <c:v>4.2400000000000001E-4</c:v>
                      </c:pt>
                      <c:pt idx="40">
                        <c:v>4.84E-4</c:v>
                      </c:pt>
                      <c:pt idx="41">
                        <c:v>5.44E-4</c:v>
                      </c:pt>
                      <c:pt idx="42">
                        <c:v>6.0000000000019803E-4</c:v>
                      </c:pt>
                      <c:pt idx="43">
                        <c:v>6.0400000000000004E-4</c:v>
                      </c:pt>
                      <c:pt idx="44">
                        <c:v>6.6399999999999999E-4</c:v>
                      </c:pt>
                      <c:pt idx="45">
                        <c:v>7.2400000000000003E-4</c:v>
                      </c:pt>
                      <c:pt idx="46">
                        <c:v>7.8399999999999997E-4</c:v>
                      </c:pt>
                      <c:pt idx="47">
                        <c:v>8.00000000000203E-4</c:v>
                      </c:pt>
                      <c:pt idx="48">
                        <c:v>8.4400000000000002E-4</c:v>
                      </c:pt>
                      <c:pt idx="49">
                        <c:v>9.0399999999999996E-4</c:v>
                      </c:pt>
                      <c:pt idx="50">
                        <c:v>9.6400000000000001E-4</c:v>
                      </c:pt>
                      <c:pt idx="51">
                        <c:v>1.0000000000001999E-3</c:v>
                      </c:pt>
                      <c:pt idx="52">
                        <c:v>1.024E-3</c:v>
                      </c:pt>
                      <c:pt idx="53">
                        <c:v>1.0839999999999999E-3</c:v>
                      </c:pt>
                      <c:pt idx="54">
                        <c:v>1.1440000000000001E-3</c:v>
                      </c:pt>
                      <c:pt idx="55">
                        <c:v>1.2000000000002E-3</c:v>
                      </c:pt>
                      <c:pt idx="56">
                        <c:v>1.204E-3</c:v>
                      </c:pt>
                      <c:pt idx="57">
                        <c:v>1.2639999999999999E-3</c:v>
                      </c:pt>
                      <c:pt idx="58">
                        <c:v>1.4000000000001999E-3</c:v>
                      </c:pt>
                      <c:pt idx="59">
                        <c:v>1.6000000000002E-3</c:v>
                      </c:pt>
                      <c:pt idx="60">
                        <c:v>1.8000000000002001E-3</c:v>
                      </c:pt>
                      <c:pt idx="61">
                        <c:v>2.0000000000002E-3</c:v>
                      </c:pt>
                      <c:pt idx="62">
                        <c:v>2.2000000000002001E-3</c:v>
                      </c:pt>
                      <c:pt idx="63">
                        <c:v>2.4000000000002002E-3</c:v>
                      </c:pt>
                      <c:pt idx="64">
                        <c:v>2.6000000000001998E-3</c:v>
                      </c:pt>
                      <c:pt idx="65">
                        <c:v>2.8000000000001999E-3</c:v>
                      </c:pt>
                      <c:pt idx="66">
                        <c:v>3.0000000000002E-3</c:v>
                      </c:pt>
                      <c:pt idx="67">
                        <c:v>3.2000000000002001E-3</c:v>
                      </c:pt>
                      <c:pt idx="68">
                        <c:v>3.4000000000002002E-3</c:v>
                      </c:pt>
                      <c:pt idx="69">
                        <c:v>3.6000000000001998E-3</c:v>
                      </c:pt>
                      <c:pt idx="70">
                        <c:v>3.8000000000001999E-3</c:v>
                      </c:pt>
                      <c:pt idx="71">
                        <c:v>4.0000000000000001E-3</c:v>
                      </c:pt>
                      <c:pt idx="72">
                        <c:v>4.0000000000001996E-3</c:v>
                      </c:pt>
                      <c:pt idx="73">
                        <c:v>4.2000000000002001E-3</c:v>
                      </c:pt>
                      <c:pt idx="74">
                        <c:v>4.4000000000001998E-3</c:v>
                      </c:pt>
                      <c:pt idx="75">
                        <c:v>4.6000000000002003E-3</c:v>
                      </c:pt>
                      <c:pt idx="76">
                        <c:v>4.8000000000001999E-3</c:v>
                      </c:pt>
                      <c:pt idx="77">
                        <c:v>5.0000000000001996E-3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Sk_ca_params_vshift_Zchan_Tm_0!$E$10:$E$210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4.7027002497487413E-52</c:v>
                      </c:pt>
                      <c:pt idx="1">
                        <c:v>6.730500872126493E-52</c:v>
                      </c:pt>
                      <c:pt idx="2">
                        <c:v>9.4124276988799443E-52</c:v>
                      </c:pt>
                      <c:pt idx="3">
                        <c:v>1.2898173793337694E-51</c:v>
                      </c:pt>
                      <c:pt idx="4">
                        <c:v>1.7359462355898748E-51</c:v>
                      </c:pt>
                      <c:pt idx="5">
                        <c:v>2.2991707664960872E-51</c:v>
                      </c:pt>
                      <c:pt idx="6">
                        <c:v>3.0015695690548465E-51</c:v>
                      </c:pt>
                      <c:pt idx="7">
                        <c:v>3.8679283499287557E-51</c:v>
                      </c:pt>
                      <c:pt idx="8">
                        <c:v>4.9259116653617114E-51</c:v>
                      </c:pt>
                      <c:pt idx="9">
                        <c:v>6.2062363880484953E-51</c:v>
                      </c:pt>
                      <c:pt idx="10">
                        <c:v>7.7428468347369145E-51</c:v>
                      </c:pt>
                      <c:pt idx="11">
                        <c:v>1.2236752004784114E-35</c:v>
                      </c:pt>
                      <c:pt idx="12">
                        <c:v>3.0737331326564869E-25</c:v>
                      </c:pt>
                      <c:pt idx="13">
                        <c:v>7.7208685500012628E-15</c:v>
                      </c:pt>
                      <c:pt idx="14">
                        <c:v>7.7208685500012628E-15</c:v>
                      </c:pt>
                      <c:pt idx="15">
                        <c:v>9.0563709638251604E-13</c:v>
                      </c:pt>
                      <c:pt idx="16">
                        <c:v>1.2236751989810351E-9</c:v>
                      </c:pt>
                      <c:pt idx="17">
                        <c:v>1.4095810812906663E-8</c:v>
                      </c:pt>
                      <c:pt idx="18">
                        <c:v>1.4353378628786916E-7</c:v>
                      </c:pt>
                      <c:pt idx="19">
                        <c:v>4.3928540637853359E-7</c:v>
                      </c:pt>
                      <c:pt idx="20">
                        <c:v>3.4198369316691769E-6</c:v>
                      </c:pt>
                      <c:pt idx="21">
                        <c:v>4.0408355253926484E-6</c:v>
                      </c:pt>
                      <c:pt idx="22">
                        <c:v>5.2760376948523529E-6</c:v>
                      </c:pt>
                      <c:pt idx="23">
                        <c:v>1.4837982566547009E-5</c:v>
                      </c:pt>
                      <c:pt idx="24">
                        <c:v>3.0350285826826125E-5</c:v>
                      </c:pt>
                      <c:pt idx="25">
                        <c:v>3.5777290540041149E-5</c:v>
                      </c:pt>
                      <c:pt idx="26">
                        <c:v>4.1962422521950732E-5</c:v>
                      </c:pt>
                      <c:pt idx="27">
                        <c:v>4.6545384635101366E-5</c:v>
                      </c:pt>
                      <c:pt idx="28">
                        <c:v>4.8983801012325298E-5</c:v>
                      </c:pt>
                      <c:pt idx="29">
                        <c:v>5.6924904456745554E-5</c:v>
                      </c:pt>
                      <c:pt idx="30">
                        <c:v>6.5874763755205781E-5</c:v>
                      </c:pt>
                      <c:pt idx="31">
                        <c:v>7.5928156337958593E-5</c:v>
                      </c:pt>
                      <c:pt idx="32">
                        <c:v>8.7185800999026912E-5</c:v>
                      </c:pt>
                      <c:pt idx="33">
                        <c:v>9.9754553414739769E-5</c:v>
                      </c:pt>
                      <c:pt idx="34">
                        <c:v>1.1374760227118715E-4</c:v>
                      </c:pt>
                      <c:pt idx="35">
                        <c:v>1.1874896239054712E-4</c:v>
                      </c:pt>
                      <c:pt idx="36">
                        <c:v>1.2928466592061549E-4</c:v>
                      </c:pt>
                      <c:pt idx="37">
                        <c:v>1.9390184428523557E-4</c:v>
                      </c:pt>
                      <c:pt idx="38">
                        <c:v>1.9390184428573696E-4</c:v>
                      </c:pt>
                      <c:pt idx="39">
                        <c:v>2.6250805679247551E-4</c:v>
                      </c:pt>
                      <c:pt idx="40">
                        <c:v>5.2230380687291126E-4</c:v>
                      </c:pt>
                      <c:pt idx="41">
                        <c:v>9.5863207000968344E-4</c:v>
                      </c:pt>
                      <c:pt idx="42">
                        <c:v>1.5945848496488376E-3</c:v>
                      </c:pt>
                      <c:pt idx="43">
                        <c:v>1.6505506926360338E-3</c:v>
                      </c:pt>
                      <c:pt idx="44">
                        <c:v>2.6980803024265138E-3</c:v>
                      </c:pt>
                      <c:pt idx="45">
                        <c:v>4.2243147086006069E-3</c:v>
                      </c:pt>
                      <c:pt idx="46">
                        <c:v>6.3770430175115033E-3</c:v>
                      </c:pt>
                      <c:pt idx="47">
                        <c:v>7.0784322607918447E-3</c:v>
                      </c:pt>
                      <c:pt idx="48">
                        <c:v>9.3296231760469136E-3</c:v>
                      </c:pt>
                      <c:pt idx="49">
                        <c:v>1.3280781428015509E-2</c:v>
                      </c:pt>
                      <c:pt idx="50">
                        <c:v>1.8452954048505235E-2</c:v>
                      </c:pt>
                      <c:pt idx="51">
                        <c:v>2.2242588150435092E-2</c:v>
                      </c:pt>
                      <c:pt idx="52">
                        <c:v>2.5088752037224611E-2</c:v>
                      </c:pt>
                      <c:pt idx="53">
                        <c:v>3.3445137150686734E-2</c:v>
                      </c:pt>
                      <c:pt idx="54">
                        <c:v>4.3784973863034003E-2</c:v>
                      </c:pt>
                      <c:pt idx="55">
                        <c:v>5.5452422265585138E-2</c:v>
                      </c:pt>
                      <c:pt idx="56">
                        <c:v>5.6365791777869961E-2</c:v>
                      </c:pt>
                      <c:pt idx="57">
                        <c:v>7.1425874465588679E-2</c:v>
                      </c:pt>
                      <c:pt idx="58">
                        <c:v>0.11572032203431001</c:v>
                      </c:pt>
                      <c:pt idx="59">
                        <c:v>0.20763607399703643</c:v>
                      </c:pt>
                      <c:pt idx="60">
                        <c:v>0.32590566397866222</c:v>
                      </c:pt>
                      <c:pt idx="61">
                        <c:v>0.45539702577633623</c:v>
                      </c:pt>
                      <c:pt idx="62">
                        <c:v>0.57852602869627334</c:v>
                      </c:pt>
                      <c:pt idx="63">
                        <c:v>0.68334449648406159</c:v>
                      </c:pt>
                      <c:pt idx="64">
                        <c:v>0.7659185599545677</c:v>
                      </c:pt>
                      <c:pt idx="65">
                        <c:v>0.82789309531411792</c:v>
                      </c:pt>
                      <c:pt idx="66">
                        <c:v>0.87319751544490443</c:v>
                      </c:pt>
                      <c:pt idx="67">
                        <c:v>0.90594777545589467</c:v>
                      </c:pt>
                      <c:pt idx="68">
                        <c:v>0.92958811209282244</c:v>
                      </c:pt>
                      <c:pt idx="69">
                        <c:v>0.94672811469955442</c:v>
                      </c:pt>
                      <c:pt idx="70">
                        <c:v>0.95925222412017963</c:v>
                      </c:pt>
                      <c:pt idx="71">
                        <c:v>0.96849136464215024</c:v>
                      </c:pt>
                      <c:pt idx="72">
                        <c:v>0.96849136464215824</c:v>
                      </c:pt>
                      <c:pt idx="73">
                        <c:v>0.97537804893724533</c:v>
                      </c:pt>
                      <c:pt idx="74">
                        <c:v>0.98056571431350481</c:v>
                      </c:pt>
                      <c:pt idx="75">
                        <c:v>0.98451443133763517</c:v>
                      </c:pt>
                      <c:pt idx="76">
                        <c:v>0.98755053494173373</c:v>
                      </c:pt>
                      <c:pt idx="77">
                        <c:v>0.98990755451019974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CB-483C-AB94-DFB35705CFCB}"/>
                  </c:ext>
                </c:extLst>
              </c15:ser>
            </c15:filteredScatterSeries>
          </c:ext>
        </c:extLst>
      </c:scatterChart>
      <c:valAx>
        <c:axId val="56868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5304"/>
        <c:crosses val="autoZero"/>
        <c:crossBetween val="midCat"/>
      </c:valAx>
      <c:valAx>
        <c:axId val="5686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Unshifted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Sk_Ca_params_taumul_Zchan_Tm_0!$B$9</c:f>
              <c:strCache>
                <c:ptCount val="1"/>
                <c:pt idx="0">
                  <c:v>Tau_U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Sk_Ca_params_taumul_Zchan_Tm_0!$A$10:$A$210</c:f>
              <c:numCache>
                <c:formatCode>0.00E+00</c:formatCode>
                <c:ptCount val="201"/>
                <c:pt idx="0">
                  <c:v>1.0000000000000001E-5</c:v>
                </c:pt>
                <c:pt idx="1">
                  <c:v>1.6147973454734294E-5</c:v>
                </c:pt>
                <c:pt idx="2">
                  <c:v>2.6075704669480346E-5</c:v>
                </c:pt>
                <c:pt idx="3">
                  <c:v>4.2106978681625968E-5</c:v>
                </c:pt>
                <c:pt idx="4">
                  <c:v>6.7994237400995888E-5</c:v>
                </c:pt>
                <c:pt idx="5">
                  <c:v>1.0979691406261835E-4</c:v>
                </c:pt>
                <c:pt idx="6">
                  <c:v>1.7729976536949037E-4</c:v>
                </c:pt>
                <c:pt idx="7">
                  <c:v>2.8630319047171491E-4</c:v>
                </c:pt>
                <c:pt idx="8">
                  <c:v>4.6232163197429887E-4</c:v>
                </c:pt>
                <c:pt idx="9">
                  <c:v>7.4655574406704125E-4</c:v>
                </c:pt>
                <c:pt idx="10">
                  <c:v>1.2055362337673996E-3</c:v>
                </c:pt>
                <c:pt idx="11">
                  <c:v>1.9466967101596337E-3</c:v>
                </c:pt>
                <c:pt idx="12">
                  <c:v>3.143520680007633E-3</c:v>
                </c:pt>
                <c:pt idx="13">
                  <c:v>5.076148849517158E-3</c:v>
                </c:pt>
              </c:numCache>
            </c:numRef>
          </c:xVal>
          <c:yVal>
            <c:numRef>
              <c:f>Sk_Ca_params_taumul_Zchan_Tm_0!$B$10:$B$210</c:f>
              <c:numCache>
                <c:formatCode>0.00</c:formatCode>
                <c:ptCount val="201"/>
                <c:pt idx="0">
                  <c:v>4.8999999999999998E-3</c:v>
                </c:pt>
                <c:pt idx="1">
                  <c:v>4.8999999999999998E-3</c:v>
                </c:pt>
                <c:pt idx="2">
                  <c:v>4.8999999999999998E-3</c:v>
                </c:pt>
                <c:pt idx="3">
                  <c:v>4.8999999999999998E-3</c:v>
                </c:pt>
                <c:pt idx="4">
                  <c:v>4.8999999999999998E-3</c:v>
                </c:pt>
                <c:pt idx="5">
                  <c:v>4.8999999999999998E-3</c:v>
                </c:pt>
                <c:pt idx="6">
                  <c:v>4.8999999999999998E-3</c:v>
                </c:pt>
                <c:pt idx="7">
                  <c:v>4.8999999999999998E-3</c:v>
                </c:pt>
                <c:pt idx="8">
                  <c:v>4.8999999999999998E-3</c:v>
                </c:pt>
                <c:pt idx="9">
                  <c:v>4.8999999999999998E-3</c:v>
                </c:pt>
                <c:pt idx="10">
                  <c:v>4.8999999999999998E-3</c:v>
                </c:pt>
                <c:pt idx="11">
                  <c:v>4.8999999999999998E-3</c:v>
                </c:pt>
                <c:pt idx="12">
                  <c:v>4.8999999999999998E-3</c:v>
                </c:pt>
                <c:pt idx="13">
                  <c:v>4.8999999999999998E-3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4-4A8B-A818-BCF7CD042A31}"/>
            </c:ext>
          </c:extLst>
        </c:ser>
        <c:ser>
          <c:idx val="1"/>
          <c:order val="1"/>
          <c:tx>
            <c:strRef>
              <c:f>Sk_Ca_params_taumul_Zchan_Tm_0!$C$9</c:f>
              <c:strCache>
                <c:ptCount val="1"/>
                <c:pt idx="0">
                  <c:v>Inf_U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Sk_Ca_params_taumul_Zchan_Tm_0!$A$10:$A$210</c:f>
              <c:numCache>
                <c:formatCode>0.00E+00</c:formatCode>
                <c:ptCount val="201"/>
                <c:pt idx="0">
                  <c:v>1.0000000000000001E-5</c:v>
                </c:pt>
                <c:pt idx="1">
                  <c:v>1.6147973454734294E-5</c:v>
                </c:pt>
                <c:pt idx="2">
                  <c:v>2.6075704669480346E-5</c:v>
                </c:pt>
                <c:pt idx="3">
                  <c:v>4.2106978681625968E-5</c:v>
                </c:pt>
                <c:pt idx="4">
                  <c:v>6.7994237400995888E-5</c:v>
                </c:pt>
                <c:pt idx="5">
                  <c:v>1.0979691406261835E-4</c:v>
                </c:pt>
                <c:pt idx="6">
                  <c:v>1.7729976536949037E-4</c:v>
                </c:pt>
                <c:pt idx="7">
                  <c:v>2.8630319047171491E-4</c:v>
                </c:pt>
                <c:pt idx="8">
                  <c:v>4.6232163197429887E-4</c:v>
                </c:pt>
                <c:pt idx="9">
                  <c:v>7.4655574406704125E-4</c:v>
                </c:pt>
                <c:pt idx="10">
                  <c:v>1.2055362337673996E-3</c:v>
                </c:pt>
                <c:pt idx="11">
                  <c:v>1.9466967101596337E-3</c:v>
                </c:pt>
                <c:pt idx="12">
                  <c:v>3.143520680007633E-3</c:v>
                </c:pt>
                <c:pt idx="13">
                  <c:v>5.076148849517158E-3</c:v>
                </c:pt>
              </c:numCache>
            </c:numRef>
          </c:xVal>
          <c:yVal>
            <c:numRef>
              <c:f>Sk_Ca_params_taumul_Zchan_Tm_0!$C$10:$C$210</c:f>
              <c:numCache>
                <c:formatCode>0.00</c:formatCode>
                <c:ptCount val="201"/>
                <c:pt idx="0">
                  <c:v>7.4037330295241328E-10</c:v>
                </c:pt>
                <c:pt idx="1">
                  <c:v>8.9467331912777907E-9</c:v>
                </c:pt>
                <c:pt idx="2">
                  <c:v>1.0811306566013916E-7</c:v>
                </c:pt>
                <c:pt idx="3">
                  <c:v>1.3064458131254788E-6</c:v>
                </c:pt>
                <c:pt idx="4">
                  <c:v>1.5786972481955543E-5</c:v>
                </c:pt>
                <c:pt idx="5">
                  <c:v>1.9073772721795134E-4</c:v>
                </c:pt>
                <c:pt idx="6">
                  <c:v>2.3000281270095968E-3</c:v>
                </c:pt>
                <c:pt idx="7">
                  <c:v>2.7102782979408168E-2</c:v>
                </c:pt>
                <c:pt idx="8">
                  <c:v>0.25185320664243427</c:v>
                </c:pt>
                <c:pt idx="9">
                  <c:v>0.80268111965441347</c:v>
                </c:pt>
                <c:pt idx="10">
                  <c:v>0.98006272824559282</c:v>
                </c:pt>
                <c:pt idx="11">
                  <c:v>0.9983193873776478</c:v>
                </c:pt>
                <c:pt idx="12">
                  <c:v>0.99986070873621269</c:v>
                </c:pt>
                <c:pt idx="13">
                  <c:v>0.99998847169042548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4-4A8B-A818-BCF7CD042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9032"/>
        <c:axId val="591459360"/>
      </c:scatterChart>
      <c:valAx>
        <c:axId val="5914590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9360"/>
        <c:crosses val="autoZero"/>
        <c:crossBetween val="midCat"/>
      </c:valAx>
      <c:valAx>
        <c:axId val="5914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Shifted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Sk_Ca_params_taumul_Zchan_Tm_0!$D$9</c:f>
              <c:strCache>
                <c:ptCount val="1"/>
                <c:pt idx="0">
                  <c:v>Tau_S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Sk_Ca_params_taumul_Zchan_Tm_0!$A$10:$A$210</c:f>
              <c:numCache>
                <c:formatCode>0.00E+00</c:formatCode>
                <c:ptCount val="201"/>
                <c:pt idx="0">
                  <c:v>1.0000000000000001E-5</c:v>
                </c:pt>
                <c:pt idx="1">
                  <c:v>1.6147973454734294E-5</c:v>
                </c:pt>
                <c:pt idx="2">
                  <c:v>2.6075704669480346E-5</c:v>
                </c:pt>
                <c:pt idx="3">
                  <c:v>4.2106978681625968E-5</c:v>
                </c:pt>
                <c:pt idx="4">
                  <c:v>6.7994237400995888E-5</c:v>
                </c:pt>
                <c:pt idx="5">
                  <c:v>1.0979691406261835E-4</c:v>
                </c:pt>
                <c:pt idx="6">
                  <c:v>1.7729976536949037E-4</c:v>
                </c:pt>
                <c:pt idx="7">
                  <c:v>2.8630319047171491E-4</c:v>
                </c:pt>
                <c:pt idx="8">
                  <c:v>4.6232163197429887E-4</c:v>
                </c:pt>
                <c:pt idx="9">
                  <c:v>7.4655574406704125E-4</c:v>
                </c:pt>
                <c:pt idx="10">
                  <c:v>1.2055362337673996E-3</c:v>
                </c:pt>
                <c:pt idx="11">
                  <c:v>1.9466967101596337E-3</c:v>
                </c:pt>
                <c:pt idx="12">
                  <c:v>3.143520680007633E-3</c:v>
                </c:pt>
                <c:pt idx="13">
                  <c:v>5.076148849517158E-3</c:v>
                </c:pt>
              </c:numCache>
            </c:numRef>
          </c:xVal>
          <c:yVal>
            <c:numRef>
              <c:f>Sk_Ca_params_taumul_Zchan_Tm_0!$D$10:$D$210</c:f>
              <c:numCache>
                <c:formatCode>0.00</c:formatCode>
                <c:ptCount val="201"/>
                <c:pt idx="0">
                  <c:v>4.8999999999999998E-3</c:v>
                </c:pt>
                <c:pt idx="1">
                  <c:v>4.8999999999999998E-3</c:v>
                </c:pt>
                <c:pt idx="2">
                  <c:v>4.8999999999999998E-3</c:v>
                </c:pt>
                <c:pt idx="3">
                  <c:v>4.8999999999999998E-3</c:v>
                </c:pt>
                <c:pt idx="4">
                  <c:v>4.8999999999999998E-3</c:v>
                </c:pt>
                <c:pt idx="5">
                  <c:v>4.8999999999999998E-3</c:v>
                </c:pt>
                <c:pt idx="6">
                  <c:v>4.8999999999999998E-3</c:v>
                </c:pt>
                <c:pt idx="7">
                  <c:v>4.8999999999999998E-3</c:v>
                </c:pt>
                <c:pt idx="8">
                  <c:v>4.8999999999999998E-3</c:v>
                </c:pt>
                <c:pt idx="9">
                  <c:v>4.8999999999999998E-3</c:v>
                </c:pt>
                <c:pt idx="10">
                  <c:v>4.8999999999999998E-3</c:v>
                </c:pt>
                <c:pt idx="11">
                  <c:v>4.8999999999999998E-3</c:v>
                </c:pt>
                <c:pt idx="12">
                  <c:v>4.8999999999999998E-3</c:v>
                </c:pt>
                <c:pt idx="13">
                  <c:v>4.8999999999999998E-3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BA-4DCC-90CA-0E01A575C814}"/>
            </c:ext>
          </c:extLst>
        </c:ser>
        <c:ser>
          <c:idx val="3"/>
          <c:order val="3"/>
          <c:tx>
            <c:strRef>
              <c:f>Sk_Ca_params_taumul_Zchan_Tm_0!$E$9</c:f>
              <c:strCache>
                <c:ptCount val="1"/>
                <c:pt idx="0">
                  <c:v>Inf_S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Sk_Ca_params_taumul_Zchan_Tm_0!$A$10:$A$210</c:f>
              <c:numCache>
                <c:formatCode>0.00E+00</c:formatCode>
                <c:ptCount val="201"/>
                <c:pt idx="0">
                  <c:v>1.0000000000000001E-5</c:v>
                </c:pt>
                <c:pt idx="1">
                  <c:v>1.6147973454734294E-5</c:v>
                </c:pt>
                <c:pt idx="2">
                  <c:v>2.6075704669480346E-5</c:v>
                </c:pt>
                <c:pt idx="3">
                  <c:v>4.2106978681625968E-5</c:v>
                </c:pt>
                <c:pt idx="4">
                  <c:v>6.7994237400995888E-5</c:v>
                </c:pt>
                <c:pt idx="5">
                  <c:v>1.0979691406261835E-4</c:v>
                </c:pt>
                <c:pt idx="6">
                  <c:v>1.7729976536949037E-4</c:v>
                </c:pt>
                <c:pt idx="7">
                  <c:v>2.8630319047171491E-4</c:v>
                </c:pt>
                <c:pt idx="8">
                  <c:v>4.6232163197429887E-4</c:v>
                </c:pt>
                <c:pt idx="9">
                  <c:v>7.4655574406704125E-4</c:v>
                </c:pt>
                <c:pt idx="10">
                  <c:v>1.2055362337673996E-3</c:v>
                </c:pt>
                <c:pt idx="11">
                  <c:v>1.9466967101596337E-3</c:v>
                </c:pt>
                <c:pt idx="12">
                  <c:v>3.143520680007633E-3</c:v>
                </c:pt>
                <c:pt idx="13">
                  <c:v>5.076148849517158E-3</c:v>
                </c:pt>
              </c:numCache>
            </c:numRef>
          </c:xVal>
          <c:yVal>
            <c:numRef>
              <c:f>Sk_Ca_params_taumul_Zchan_Tm_0!$E$10:$E$210</c:f>
              <c:numCache>
                <c:formatCode>0.00</c:formatCode>
                <c:ptCount val="201"/>
                <c:pt idx="0">
                  <c:v>7.4037330295241328E-10</c:v>
                </c:pt>
                <c:pt idx="1">
                  <c:v>8.9467331912777907E-9</c:v>
                </c:pt>
                <c:pt idx="2">
                  <c:v>1.0811306566013916E-7</c:v>
                </c:pt>
                <c:pt idx="3">
                  <c:v>1.3064458131254788E-6</c:v>
                </c:pt>
                <c:pt idx="4">
                  <c:v>1.5786972481955543E-5</c:v>
                </c:pt>
                <c:pt idx="5">
                  <c:v>1.9073772721795134E-4</c:v>
                </c:pt>
                <c:pt idx="6">
                  <c:v>2.3000281270095968E-3</c:v>
                </c:pt>
                <c:pt idx="7">
                  <c:v>2.7102782979408168E-2</c:v>
                </c:pt>
                <c:pt idx="8">
                  <c:v>0.25185320664243427</c:v>
                </c:pt>
                <c:pt idx="9">
                  <c:v>0.80268111965441347</c:v>
                </c:pt>
                <c:pt idx="10">
                  <c:v>0.98006272824559282</c:v>
                </c:pt>
                <c:pt idx="11">
                  <c:v>0.9983193873776478</c:v>
                </c:pt>
                <c:pt idx="12">
                  <c:v>0.99986070873621269</c:v>
                </c:pt>
                <c:pt idx="13">
                  <c:v>0.99998847169042548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BA-4DCC-90CA-0E01A575C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507432"/>
        <c:axId val="9785077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Sk_Ca_params_taumul_Zchan_Tm_0!$B$9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Sk_Ca_params_taumul_Zchan_Tm_0!$A$10:$A$210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1.0000000000000001E-5</c:v>
                      </c:pt>
                      <c:pt idx="1">
                        <c:v>1.6147973454734294E-5</c:v>
                      </c:pt>
                      <c:pt idx="2">
                        <c:v>2.6075704669480346E-5</c:v>
                      </c:pt>
                      <c:pt idx="3">
                        <c:v>4.2106978681625968E-5</c:v>
                      </c:pt>
                      <c:pt idx="4">
                        <c:v>6.7994237400995888E-5</c:v>
                      </c:pt>
                      <c:pt idx="5">
                        <c:v>1.0979691406261835E-4</c:v>
                      </c:pt>
                      <c:pt idx="6">
                        <c:v>1.7729976536949037E-4</c:v>
                      </c:pt>
                      <c:pt idx="7">
                        <c:v>2.8630319047171491E-4</c:v>
                      </c:pt>
                      <c:pt idx="8">
                        <c:v>4.6232163197429887E-4</c:v>
                      </c:pt>
                      <c:pt idx="9">
                        <c:v>7.4655574406704125E-4</c:v>
                      </c:pt>
                      <c:pt idx="10">
                        <c:v>1.2055362337673996E-3</c:v>
                      </c:pt>
                      <c:pt idx="11">
                        <c:v>1.9466967101596337E-3</c:v>
                      </c:pt>
                      <c:pt idx="12">
                        <c:v>3.143520680007633E-3</c:v>
                      </c:pt>
                      <c:pt idx="13">
                        <c:v>5.076148849517158E-3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Sk_Ca_params_taumul_Zchan_Tm_0!$B$10:$B$210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4.8999999999999998E-3</c:v>
                      </c:pt>
                      <c:pt idx="1">
                        <c:v>4.8999999999999998E-3</c:v>
                      </c:pt>
                      <c:pt idx="2">
                        <c:v>4.8999999999999998E-3</c:v>
                      </c:pt>
                      <c:pt idx="3">
                        <c:v>4.8999999999999998E-3</c:v>
                      </c:pt>
                      <c:pt idx="4">
                        <c:v>4.8999999999999998E-3</c:v>
                      </c:pt>
                      <c:pt idx="5">
                        <c:v>4.8999999999999998E-3</c:v>
                      </c:pt>
                      <c:pt idx="6">
                        <c:v>4.8999999999999998E-3</c:v>
                      </c:pt>
                      <c:pt idx="7">
                        <c:v>4.8999999999999998E-3</c:v>
                      </c:pt>
                      <c:pt idx="8">
                        <c:v>4.8999999999999998E-3</c:v>
                      </c:pt>
                      <c:pt idx="9">
                        <c:v>4.8999999999999998E-3</c:v>
                      </c:pt>
                      <c:pt idx="10">
                        <c:v>4.8999999999999998E-3</c:v>
                      </c:pt>
                      <c:pt idx="11">
                        <c:v>4.8999999999999998E-3</c:v>
                      </c:pt>
                      <c:pt idx="12">
                        <c:v>4.8999999999999998E-3</c:v>
                      </c:pt>
                      <c:pt idx="13">
                        <c:v>4.8999999999999998E-3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EBA-4DCC-90CA-0E01A575C814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Sk_Ca_params_taumul_Zchan_Tm_0!$C$9</c15:sqref>
                        </c15:formulaRef>
                      </c:ext>
                    </c:extLst>
                    <c:strCache>
                      <c:ptCount val="1"/>
                      <c:pt idx="0">
                        <c:v>Inf_U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Sk_Ca_params_taumul_Zchan_Tm_0!$A$10:$A$210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1.0000000000000001E-5</c:v>
                      </c:pt>
                      <c:pt idx="1">
                        <c:v>1.6147973454734294E-5</c:v>
                      </c:pt>
                      <c:pt idx="2">
                        <c:v>2.6075704669480346E-5</c:v>
                      </c:pt>
                      <c:pt idx="3">
                        <c:v>4.2106978681625968E-5</c:v>
                      </c:pt>
                      <c:pt idx="4">
                        <c:v>6.7994237400995888E-5</c:v>
                      </c:pt>
                      <c:pt idx="5">
                        <c:v>1.0979691406261835E-4</c:v>
                      </c:pt>
                      <c:pt idx="6">
                        <c:v>1.7729976536949037E-4</c:v>
                      </c:pt>
                      <c:pt idx="7">
                        <c:v>2.8630319047171491E-4</c:v>
                      </c:pt>
                      <c:pt idx="8">
                        <c:v>4.6232163197429887E-4</c:v>
                      </c:pt>
                      <c:pt idx="9">
                        <c:v>7.4655574406704125E-4</c:v>
                      </c:pt>
                      <c:pt idx="10">
                        <c:v>1.2055362337673996E-3</c:v>
                      </c:pt>
                      <c:pt idx="11">
                        <c:v>1.9466967101596337E-3</c:v>
                      </c:pt>
                      <c:pt idx="12">
                        <c:v>3.143520680007633E-3</c:v>
                      </c:pt>
                      <c:pt idx="13">
                        <c:v>5.076148849517158E-3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Sk_Ca_params_taumul_Zchan_Tm_0!$C$10:$C$210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7.4037330295241328E-10</c:v>
                      </c:pt>
                      <c:pt idx="1">
                        <c:v>8.9467331912777907E-9</c:v>
                      </c:pt>
                      <c:pt idx="2">
                        <c:v>1.0811306566013916E-7</c:v>
                      </c:pt>
                      <c:pt idx="3">
                        <c:v>1.3064458131254788E-6</c:v>
                      </c:pt>
                      <c:pt idx="4">
                        <c:v>1.5786972481955543E-5</c:v>
                      </c:pt>
                      <c:pt idx="5">
                        <c:v>1.9073772721795134E-4</c:v>
                      </c:pt>
                      <c:pt idx="6">
                        <c:v>2.3000281270095968E-3</c:v>
                      </c:pt>
                      <c:pt idx="7">
                        <c:v>2.7102782979408168E-2</c:v>
                      </c:pt>
                      <c:pt idx="8">
                        <c:v>0.25185320664243427</c:v>
                      </c:pt>
                      <c:pt idx="9">
                        <c:v>0.80268111965441347</c:v>
                      </c:pt>
                      <c:pt idx="10">
                        <c:v>0.98006272824559282</c:v>
                      </c:pt>
                      <c:pt idx="11">
                        <c:v>0.9983193873776478</c:v>
                      </c:pt>
                      <c:pt idx="12">
                        <c:v>0.99986070873621269</c:v>
                      </c:pt>
                      <c:pt idx="13">
                        <c:v>0.99998847169042548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BA-4DCC-90CA-0E01A575C814}"/>
                  </c:ext>
                </c:extLst>
              </c15:ser>
            </c15:filteredScatterSeries>
          </c:ext>
        </c:extLst>
      </c:scatterChart>
      <c:valAx>
        <c:axId val="978507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07760"/>
        <c:crosses val="autoZero"/>
        <c:crossBetween val="midCat"/>
      </c:valAx>
      <c:valAx>
        <c:axId val="9785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507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 compare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Sk_Ca_params_taumul_Zchan_Tm_0!$C$9</c:f>
              <c:strCache>
                <c:ptCount val="1"/>
                <c:pt idx="0">
                  <c:v>Inf_U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Sk_Ca_params_taumul_Zchan_Tm_0!$A$10:$A$210</c:f>
              <c:numCache>
                <c:formatCode>0.00E+00</c:formatCode>
                <c:ptCount val="201"/>
                <c:pt idx="0">
                  <c:v>1.0000000000000001E-5</c:v>
                </c:pt>
                <c:pt idx="1">
                  <c:v>1.6147973454734294E-5</c:v>
                </c:pt>
                <c:pt idx="2">
                  <c:v>2.6075704669480346E-5</c:v>
                </c:pt>
                <c:pt idx="3">
                  <c:v>4.2106978681625968E-5</c:v>
                </c:pt>
                <c:pt idx="4">
                  <c:v>6.7994237400995888E-5</c:v>
                </c:pt>
                <c:pt idx="5">
                  <c:v>1.0979691406261835E-4</c:v>
                </c:pt>
                <c:pt idx="6">
                  <c:v>1.7729976536949037E-4</c:v>
                </c:pt>
                <c:pt idx="7">
                  <c:v>2.8630319047171491E-4</c:v>
                </c:pt>
                <c:pt idx="8">
                  <c:v>4.6232163197429887E-4</c:v>
                </c:pt>
                <c:pt idx="9">
                  <c:v>7.4655574406704125E-4</c:v>
                </c:pt>
                <c:pt idx="10">
                  <c:v>1.2055362337673996E-3</c:v>
                </c:pt>
                <c:pt idx="11">
                  <c:v>1.9466967101596337E-3</c:v>
                </c:pt>
                <c:pt idx="12">
                  <c:v>3.143520680007633E-3</c:v>
                </c:pt>
                <c:pt idx="13">
                  <c:v>5.076148849517158E-3</c:v>
                </c:pt>
              </c:numCache>
            </c:numRef>
          </c:xVal>
          <c:yVal>
            <c:numRef>
              <c:f>Sk_Ca_params_taumul_Zchan_Tm_0!$C$10:$C$210</c:f>
              <c:numCache>
                <c:formatCode>0.00</c:formatCode>
                <c:ptCount val="201"/>
                <c:pt idx="0">
                  <c:v>7.4037330295241328E-10</c:v>
                </c:pt>
                <c:pt idx="1">
                  <c:v>8.9467331912777907E-9</c:v>
                </c:pt>
                <c:pt idx="2">
                  <c:v>1.0811306566013916E-7</c:v>
                </c:pt>
                <c:pt idx="3">
                  <c:v>1.3064458131254788E-6</c:v>
                </c:pt>
                <c:pt idx="4">
                  <c:v>1.5786972481955543E-5</c:v>
                </c:pt>
                <c:pt idx="5">
                  <c:v>1.9073772721795134E-4</c:v>
                </c:pt>
                <c:pt idx="6">
                  <c:v>2.3000281270095968E-3</c:v>
                </c:pt>
                <c:pt idx="7">
                  <c:v>2.7102782979408168E-2</c:v>
                </c:pt>
                <c:pt idx="8">
                  <c:v>0.25185320664243427</c:v>
                </c:pt>
                <c:pt idx="9">
                  <c:v>0.80268111965441347</c:v>
                </c:pt>
                <c:pt idx="10">
                  <c:v>0.98006272824559282</c:v>
                </c:pt>
                <c:pt idx="11">
                  <c:v>0.9983193873776478</c:v>
                </c:pt>
                <c:pt idx="12">
                  <c:v>0.99986070873621269</c:v>
                </c:pt>
                <c:pt idx="13">
                  <c:v>0.99998847169042548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1DE-4ECC-B9E7-FE3AD15DE8C2}"/>
            </c:ext>
          </c:extLst>
        </c:ser>
        <c:ser>
          <c:idx val="3"/>
          <c:order val="3"/>
          <c:tx>
            <c:strRef>
              <c:f>Sk_Ca_params_taumul_Zchan_Tm_0!$E$9</c:f>
              <c:strCache>
                <c:ptCount val="1"/>
                <c:pt idx="0">
                  <c:v>Inf_S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Sk_Ca_params_taumul_Zchan_Tm_0!$A$10:$A$210</c:f>
              <c:numCache>
                <c:formatCode>0.00E+00</c:formatCode>
                <c:ptCount val="201"/>
                <c:pt idx="0">
                  <c:v>1.0000000000000001E-5</c:v>
                </c:pt>
                <c:pt idx="1">
                  <c:v>1.6147973454734294E-5</c:v>
                </c:pt>
                <c:pt idx="2">
                  <c:v>2.6075704669480346E-5</c:v>
                </c:pt>
                <c:pt idx="3">
                  <c:v>4.2106978681625968E-5</c:v>
                </c:pt>
                <c:pt idx="4">
                  <c:v>6.7994237400995888E-5</c:v>
                </c:pt>
                <c:pt idx="5">
                  <c:v>1.0979691406261835E-4</c:v>
                </c:pt>
                <c:pt idx="6">
                  <c:v>1.7729976536949037E-4</c:v>
                </c:pt>
                <c:pt idx="7">
                  <c:v>2.8630319047171491E-4</c:v>
                </c:pt>
                <c:pt idx="8">
                  <c:v>4.6232163197429887E-4</c:v>
                </c:pt>
                <c:pt idx="9">
                  <c:v>7.4655574406704125E-4</c:v>
                </c:pt>
                <c:pt idx="10">
                  <c:v>1.2055362337673996E-3</c:v>
                </c:pt>
                <c:pt idx="11">
                  <c:v>1.9466967101596337E-3</c:v>
                </c:pt>
                <c:pt idx="12">
                  <c:v>3.143520680007633E-3</c:v>
                </c:pt>
                <c:pt idx="13">
                  <c:v>5.076148849517158E-3</c:v>
                </c:pt>
              </c:numCache>
            </c:numRef>
          </c:xVal>
          <c:yVal>
            <c:numRef>
              <c:f>Sk_Ca_params_taumul_Zchan_Tm_0!$E$10:$E$210</c:f>
              <c:numCache>
                <c:formatCode>0.00</c:formatCode>
                <c:ptCount val="201"/>
                <c:pt idx="0">
                  <c:v>7.4037330295241328E-10</c:v>
                </c:pt>
                <c:pt idx="1">
                  <c:v>8.9467331912777907E-9</c:v>
                </c:pt>
                <c:pt idx="2">
                  <c:v>1.0811306566013916E-7</c:v>
                </c:pt>
                <c:pt idx="3">
                  <c:v>1.3064458131254788E-6</c:v>
                </c:pt>
                <c:pt idx="4">
                  <c:v>1.5786972481955543E-5</c:v>
                </c:pt>
                <c:pt idx="5">
                  <c:v>1.9073772721795134E-4</c:v>
                </c:pt>
                <c:pt idx="6">
                  <c:v>2.3000281270095968E-3</c:v>
                </c:pt>
                <c:pt idx="7">
                  <c:v>2.7102782979408168E-2</c:v>
                </c:pt>
                <c:pt idx="8">
                  <c:v>0.25185320664243427</c:v>
                </c:pt>
                <c:pt idx="9">
                  <c:v>0.80268111965441347</c:v>
                </c:pt>
                <c:pt idx="10">
                  <c:v>0.98006272824559282</c:v>
                </c:pt>
                <c:pt idx="11">
                  <c:v>0.9983193873776478</c:v>
                </c:pt>
                <c:pt idx="12">
                  <c:v>0.99986070873621269</c:v>
                </c:pt>
                <c:pt idx="13">
                  <c:v>0.99998847169042548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DE-4ECC-B9E7-FE3AD15DE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393168"/>
        <c:axId val="538386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Sk_Ca_params_taumul_Zchan_Tm_0!$B$9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Sk_Ca_params_taumul_Zchan_Tm_0!$A$10:$A$210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1.0000000000000001E-5</c:v>
                      </c:pt>
                      <c:pt idx="1">
                        <c:v>1.6147973454734294E-5</c:v>
                      </c:pt>
                      <c:pt idx="2">
                        <c:v>2.6075704669480346E-5</c:v>
                      </c:pt>
                      <c:pt idx="3">
                        <c:v>4.2106978681625968E-5</c:v>
                      </c:pt>
                      <c:pt idx="4">
                        <c:v>6.7994237400995888E-5</c:v>
                      </c:pt>
                      <c:pt idx="5">
                        <c:v>1.0979691406261835E-4</c:v>
                      </c:pt>
                      <c:pt idx="6">
                        <c:v>1.7729976536949037E-4</c:v>
                      </c:pt>
                      <c:pt idx="7">
                        <c:v>2.8630319047171491E-4</c:v>
                      </c:pt>
                      <c:pt idx="8">
                        <c:v>4.6232163197429887E-4</c:v>
                      </c:pt>
                      <c:pt idx="9">
                        <c:v>7.4655574406704125E-4</c:v>
                      </c:pt>
                      <c:pt idx="10">
                        <c:v>1.2055362337673996E-3</c:v>
                      </c:pt>
                      <c:pt idx="11">
                        <c:v>1.9466967101596337E-3</c:v>
                      </c:pt>
                      <c:pt idx="12">
                        <c:v>3.143520680007633E-3</c:v>
                      </c:pt>
                      <c:pt idx="13">
                        <c:v>5.076148849517158E-3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Sk_Ca_params_taumul_Zchan_Tm_0!$B$10:$B$210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4.8999999999999998E-3</c:v>
                      </c:pt>
                      <c:pt idx="1">
                        <c:v>4.8999999999999998E-3</c:v>
                      </c:pt>
                      <c:pt idx="2">
                        <c:v>4.8999999999999998E-3</c:v>
                      </c:pt>
                      <c:pt idx="3">
                        <c:v>4.8999999999999998E-3</c:v>
                      </c:pt>
                      <c:pt idx="4">
                        <c:v>4.8999999999999998E-3</c:v>
                      </c:pt>
                      <c:pt idx="5">
                        <c:v>4.8999999999999998E-3</c:v>
                      </c:pt>
                      <c:pt idx="6">
                        <c:v>4.8999999999999998E-3</c:v>
                      </c:pt>
                      <c:pt idx="7">
                        <c:v>4.8999999999999998E-3</c:v>
                      </c:pt>
                      <c:pt idx="8">
                        <c:v>4.8999999999999998E-3</c:v>
                      </c:pt>
                      <c:pt idx="9">
                        <c:v>4.8999999999999998E-3</c:v>
                      </c:pt>
                      <c:pt idx="10">
                        <c:v>4.8999999999999998E-3</c:v>
                      </c:pt>
                      <c:pt idx="11">
                        <c:v>4.8999999999999998E-3</c:v>
                      </c:pt>
                      <c:pt idx="12">
                        <c:v>4.8999999999999998E-3</c:v>
                      </c:pt>
                      <c:pt idx="13">
                        <c:v>4.8999999999999998E-3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1DE-4ECC-B9E7-FE3AD15DE8C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Sk_Ca_params_taumul_Zchan_Tm_0!$D$9</c15:sqref>
                        </c15:formulaRef>
                      </c:ext>
                    </c:extLst>
                    <c:strCache>
                      <c:ptCount val="1"/>
                      <c:pt idx="0">
                        <c:v>Tau_S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Sk_Ca_params_taumul_Zchan_Tm_0!$A$10:$A$210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1.0000000000000001E-5</c:v>
                      </c:pt>
                      <c:pt idx="1">
                        <c:v>1.6147973454734294E-5</c:v>
                      </c:pt>
                      <c:pt idx="2">
                        <c:v>2.6075704669480346E-5</c:v>
                      </c:pt>
                      <c:pt idx="3">
                        <c:v>4.2106978681625968E-5</c:v>
                      </c:pt>
                      <c:pt idx="4">
                        <c:v>6.7994237400995888E-5</c:v>
                      </c:pt>
                      <c:pt idx="5">
                        <c:v>1.0979691406261835E-4</c:v>
                      </c:pt>
                      <c:pt idx="6">
                        <c:v>1.7729976536949037E-4</c:v>
                      </c:pt>
                      <c:pt idx="7">
                        <c:v>2.8630319047171491E-4</c:v>
                      </c:pt>
                      <c:pt idx="8">
                        <c:v>4.6232163197429887E-4</c:v>
                      </c:pt>
                      <c:pt idx="9">
                        <c:v>7.4655574406704125E-4</c:v>
                      </c:pt>
                      <c:pt idx="10">
                        <c:v>1.2055362337673996E-3</c:v>
                      </c:pt>
                      <c:pt idx="11">
                        <c:v>1.9466967101596337E-3</c:v>
                      </c:pt>
                      <c:pt idx="12">
                        <c:v>3.143520680007633E-3</c:v>
                      </c:pt>
                      <c:pt idx="13">
                        <c:v>5.076148849517158E-3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Sk_Ca_params_taumul_Zchan_Tm_0!$D$10:$D$210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4.8999999999999998E-3</c:v>
                      </c:pt>
                      <c:pt idx="1">
                        <c:v>4.8999999999999998E-3</c:v>
                      </c:pt>
                      <c:pt idx="2">
                        <c:v>4.8999999999999998E-3</c:v>
                      </c:pt>
                      <c:pt idx="3">
                        <c:v>4.8999999999999998E-3</c:v>
                      </c:pt>
                      <c:pt idx="4">
                        <c:v>4.8999999999999998E-3</c:v>
                      </c:pt>
                      <c:pt idx="5">
                        <c:v>4.8999999999999998E-3</c:v>
                      </c:pt>
                      <c:pt idx="6">
                        <c:v>4.8999999999999998E-3</c:v>
                      </c:pt>
                      <c:pt idx="7">
                        <c:v>4.8999999999999998E-3</c:v>
                      </c:pt>
                      <c:pt idx="8">
                        <c:v>4.8999999999999998E-3</c:v>
                      </c:pt>
                      <c:pt idx="9">
                        <c:v>4.8999999999999998E-3</c:v>
                      </c:pt>
                      <c:pt idx="10">
                        <c:v>4.8999999999999998E-3</c:v>
                      </c:pt>
                      <c:pt idx="11">
                        <c:v>4.8999999999999998E-3</c:v>
                      </c:pt>
                      <c:pt idx="12">
                        <c:v>4.8999999999999998E-3</c:v>
                      </c:pt>
                      <c:pt idx="13">
                        <c:v>4.8999999999999998E-3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DE-4ECC-B9E7-FE3AD15DE8C2}"/>
                  </c:ext>
                </c:extLst>
              </c15:ser>
            </c15:filteredScatterSeries>
          </c:ext>
        </c:extLst>
      </c:scatterChart>
      <c:valAx>
        <c:axId val="5383931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86608"/>
        <c:crosses val="autoZero"/>
        <c:crossBetween val="midCat"/>
      </c:valAx>
      <c:valAx>
        <c:axId val="5383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Sk_Ca_params_taumul_Zchan_Tm_0!$B$9</c:f>
              <c:strCache>
                <c:ptCount val="1"/>
                <c:pt idx="0">
                  <c:v>Tau_U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Sk_Ca_params_taumul_Zchan_Tm_0!$A$10:$A$210</c:f>
              <c:numCache>
                <c:formatCode>0.00E+00</c:formatCode>
                <c:ptCount val="201"/>
                <c:pt idx="0">
                  <c:v>1.0000000000000001E-5</c:v>
                </c:pt>
                <c:pt idx="1">
                  <c:v>1.6147973454734294E-5</c:v>
                </c:pt>
                <c:pt idx="2">
                  <c:v>2.6075704669480346E-5</c:v>
                </c:pt>
                <c:pt idx="3">
                  <c:v>4.2106978681625968E-5</c:v>
                </c:pt>
                <c:pt idx="4">
                  <c:v>6.7994237400995888E-5</c:v>
                </c:pt>
                <c:pt idx="5">
                  <c:v>1.0979691406261835E-4</c:v>
                </c:pt>
                <c:pt idx="6">
                  <c:v>1.7729976536949037E-4</c:v>
                </c:pt>
                <c:pt idx="7">
                  <c:v>2.8630319047171491E-4</c:v>
                </c:pt>
                <c:pt idx="8">
                  <c:v>4.6232163197429887E-4</c:v>
                </c:pt>
                <c:pt idx="9">
                  <c:v>7.4655574406704125E-4</c:v>
                </c:pt>
                <c:pt idx="10">
                  <c:v>1.2055362337673996E-3</c:v>
                </c:pt>
                <c:pt idx="11">
                  <c:v>1.9466967101596337E-3</c:v>
                </c:pt>
                <c:pt idx="12">
                  <c:v>3.143520680007633E-3</c:v>
                </c:pt>
                <c:pt idx="13">
                  <c:v>5.076148849517158E-3</c:v>
                </c:pt>
              </c:numCache>
            </c:numRef>
          </c:xVal>
          <c:yVal>
            <c:numRef>
              <c:f>Sk_Ca_params_taumul_Zchan_Tm_0!$B$10:$B$210</c:f>
              <c:numCache>
                <c:formatCode>0.00</c:formatCode>
                <c:ptCount val="201"/>
                <c:pt idx="0">
                  <c:v>4.8999999999999998E-3</c:v>
                </c:pt>
                <c:pt idx="1">
                  <c:v>4.8999999999999998E-3</c:v>
                </c:pt>
                <c:pt idx="2">
                  <c:v>4.8999999999999998E-3</c:v>
                </c:pt>
                <c:pt idx="3">
                  <c:v>4.8999999999999998E-3</c:v>
                </c:pt>
                <c:pt idx="4">
                  <c:v>4.8999999999999998E-3</c:v>
                </c:pt>
                <c:pt idx="5">
                  <c:v>4.8999999999999998E-3</c:v>
                </c:pt>
                <c:pt idx="6">
                  <c:v>4.8999999999999998E-3</c:v>
                </c:pt>
                <c:pt idx="7">
                  <c:v>4.8999999999999998E-3</c:v>
                </c:pt>
                <c:pt idx="8">
                  <c:v>4.8999999999999998E-3</c:v>
                </c:pt>
                <c:pt idx="9">
                  <c:v>4.8999999999999998E-3</c:v>
                </c:pt>
                <c:pt idx="10">
                  <c:v>4.8999999999999998E-3</c:v>
                </c:pt>
                <c:pt idx="11">
                  <c:v>4.8999999999999998E-3</c:v>
                </c:pt>
                <c:pt idx="12">
                  <c:v>4.8999999999999998E-3</c:v>
                </c:pt>
                <c:pt idx="13">
                  <c:v>4.8999999999999998E-3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46A-41F6-B89D-C5F13169A3ED}"/>
            </c:ext>
          </c:extLst>
        </c:ser>
        <c:ser>
          <c:idx val="2"/>
          <c:order val="2"/>
          <c:tx>
            <c:strRef>
              <c:f>Sk_Ca_params_taumul_Zchan_Tm_0!$D$9</c:f>
              <c:strCache>
                <c:ptCount val="1"/>
                <c:pt idx="0">
                  <c:v>Tau_S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Sk_Ca_params_taumul_Zchan_Tm_0!$A$10:$A$210</c:f>
              <c:numCache>
                <c:formatCode>0.00E+00</c:formatCode>
                <c:ptCount val="201"/>
                <c:pt idx="0">
                  <c:v>1.0000000000000001E-5</c:v>
                </c:pt>
                <c:pt idx="1">
                  <c:v>1.6147973454734294E-5</c:v>
                </c:pt>
                <c:pt idx="2">
                  <c:v>2.6075704669480346E-5</c:v>
                </c:pt>
                <c:pt idx="3">
                  <c:v>4.2106978681625968E-5</c:v>
                </c:pt>
                <c:pt idx="4">
                  <c:v>6.7994237400995888E-5</c:v>
                </c:pt>
                <c:pt idx="5">
                  <c:v>1.0979691406261835E-4</c:v>
                </c:pt>
                <c:pt idx="6">
                  <c:v>1.7729976536949037E-4</c:v>
                </c:pt>
                <c:pt idx="7">
                  <c:v>2.8630319047171491E-4</c:v>
                </c:pt>
                <c:pt idx="8">
                  <c:v>4.6232163197429887E-4</c:v>
                </c:pt>
                <c:pt idx="9">
                  <c:v>7.4655574406704125E-4</c:v>
                </c:pt>
                <c:pt idx="10">
                  <c:v>1.2055362337673996E-3</c:v>
                </c:pt>
                <c:pt idx="11">
                  <c:v>1.9466967101596337E-3</c:v>
                </c:pt>
                <c:pt idx="12">
                  <c:v>3.143520680007633E-3</c:v>
                </c:pt>
                <c:pt idx="13">
                  <c:v>5.076148849517158E-3</c:v>
                </c:pt>
              </c:numCache>
            </c:numRef>
          </c:xVal>
          <c:yVal>
            <c:numRef>
              <c:f>Sk_Ca_params_taumul_Zchan_Tm_0!$D$10:$D$210</c:f>
              <c:numCache>
                <c:formatCode>0.00</c:formatCode>
                <c:ptCount val="201"/>
                <c:pt idx="0">
                  <c:v>4.8999999999999998E-3</c:v>
                </c:pt>
                <c:pt idx="1">
                  <c:v>4.8999999999999998E-3</c:v>
                </c:pt>
                <c:pt idx="2">
                  <c:v>4.8999999999999998E-3</c:v>
                </c:pt>
                <c:pt idx="3">
                  <c:v>4.8999999999999998E-3</c:v>
                </c:pt>
                <c:pt idx="4">
                  <c:v>4.8999999999999998E-3</c:v>
                </c:pt>
                <c:pt idx="5">
                  <c:v>4.8999999999999998E-3</c:v>
                </c:pt>
                <c:pt idx="6">
                  <c:v>4.8999999999999998E-3</c:v>
                </c:pt>
                <c:pt idx="7">
                  <c:v>4.8999999999999998E-3</c:v>
                </c:pt>
                <c:pt idx="8">
                  <c:v>4.8999999999999998E-3</c:v>
                </c:pt>
                <c:pt idx="9">
                  <c:v>4.8999999999999998E-3</c:v>
                </c:pt>
                <c:pt idx="10">
                  <c:v>4.8999999999999998E-3</c:v>
                </c:pt>
                <c:pt idx="11">
                  <c:v>4.8999999999999998E-3</c:v>
                </c:pt>
                <c:pt idx="12">
                  <c:v>4.8999999999999998E-3</c:v>
                </c:pt>
                <c:pt idx="13">
                  <c:v>4.8999999999999998E-3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A-41F6-B89D-C5F13169A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681696"/>
        <c:axId val="56868530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Sk_Ca_params_taumul_Zchan_Tm_0!$C$9</c15:sqref>
                        </c15:formulaRef>
                      </c:ext>
                    </c:extLst>
                    <c:strCache>
                      <c:ptCount val="1"/>
                      <c:pt idx="0">
                        <c:v>Inf_U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Sk_Ca_params_taumul_Zchan_Tm_0!$A$10:$A$210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1.0000000000000001E-5</c:v>
                      </c:pt>
                      <c:pt idx="1">
                        <c:v>1.6147973454734294E-5</c:v>
                      </c:pt>
                      <c:pt idx="2">
                        <c:v>2.6075704669480346E-5</c:v>
                      </c:pt>
                      <c:pt idx="3">
                        <c:v>4.2106978681625968E-5</c:v>
                      </c:pt>
                      <c:pt idx="4">
                        <c:v>6.7994237400995888E-5</c:v>
                      </c:pt>
                      <c:pt idx="5">
                        <c:v>1.0979691406261835E-4</c:v>
                      </c:pt>
                      <c:pt idx="6">
                        <c:v>1.7729976536949037E-4</c:v>
                      </c:pt>
                      <c:pt idx="7">
                        <c:v>2.8630319047171491E-4</c:v>
                      </c:pt>
                      <c:pt idx="8">
                        <c:v>4.6232163197429887E-4</c:v>
                      </c:pt>
                      <c:pt idx="9">
                        <c:v>7.4655574406704125E-4</c:v>
                      </c:pt>
                      <c:pt idx="10">
                        <c:v>1.2055362337673996E-3</c:v>
                      </c:pt>
                      <c:pt idx="11">
                        <c:v>1.9466967101596337E-3</c:v>
                      </c:pt>
                      <c:pt idx="12">
                        <c:v>3.143520680007633E-3</c:v>
                      </c:pt>
                      <c:pt idx="13">
                        <c:v>5.076148849517158E-3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Sk_Ca_params_taumul_Zchan_Tm_0!$C$10:$C$210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7.4037330295241328E-10</c:v>
                      </c:pt>
                      <c:pt idx="1">
                        <c:v>8.9467331912777907E-9</c:v>
                      </c:pt>
                      <c:pt idx="2">
                        <c:v>1.0811306566013916E-7</c:v>
                      </c:pt>
                      <c:pt idx="3">
                        <c:v>1.3064458131254788E-6</c:v>
                      </c:pt>
                      <c:pt idx="4">
                        <c:v>1.5786972481955543E-5</c:v>
                      </c:pt>
                      <c:pt idx="5">
                        <c:v>1.9073772721795134E-4</c:v>
                      </c:pt>
                      <c:pt idx="6">
                        <c:v>2.3000281270095968E-3</c:v>
                      </c:pt>
                      <c:pt idx="7">
                        <c:v>2.7102782979408168E-2</c:v>
                      </c:pt>
                      <c:pt idx="8">
                        <c:v>0.25185320664243427</c:v>
                      </c:pt>
                      <c:pt idx="9">
                        <c:v>0.80268111965441347</c:v>
                      </c:pt>
                      <c:pt idx="10">
                        <c:v>0.98006272824559282</c:v>
                      </c:pt>
                      <c:pt idx="11">
                        <c:v>0.9983193873776478</c:v>
                      </c:pt>
                      <c:pt idx="12">
                        <c:v>0.99986070873621269</c:v>
                      </c:pt>
                      <c:pt idx="13">
                        <c:v>0.99998847169042548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B46A-41F6-B89D-C5F13169A3E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Sk_Ca_params_taumul_Zchan_Tm_0!$E$9</c15:sqref>
                        </c15:formulaRef>
                      </c:ext>
                    </c:extLst>
                    <c:strCache>
                      <c:ptCount val="1"/>
                      <c:pt idx="0">
                        <c:v>Inf_S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Sk_Ca_params_taumul_Zchan_Tm_0!$A$10:$A$210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1.0000000000000001E-5</c:v>
                      </c:pt>
                      <c:pt idx="1">
                        <c:v>1.6147973454734294E-5</c:v>
                      </c:pt>
                      <c:pt idx="2">
                        <c:v>2.6075704669480346E-5</c:v>
                      </c:pt>
                      <c:pt idx="3">
                        <c:v>4.2106978681625968E-5</c:v>
                      </c:pt>
                      <c:pt idx="4">
                        <c:v>6.7994237400995888E-5</c:v>
                      </c:pt>
                      <c:pt idx="5">
                        <c:v>1.0979691406261835E-4</c:v>
                      </c:pt>
                      <c:pt idx="6">
                        <c:v>1.7729976536949037E-4</c:v>
                      </c:pt>
                      <c:pt idx="7">
                        <c:v>2.8630319047171491E-4</c:v>
                      </c:pt>
                      <c:pt idx="8">
                        <c:v>4.6232163197429887E-4</c:v>
                      </c:pt>
                      <c:pt idx="9">
                        <c:v>7.4655574406704125E-4</c:v>
                      </c:pt>
                      <c:pt idx="10">
                        <c:v>1.2055362337673996E-3</c:v>
                      </c:pt>
                      <c:pt idx="11">
                        <c:v>1.9466967101596337E-3</c:v>
                      </c:pt>
                      <c:pt idx="12">
                        <c:v>3.143520680007633E-3</c:v>
                      </c:pt>
                      <c:pt idx="13">
                        <c:v>5.076148849517158E-3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Sk_Ca_params_taumul_Zchan_Tm_0!$E$10:$E$210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7.4037330295241328E-10</c:v>
                      </c:pt>
                      <c:pt idx="1">
                        <c:v>8.9467331912777907E-9</c:v>
                      </c:pt>
                      <c:pt idx="2">
                        <c:v>1.0811306566013916E-7</c:v>
                      </c:pt>
                      <c:pt idx="3">
                        <c:v>1.3064458131254788E-6</c:v>
                      </c:pt>
                      <c:pt idx="4">
                        <c:v>1.5786972481955543E-5</c:v>
                      </c:pt>
                      <c:pt idx="5">
                        <c:v>1.9073772721795134E-4</c:v>
                      </c:pt>
                      <c:pt idx="6">
                        <c:v>2.3000281270095968E-3</c:v>
                      </c:pt>
                      <c:pt idx="7">
                        <c:v>2.7102782979408168E-2</c:v>
                      </c:pt>
                      <c:pt idx="8">
                        <c:v>0.25185320664243427</c:v>
                      </c:pt>
                      <c:pt idx="9">
                        <c:v>0.80268111965441347</c:v>
                      </c:pt>
                      <c:pt idx="10">
                        <c:v>0.98006272824559282</c:v>
                      </c:pt>
                      <c:pt idx="11">
                        <c:v>0.9983193873776478</c:v>
                      </c:pt>
                      <c:pt idx="12">
                        <c:v>0.99986070873621269</c:v>
                      </c:pt>
                      <c:pt idx="13">
                        <c:v>0.99998847169042548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6A-41F6-B89D-C5F13169A3ED}"/>
                  </c:ext>
                </c:extLst>
              </c15:ser>
            </c15:filteredScatterSeries>
          </c:ext>
        </c:extLst>
      </c:scatterChart>
      <c:valAx>
        <c:axId val="568681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5304"/>
        <c:crosses val="autoZero"/>
        <c:crossBetween val="midCat"/>
      </c:valAx>
      <c:valAx>
        <c:axId val="56868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681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compare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K_chan_handle1!$E$12</c:f>
              <c:strCache>
                <c:ptCount val="1"/>
                <c:pt idx="0">
                  <c:v>SS_U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K_chan_handle1!$A$13:$A$213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K_chan_handle1!$E$13:$E$213</c:f>
              <c:numCache>
                <c:formatCode>0.00</c:formatCode>
                <c:ptCount val="201"/>
                <c:pt idx="0">
                  <c:v>2.0611536181902042E-9</c:v>
                </c:pt>
                <c:pt idx="1">
                  <c:v>2.5174987131004875E-9</c:v>
                </c:pt>
                <c:pt idx="2">
                  <c:v>3.0748798701317307E-9</c:v>
                </c:pt>
                <c:pt idx="3">
                  <c:v>3.75566675183327E-9</c:v>
                </c:pt>
                <c:pt idx="4">
                  <c:v>4.5871817256052882E-9</c:v>
                </c:pt>
                <c:pt idx="5">
                  <c:v>5.6027964061459406E-9</c:v>
                </c:pt>
                <c:pt idx="6">
                  <c:v>6.8432709753876321E-9</c:v>
                </c:pt>
                <c:pt idx="7">
                  <c:v>8.3583900315121631E-9</c:v>
                </c:pt>
                <c:pt idx="8">
                  <c:v>1.0208960619375015E-8</c:v>
                </c:pt>
                <c:pt idx="9">
                  <c:v>1.2469252630269035E-8</c:v>
                </c:pt>
                <c:pt idx="10">
                  <c:v>1.5229979512760727E-8</c:v>
                </c:pt>
                <c:pt idx="11">
                  <c:v>1.8601938920883838E-8</c:v>
                </c:pt>
                <c:pt idx="12">
                  <c:v>2.2720459411519915E-8</c:v>
                </c:pt>
                <c:pt idx="13">
                  <c:v>2.7750831652299584E-8</c:v>
                </c:pt>
                <c:pt idx="14">
                  <c:v>3.3894942113102954E-8</c:v>
                </c:pt>
                <c:pt idx="15">
                  <c:v>4.1399375473944484E-8</c:v>
                </c:pt>
                <c:pt idx="16">
                  <c:v>5.0565310926505671E-8</c:v>
                </c:pt>
                <c:pt idx="17">
                  <c:v>6.17606095414338E-8</c:v>
                </c:pt>
                <c:pt idx="18">
                  <c:v>7.5434577808070386E-8</c:v>
                </c:pt>
                <c:pt idx="19">
                  <c:v>9.2135999856622705E-8</c:v>
                </c:pt>
                <c:pt idx="20">
                  <c:v>1.1253516205510078E-7</c:v>
                </c:pt>
                <c:pt idx="21">
                  <c:v>1.3745075389943433E-7</c:v>
                </c:pt>
                <c:pt idx="22">
                  <c:v>1.6788272481496065E-7</c:v>
                </c:pt>
                <c:pt idx="23">
                  <c:v>2.0505241551470145E-7</c:v>
                </c:pt>
                <c:pt idx="24">
                  <c:v>2.5045157450676776E-7</c:v>
                </c:pt>
                <c:pt idx="25">
                  <c:v>3.0590222692564108E-7</c:v>
                </c:pt>
                <c:pt idx="26">
                  <c:v>3.7362979838926754E-7</c:v>
                </c:pt>
                <c:pt idx="27">
                  <c:v>4.5635242853278806E-7</c:v>
                </c:pt>
                <c:pt idx="28">
                  <c:v>5.5739005858565265E-7</c:v>
                </c:pt>
                <c:pt idx="29">
                  <c:v>6.8079767091190077E-7</c:v>
                </c:pt>
                <c:pt idx="30">
                  <c:v>8.3152802766419435E-7</c:v>
                </c:pt>
                <c:pt idx="31">
                  <c:v>1.0156304394963323E-6</c:v>
                </c:pt>
                <c:pt idx="32">
                  <c:v>1.2404935411306716E-6</c:v>
                </c:pt>
                <c:pt idx="33">
                  <c:v>1.5151418164851656E-6</c:v>
                </c:pt>
                <c:pt idx="34">
                  <c:v>1.8505977728635944E-6</c:v>
                </c:pt>
                <c:pt idx="35">
                  <c:v>2.2603242979037432E-6</c:v>
                </c:pt>
                <c:pt idx="36">
                  <c:v>2.7607649501932629E-6</c:v>
                </c:pt>
                <c:pt idx="37">
                  <c:v>3.3720038636910444E-6</c:v>
                </c:pt>
                <c:pt idx="38">
                  <c:v>4.1185717448329441E-6</c:v>
                </c:pt>
                <c:pt idx="39">
                  <c:v>5.0304303017556405E-6</c:v>
                </c:pt>
                <c:pt idx="40">
                  <c:v>6.1441746022153399E-6</c:v>
                </c:pt>
                <c:pt idx="41">
                  <c:v>7.5045015971107712E-6</c:v>
                </c:pt>
                <c:pt idx="42">
                  <c:v>9.1660037198542586E-6</c:v>
                </c:pt>
                <c:pt idx="43">
                  <c:v>1.1195359505114424E-5</c:v>
                </c:pt>
                <c:pt idx="44">
                  <c:v>1.3674009084601122E-5</c:v>
                </c:pt>
                <c:pt idx="45">
                  <c:v>1.6701421848096868E-5</c:v>
                </c:pt>
                <c:pt idx="46">
                  <c:v>2.0399087279923437E-5</c:v>
                </c:pt>
                <c:pt idx="47">
                  <c:v>2.4915388939432406E-5</c:v>
                </c:pt>
                <c:pt idx="48">
                  <c:v>3.0431556900568419E-5</c:v>
                </c:pt>
                <c:pt idx="49">
                  <c:v>3.7168937102893162E-5</c:v>
                </c:pt>
                <c:pt idx="50">
                  <c:v>4.5397868702440121E-5</c:v>
                </c:pt>
                <c:pt idx="51">
                  <c:v>5.54485247228019E-5</c:v>
                </c:pt>
                <c:pt idx="52">
                  <c:v>6.7724149619778675E-5</c:v>
                </c:pt>
                <c:pt idx="53">
                  <c:v>8.2717222851676824E-5</c:v>
                </c:pt>
                <c:pt idx="54">
                  <c:v>1.0102919390778547E-4</c:v>
                </c:pt>
                <c:pt idx="55">
                  <c:v>1.2339457598624709E-4</c:v>
                </c:pt>
                <c:pt idx="56">
                  <c:v>1.5071035805977641E-4</c:v>
                </c:pt>
                <c:pt idx="57">
                  <c:v>1.8407190496344688E-4</c:v>
                </c:pt>
                <c:pt idx="58">
                  <c:v>2.2481677023332325E-4</c:v>
                </c:pt>
                <c:pt idx="59">
                  <c:v>2.745781561013676E-4</c:v>
                </c:pt>
                <c:pt idx="60">
                  <c:v>3.3535013046652012E-4</c:v>
                </c:pt>
                <c:pt idx="61">
                  <c:v>4.0956716498611185E-4</c:v>
                </c:pt>
                <c:pt idx="62">
                  <c:v>5.0020110707963989E-4</c:v>
                </c:pt>
                <c:pt idx="63">
                  <c:v>6.1087935943449274E-4</c:v>
                </c:pt>
                <c:pt idx="64">
                  <c:v>7.4602883383680975E-4</c:v>
                </c:pt>
                <c:pt idx="65">
                  <c:v>9.1105119440078287E-4</c:v>
                </c:pt>
                <c:pt idx="66">
                  <c:v>1.1125360328604875E-3</c:v>
                </c:pt>
                <c:pt idx="67">
                  <c:v>1.358519950429163E-3</c:v>
                </c:pt>
                <c:pt idx="68">
                  <c:v>1.6588010801746715E-3</c:v>
                </c:pt>
                <c:pt idx="69">
                  <c:v>2.025320389050185E-3</c:v>
                </c:pt>
                <c:pt idx="70">
                  <c:v>2.4726231566351447E-3</c:v>
                </c:pt>
                <c:pt idx="71">
                  <c:v>3.0184163247088764E-3</c:v>
                </c:pt>
                <c:pt idx="72">
                  <c:v>3.6842398994366308E-3</c:v>
                </c:pt>
                <c:pt idx="73">
                  <c:v>4.4962731609419666E-3</c:v>
                </c:pt>
                <c:pt idx="74">
                  <c:v>5.4862988994513586E-3</c:v>
                </c:pt>
                <c:pt idx="75">
                  <c:v>6.6928509242860194E-3</c:v>
                </c:pt>
                <c:pt idx="76">
                  <c:v>8.1625711531613226E-3</c:v>
                </c:pt>
                <c:pt idx="77">
                  <c:v>9.9518018669060397E-3</c:v>
                </c:pt>
                <c:pt idx="78">
                  <c:v>1.2128434984276334E-2</c:v>
                </c:pt>
                <c:pt idx="79">
                  <c:v>1.4774031693275614E-2</c:v>
                </c:pt>
                <c:pt idx="80">
                  <c:v>1.7986209962094643E-2</c:v>
                </c:pt>
                <c:pt idx="81">
                  <c:v>2.1881270936134213E-2</c:v>
                </c:pt>
                <c:pt idx="82">
                  <c:v>2.6596993576870395E-2</c:v>
                </c:pt>
                <c:pt idx="83">
                  <c:v>3.2295464698456774E-2</c:v>
                </c:pt>
                <c:pt idx="84">
                  <c:v>3.9165722796771905E-2</c:v>
                </c:pt>
                <c:pt idx="85">
                  <c:v>4.7425873177575788E-2</c:v>
                </c:pt>
                <c:pt idx="86">
                  <c:v>5.7324175898879566E-2</c:v>
                </c:pt>
                <c:pt idx="87">
                  <c:v>6.9138420343359736E-2</c:v>
                </c:pt>
                <c:pt idx="88">
                  <c:v>8.3172696493937645E-2</c:v>
                </c:pt>
                <c:pt idx="89">
                  <c:v>9.9750489119703106E-2</c:v>
                </c:pt>
                <c:pt idx="90">
                  <c:v>0.11920292202213861</c:v>
                </c:pt>
                <c:pt idx="91">
                  <c:v>0.14185106490051214</c:v>
                </c:pt>
                <c:pt idx="92">
                  <c:v>0.16798161486610355</c:v>
                </c:pt>
                <c:pt idx="93">
                  <c:v>0.19781611144145003</c:v>
                </c:pt>
                <c:pt idx="94">
                  <c:v>0.23147521650101793</c:v>
                </c:pt>
                <c:pt idx="95">
                  <c:v>0.26894142137003946</c:v>
                </c:pt>
                <c:pt idx="96">
                  <c:v>0.31002551887243573</c:v>
                </c:pt>
                <c:pt idx="97">
                  <c:v>0.35434369377425601</c:v>
                </c:pt>
                <c:pt idx="98">
                  <c:v>0.40131233988760212</c:v>
                </c:pt>
                <c:pt idx="99">
                  <c:v>0.45016600268757773</c:v>
                </c:pt>
                <c:pt idx="100">
                  <c:v>0.5000000000000564</c:v>
                </c:pt>
                <c:pt idx="101">
                  <c:v>0.54983399731253368</c:v>
                </c:pt>
                <c:pt idx="102">
                  <c:v>0.59868766011250607</c:v>
                </c:pt>
                <c:pt idx="103">
                  <c:v>0.64565630622584702</c:v>
                </c:pt>
                <c:pt idx="104">
                  <c:v>0.68997448112766058</c:v>
                </c:pt>
                <c:pt idx="105">
                  <c:v>0.7310585786300493</c:v>
                </c:pt>
                <c:pt idx="106">
                  <c:v>0.76852478349906217</c:v>
                </c:pt>
                <c:pt idx="107">
                  <c:v>0.80218388855862144</c:v>
                </c:pt>
                <c:pt idx="108">
                  <c:v>0.83201838513395954</c:v>
                </c:pt>
                <c:pt idx="109">
                  <c:v>0.85814893509954271</c:v>
                </c:pt>
                <c:pt idx="110">
                  <c:v>0.88079707797790874</c:v>
                </c:pt>
                <c:pt idx="111">
                  <c:v>0.90024951088033733</c:v>
                </c:pt>
                <c:pt idx="112">
                  <c:v>0.91682730350609676</c:v>
                </c:pt>
                <c:pt idx="113">
                  <c:v>0.93086157965666905</c:v>
                </c:pt>
                <c:pt idx="114">
                  <c:v>0.94267582410114492</c:v>
                </c:pt>
                <c:pt idx="115">
                  <c:v>0.95257412682244436</c:v>
                </c:pt>
                <c:pt idx="116">
                  <c:v>0.9608342772032451</c:v>
                </c:pt>
                <c:pt idx="117">
                  <c:v>0.96770453530155809</c:v>
                </c:pt>
                <c:pt idx="118">
                  <c:v>0.97340300642314126</c:v>
                </c:pt>
                <c:pt idx="119">
                  <c:v>0.97811872906387543</c:v>
                </c:pt>
                <c:pt idx="120">
                  <c:v>0.98201379003791334</c:v>
                </c:pt>
                <c:pt idx="121">
                  <c:v>0.98522596830673104</c:v>
                </c:pt>
                <c:pt idx="122">
                  <c:v>0.98787156501572904</c:v>
                </c:pt>
                <c:pt idx="123">
                  <c:v>0.99004819813309852</c:v>
                </c:pt>
                <c:pt idx="124">
                  <c:v>0.99183742884684234</c:v>
                </c:pt>
                <c:pt idx="125">
                  <c:v>0.99330714907571682</c:v>
                </c:pt>
                <c:pt idx="126">
                  <c:v>0.99451370110055104</c:v>
                </c:pt>
                <c:pt idx="127">
                  <c:v>0.99550372683905997</c:v>
                </c:pt>
                <c:pt idx="128">
                  <c:v>0.996315760100565</c:v>
                </c:pt>
                <c:pt idx="129">
                  <c:v>0.99698158367529233</c:v>
                </c:pt>
                <c:pt idx="130">
                  <c:v>0.99752737684336579</c:v>
                </c:pt>
                <c:pt idx="131">
                  <c:v>0.99797467961095054</c:v>
                </c:pt>
                <c:pt idx="132">
                  <c:v>0.99834119891982598</c:v>
                </c:pt>
                <c:pt idx="133">
                  <c:v>0.99864148004957154</c:v>
                </c:pt>
                <c:pt idx="134">
                  <c:v>0.99888746396714001</c:v>
                </c:pt>
                <c:pt idx="135">
                  <c:v>0.99908894880559962</c:v>
                </c:pt>
                <c:pt idx="136">
                  <c:v>0.99925397116616355</c:v>
                </c:pt>
                <c:pt idx="137">
                  <c:v>0.99938912064056584</c:v>
                </c:pt>
                <c:pt idx="138">
                  <c:v>0.99949979889292051</c:v>
                </c:pt>
                <c:pt idx="139">
                  <c:v>0.99959043283501414</c:v>
                </c:pt>
                <c:pt idx="140">
                  <c:v>0.99966464986953363</c:v>
                </c:pt>
                <c:pt idx="141">
                  <c:v>0.99972542184389879</c:v>
                </c:pt>
                <c:pt idx="142">
                  <c:v>0.99977518322976666</c:v>
                </c:pt>
                <c:pt idx="143">
                  <c:v>0.99981592809503661</c:v>
                </c:pt>
                <c:pt idx="144">
                  <c:v>0.99984928964194031</c:v>
                </c:pt>
                <c:pt idx="145">
                  <c:v>0.99987660542401391</c:v>
                </c:pt>
                <c:pt idx="146">
                  <c:v>0.99989897080609225</c:v>
                </c:pt>
                <c:pt idx="147">
                  <c:v>0.99991728277714842</c:v>
                </c:pt>
                <c:pt idx="148">
                  <c:v>0.99993227585038014</c:v>
                </c:pt>
                <c:pt idx="149">
                  <c:v>0.99994455147527717</c:v>
                </c:pt>
                <c:pt idx="150">
                  <c:v>0.99995460213129761</c:v>
                </c:pt>
                <c:pt idx="151">
                  <c:v>0.99996283106289707</c:v>
                </c:pt>
                <c:pt idx="152">
                  <c:v>0.99996956844309959</c:v>
                </c:pt>
                <c:pt idx="153">
                  <c:v>0.99997508461106066</c:v>
                </c:pt>
                <c:pt idx="154">
                  <c:v>0.99997960091272009</c:v>
                </c:pt>
                <c:pt idx="155">
                  <c:v>0.99998329857815182</c:v>
                </c:pt>
                <c:pt idx="156">
                  <c:v>0.99998632599091541</c:v>
                </c:pt>
                <c:pt idx="157">
                  <c:v>0.999988804640495</c:v>
                </c:pt>
                <c:pt idx="158">
                  <c:v>0.99999083399628019</c:v>
                </c:pt>
                <c:pt idx="159">
                  <c:v>0.99999249549840286</c:v>
                </c:pt>
                <c:pt idx="160">
                  <c:v>0.99999385582539779</c:v>
                </c:pt>
                <c:pt idx="161">
                  <c:v>0.99999496956969836</c:v>
                </c:pt>
                <c:pt idx="162">
                  <c:v>0.99999588142825524</c:v>
                </c:pt>
                <c:pt idx="163">
                  <c:v>0.99999662799613631</c:v>
                </c:pt>
                <c:pt idx="164">
                  <c:v>0.99999723923504991</c:v>
                </c:pt>
                <c:pt idx="165">
                  <c:v>0.99999773967570205</c:v>
                </c:pt>
                <c:pt idx="166">
                  <c:v>0.99999814940222709</c:v>
                </c:pt>
                <c:pt idx="167">
                  <c:v>0.99999848485818366</c:v>
                </c:pt>
                <c:pt idx="168">
                  <c:v>0.99999875950645889</c:v>
                </c:pt>
                <c:pt idx="169">
                  <c:v>0.99999898436956058</c:v>
                </c:pt>
                <c:pt idx="170">
                  <c:v>0.99999916847197245</c:v>
                </c:pt>
                <c:pt idx="171">
                  <c:v>0.99999931920232898</c:v>
                </c:pt>
                <c:pt idx="172">
                  <c:v>0.99999944260994145</c:v>
                </c:pt>
                <c:pt idx="173">
                  <c:v>0.99999954364757149</c:v>
                </c:pt>
                <c:pt idx="174">
                  <c:v>0.99999962637020168</c:v>
                </c:pt>
                <c:pt idx="175">
                  <c:v>0.99999969409777323</c:v>
                </c:pt>
                <c:pt idx="176">
                  <c:v>0.99999974954842552</c:v>
                </c:pt>
                <c:pt idx="177">
                  <c:v>0.9999997949475844</c:v>
                </c:pt>
                <c:pt idx="178">
                  <c:v>0.99999983211727517</c:v>
                </c:pt>
                <c:pt idx="179">
                  <c:v>0.99999986254924611</c:v>
                </c:pt>
                <c:pt idx="180">
                  <c:v>0.99999988746483792</c:v>
                </c:pt>
                <c:pt idx="181">
                  <c:v>0.99999990786400028</c:v>
                </c:pt>
                <c:pt idx="182">
                  <c:v>0.99999992456542219</c:v>
                </c:pt>
                <c:pt idx="183">
                  <c:v>0.99999993823939048</c:v>
                </c:pt>
                <c:pt idx="184">
                  <c:v>0.99999994943468906</c:v>
                </c:pt>
                <c:pt idx="185">
                  <c:v>0.99999995860062463</c:v>
                </c:pt>
                <c:pt idx="186">
                  <c:v>0.99999996610505804</c:v>
                </c:pt>
                <c:pt idx="187">
                  <c:v>0.99999997224916848</c:v>
                </c:pt>
                <c:pt idx="188">
                  <c:v>0.9999999772795406</c:v>
                </c:pt>
                <c:pt idx="189">
                  <c:v>0.99999998139806123</c:v>
                </c:pt>
                <c:pt idx="190">
                  <c:v>0.9999999847700205</c:v>
                </c:pt>
                <c:pt idx="191">
                  <c:v>0.99999998753074737</c:v>
                </c:pt>
                <c:pt idx="192">
                  <c:v>0.99999998979103955</c:v>
                </c:pt>
                <c:pt idx="193">
                  <c:v>0.99999999164161013</c:v>
                </c:pt>
                <c:pt idx="194">
                  <c:v>0.99999999315672916</c:v>
                </c:pt>
                <c:pt idx="195">
                  <c:v>0.99999999439720355</c:v>
                </c:pt>
                <c:pt idx="196">
                  <c:v>0.99999999541281825</c:v>
                </c:pt>
                <c:pt idx="197">
                  <c:v>0.99999999624433333</c:v>
                </c:pt>
                <c:pt idx="198">
                  <c:v>0.99999999692512009</c:v>
                </c:pt>
                <c:pt idx="199">
                  <c:v>0.99999999748250135</c:v>
                </c:pt>
                <c:pt idx="200">
                  <c:v>0.99999999793884653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76-43D3-990E-7CFD8E859013}"/>
            </c:ext>
          </c:extLst>
        </c:ser>
        <c:ser>
          <c:idx val="7"/>
          <c:order val="7"/>
          <c:tx>
            <c:strRef>
              <c:f>K_chan_handle1!$I$12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K_chan_handle1!$A$13:$A$213</c:f>
              <c:numCache>
                <c:formatCode>0.00E+00</c:formatCode>
                <c:ptCount val="201"/>
                <c:pt idx="0">
                  <c:v>-0.1</c:v>
                </c:pt>
                <c:pt idx="1">
                  <c:v>-9.9199999999999997E-2</c:v>
                </c:pt>
                <c:pt idx="2">
                  <c:v>-9.8400000000000001E-2</c:v>
                </c:pt>
                <c:pt idx="3">
                  <c:v>-9.7600000000000006E-2</c:v>
                </c:pt>
                <c:pt idx="4">
                  <c:v>-9.6799999999999997E-2</c:v>
                </c:pt>
                <c:pt idx="5">
                  <c:v>-9.6000000000000002E-2</c:v>
                </c:pt>
                <c:pt idx="6">
                  <c:v>-9.5200000000000007E-2</c:v>
                </c:pt>
                <c:pt idx="7">
                  <c:v>-9.4399999999999901E-2</c:v>
                </c:pt>
                <c:pt idx="8">
                  <c:v>-9.3599999999999905E-2</c:v>
                </c:pt>
                <c:pt idx="9">
                  <c:v>-9.2799999999999896E-2</c:v>
                </c:pt>
                <c:pt idx="10">
                  <c:v>-9.1999999999999901E-2</c:v>
                </c:pt>
                <c:pt idx="11">
                  <c:v>-9.1199999999999906E-2</c:v>
                </c:pt>
                <c:pt idx="12">
                  <c:v>-9.0399999999999897E-2</c:v>
                </c:pt>
                <c:pt idx="13">
                  <c:v>-8.9599999999999902E-2</c:v>
                </c:pt>
                <c:pt idx="14">
                  <c:v>-8.8799999999999907E-2</c:v>
                </c:pt>
                <c:pt idx="15">
                  <c:v>-8.7999999999999898E-2</c:v>
                </c:pt>
                <c:pt idx="16">
                  <c:v>-8.7199999999999903E-2</c:v>
                </c:pt>
                <c:pt idx="17">
                  <c:v>-8.6399999999999796E-2</c:v>
                </c:pt>
                <c:pt idx="18">
                  <c:v>-8.5599999999999801E-2</c:v>
                </c:pt>
                <c:pt idx="19">
                  <c:v>-8.4799999999999806E-2</c:v>
                </c:pt>
                <c:pt idx="20">
                  <c:v>-8.3999999999999797E-2</c:v>
                </c:pt>
                <c:pt idx="21">
                  <c:v>-8.3199999999999802E-2</c:v>
                </c:pt>
                <c:pt idx="22">
                  <c:v>-8.2399999999999807E-2</c:v>
                </c:pt>
                <c:pt idx="23">
                  <c:v>-8.1599999999999798E-2</c:v>
                </c:pt>
                <c:pt idx="24">
                  <c:v>-8.0799999999999803E-2</c:v>
                </c:pt>
                <c:pt idx="25">
                  <c:v>-7.9999999999999793E-2</c:v>
                </c:pt>
                <c:pt idx="26">
                  <c:v>-7.9199999999999798E-2</c:v>
                </c:pt>
                <c:pt idx="27">
                  <c:v>-7.8399999999999803E-2</c:v>
                </c:pt>
                <c:pt idx="28">
                  <c:v>-7.7599999999999697E-2</c:v>
                </c:pt>
                <c:pt idx="29">
                  <c:v>-7.6799999999999702E-2</c:v>
                </c:pt>
                <c:pt idx="30">
                  <c:v>-7.5999999999999707E-2</c:v>
                </c:pt>
                <c:pt idx="31">
                  <c:v>-7.5199999999999698E-2</c:v>
                </c:pt>
                <c:pt idx="32">
                  <c:v>-7.4399999999999702E-2</c:v>
                </c:pt>
                <c:pt idx="33">
                  <c:v>-7.3599999999999693E-2</c:v>
                </c:pt>
                <c:pt idx="34">
                  <c:v>-7.2799999999999698E-2</c:v>
                </c:pt>
                <c:pt idx="35">
                  <c:v>-7.1999999999999703E-2</c:v>
                </c:pt>
                <c:pt idx="36">
                  <c:v>-7.1199999999999694E-2</c:v>
                </c:pt>
                <c:pt idx="37">
                  <c:v>-7.0399999999999699E-2</c:v>
                </c:pt>
                <c:pt idx="38">
                  <c:v>-6.9599999999999704E-2</c:v>
                </c:pt>
                <c:pt idx="39">
                  <c:v>-6.8799999999999598E-2</c:v>
                </c:pt>
                <c:pt idx="40">
                  <c:v>-6.7999999999999602E-2</c:v>
                </c:pt>
                <c:pt idx="41">
                  <c:v>-6.7199999999999593E-2</c:v>
                </c:pt>
                <c:pt idx="42">
                  <c:v>-6.6399999999999598E-2</c:v>
                </c:pt>
                <c:pt idx="43">
                  <c:v>-6.5599999999999603E-2</c:v>
                </c:pt>
                <c:pt idx="44">
                  <c:v>-6.4799999999999594E-2</c:v>
                </c:pt>
                <c:pt idx="45">
                  <c:v>-6.3999999999999599E-2</c:v>
                </c:pt>
                <c:pt idx="46">
                  <c:v>-6.3199999999999604E-2</c:v>
                </c:pt>
                <c:pt idx="47">
                  <c:v>-6.2399999999999602E-2</c:v>
                </c:pt>
                <c:pt idx="48">
                  <c:v>-6.15999999999996E-2</c:v>
                </c:pt>
                <c:pt idx="49">
                  <c:v>-6.0799999999999597E-2</c:v>
                </c:pt>
                <c:pt idx="50">
                  <c:v>-5.9999999999999498E-2</c:v>
                </c:pt>
                <c:pt idx="51">
                  <c:v>-5.9199999999999503E-2</c:v>
                </c:pt>
                <c:pt idx="52">
                  <c:v>-5.8399999999999501E-2</c:v>
                </c:pt>
                <c:pt idx="53">
                  <c:v>-5.7599999999999499E-2</c:v>
                </c:pt>
                <c:pt idx="54">
                  <c:v>-5.6799999999999497E-2</c:v>
                </c:pt>
                <c:pt idx="55">
                  <c:v>-5.5999999999999502E-2</c:v>
                </c:pt>
                <c:pt idx="56">
                  <c:v>-5.5199999999999499E-2</c:v>
                </c:pt>
                <c:pt idx="57">
                  <c:v>-5.4399999999999497E-2</c:v>
                </c:pt>
                <c:pt idx="58">
                  <c:v>-5.3599999999999502E-2</c:v>
                </c:pt>
                <c:pt idx="59">
                  <c:v>-5.27999999999995E-2</c:v>
                </c:pt>
                <c:pt idx="60">
                  <c:v>-5.1999999999999498E-2</c:v>
                </c:pt>
                <c:pt idx="61">
                  <c:v>-5.1199999999999399E-2</c:v>
                </c:pt>
                <c:pt idx="62">
                  <c:v>-5.0399999999999397E-2</c:v>
                </c:pt>
                <c:pt idx="63">
                  <c:v>-4.9599999999999402E-2</c:v>
                </c:pt>
                <c:pt idx="64">
                  <c:v>-4.8799999999999399E-2</c:v>
                </c:pt>
                <c:pt idx="65">
                  <c:v>-4.7999999999999397E-2</c:v>
                </c:pt>
                <c:pt idx="66">
                  <c:v>-4.7199999999999402E-2</c:v>
                </c:pt>
                <c:pt idx="67">
                  <c:v>-4.63999999999994E-2</c:v>
                </c:pt>
                <c:pt idx="68">
                  <c:v>-4.5599999999999398E-2</c:v>
                </c:pt>
                <c:pt idx="69">
                  <c:v>-4.4799999999999403E-2</c:v>
                </c:pt>
                <c:pt idx="70">
                  <c:v>-4.3999999999999401E-2</c:v>
                </c:pt>
                <c:pt idx="71">
                  <c:v>-4.3199999999999399E-2</c:v>
                </c:pt>
                <c:pt idx="72">
                  <c:v>-4.2399999999999299E-2</c:v>
                </c:pt>
                <c:pt idx="73">
                  <c:v>-4.1599999999999297E-2</c:v>
                </c:pt>
                <c:pt idx="74">
                  <c:v>-4.0799999999999302E-2</c:v>
                </c:pt>
                <c:pt idx="75">
                  <c:v>-3.99999999999993E-2</c:v>
                </c:pt>
                <c:pt idx="76">
                  <c:v>-3.9199999999999298E-2</c:v>
                </c:pt>
                <c:pt idx="77">
                  <c:v>-3.8399999999999303E-2</c:v>
                </c:pt>
                <c:pt idx="78">
                  <c:v>-3.7599999999999301E-2</c:v>
                </c:pt>
                <c:pt idx="79">
                  <c:v>-3.6799999999999299E-2</c:v>
                </c:pt>
                <c:pt idx="80">
                  <c:v>-3.5999999999999303E-2</c:v>
                </c:pt>
                <c:pt idx="81">
                  <c:v>-3.5199999999999301E-2</c:v>
                </c:pt>
                <c:pt idx="82">
                  <c:v>-3.4399999999999299E-2</c:v>
                </c:pt>
                <c:pt idx="83">
                  <c:v>-3.35999999999992E-2</c:v>
                </c:pt>
                <c:pt idx="84">
                  <c:v>-3.2799999999999198E-2</c:v>
                </c:pt>
                <c:pt idx="85">
                  <c:v>-3.1999999999999203E-2</c:v>
                </c:pt>
                <c:pt idx="86">
                  <c:v>-3.1199999999999201E-2</c:v>
                </c:pt>
                <c:pt idx="87">
                  <c:v>-3.0399999999999198E-2</c:v>
                </c:pt>
                <c:pt idx="88">
                  <c:v>-2.95999999999992E-2</c:v>
                </c:pt>
                <c:pt idx="89">
                  <c:v>-2.8799999999999201E-2</c:v>
                </c:pt>
                <c:pt idx="90">
                  <c:v>-2.7999999999999199E-2</c:v>
                </c:pt>
                <c:pt idx="91">
                  <c:v>-2.7199999999999201E-2</c:v>
                </c:pt>
                <c:pt idx="92">
                  <c:v>-2.6399999999999198E-2</c:v>
                </c:pt>
                <c:pt idx="93">
                  <c:v>-2.55999999999992E-2</c:v>
                </c:pt>
                <c:pt idx="94">
                  <c:v>-2.4799999999999201E-2</c:v>
                </c:pt>
                <c:pt idx="95">
                  <c:v>-2.3999999999999098E-2</c:v>
                </c:pt>
                <c:pt idx="96">
                  <c:v>-2.31999999999991E-2</c:v>
                </c:pt>
                <c:pt idx="97">
                  <c:v>-2.2399999999999101E-2</c:v>
                </c:pt>
                <c:pt idx="98">
                  <c:v>-2.1599999999999099E-2</c:v>
                </c:pt>
                <c:pt idx="99">
                  <c:v>-2.07999999999991E-2</c:v>
                </c:pt>
                <c:pt idx="100">
                  <c:v>-1.9999999999999098E-2</c:v>
                </c:pt>
                <c:pt idx="101">
                  <c:v>-1.91999999999991E-2</c:v>
                </c:pt>
                <c:pt idx="102">
                  <c:v>-1.8399999999999101E-2</c:v>
                </c:pt>
                <c:pt idx="103">
                  <c:v>-1.7599999999999099E-2</c:v>
                </c:pt>
                <c:pt idx="104">
                  <c:v>-1.67999999999991E-2</c:v>
                </c:pt>
                <c:pt idx="105">
                  <c:v>-1.5999999999999098E-2</c:v>
                </c:pt>
                <c:pt idx="106">
                  <c:v>-1.5199999999999001E-2</c:v>
                </c:pt>
                <c:pt idx="107">
                  <c:v>-1.4399999999999E-2</c:v>
                </c:pt>
                <c:pt idx="108">
                  <c:v>-1.3599999999999E-2</c:v>
                </c:pt>
                <c:pt idx="109">
                  <c:v>-1.2799999999999E-2</c:v>
                </c:pt>
                <c:pt idx="110">
                  <c:v>-1.1999999999998999E-2</c:v>
                </c:pt>
                <c:pt idx="111">
                  <c:v>-1.1199999999999001E-2</c:v>
                </c:pt>
                <c:pt idx="112">
                  <c:v>-1.0399999999999E-2</c:v>
                </c:pt>
                <c:pt idx="113">
                  <c:v>-9.5999999999990104E-3</c:v>
                </c:pt>
                <c:pt idx="114">
                  <c:v>-8.7999999999989996E-3</c:v>
                </c:pt>
                <c:pt idx="115">
                  <c:v>-7.9999999999990096E-3</c:v>
                </c:pt>
                <c:pt idx="116">
                  <c:v>-7.1999999999989997E-3</c:v>
                </c:pt>
                <c:pt idx="117">
                  <c:v>-6.39999999999891E-3</c:v>
                </c:pt>
                <c:pt idx="118">
                  <c:v>-5.5999999999989097E-3</c:v>
                </c:pt>
                <c:pt idx="119">
                  <c:v>-4.7999999999988998E-3</c:v>
                </c:pt>
                <c:pt idx="120">
                  <c:v>-3.9999999999989098E-3</c:v>
                </c:pt>
                <c:pt idx="121">
                  <c:v>-3.1999999999989099E-3</c:v>
                </c:pt>
                <c:pt idx="122">
                  <c:v>-2.3999999999989E-3</c:v>
                </c:pt>
                <c:pt idx="123">
                  <c:v>-1.59999999999891E-3</c:v>
                </c:pt>
                <c:pt idx="124">
                  <c:v>-7.9999999999889903E-4</c:v>
                </c:pt>
                <c:pt idx="125">
                  <c:v>9.9920072216264108E-16</c:v>
                </c:pt>
                <c:pt idx="126">
                  <c:v>8.0000000000099403E-4</c:v>
                </c:pt>
                <c:pt idx="127">
                  <c:v>1.60000000000099E-3</c:v>
                </c:pt>
                <c:pt idx="128">
                  <c:v>2.4000000000009999E-3</c:v>
                </c:pt>
                <c:pt idx="129">
                  <c:v>3.2000000000009898E-3</c:v>
                </c:pt>
                <c:pt idx="130">
                  <c:v>4.0000000000009897E-3</c:v>
                </c:pt>
                <c:pt idx="131">
                  <c:v>4.8000000000009996E-3</c:v>
                </c:pt>
                <c:pt idx="132">
                  <c:v>5.6000000000009896E-3</c:v>
                </c:pt>
                <c:pt idx="133">
                  <c:v>6.40000000000099E-3</c:v>
                </c:pt>
                <c:pt idx="134">
                  <c:v>7.2000000000009999E-3</c:v>
                </c:pt>
                <c:pt idx="135">
                  <c:v>8.0000000000009907E-3</c:v>
                </c:pt>
                <c:pt idx="136">
                  <c:v>8.8000000000009893E-3</c:v>
                </c:pt>
                <c:pt idx="137">
                  <c:v>9.6000000000010001E-3</c:v>
                </c:pt>
                <c:pt idx="138">
                  <c:v>1.0400000000001E-2</c:v>
                </c:pt>
                <c:pt idx="139">
                  <c:v>1.1200000000001001E-2</c:v>
                </c:pt>
                <c:pt idx="140">
                  <c:v>1.2000000000000999E-2</c:v>
                </c:pt>
                <c:pt idx="141">
                  <c:v>1.2800000000001E-2</c:v>
                </c:pt>
                <c:pt idx="142">
                  <c:v>1.3600000000001E-2</c:v>
                </c:pt>
                <c:pt idx="143">
                  <c:v>1.4400000000001001E-2</c:v>
                </c:pt>
                <c:pt idx="144">
                  <c:v>1.5200000000000999E-2</c:v>
                </c:pt>
                <c:pt idx="145">
                  <c:v>1.6000000000001E-2</c:v>
                </c:pt>
                <c:pt idx="146">
                  <c:v>1.6800000000001002E-2</c:v>
                </c:pt>
                <c:pt idx="147">
                  <c:v>1.7600000000001E-2</c:v>
                </c:pt>
                <c:pt idx="148">
                  <c:v>1.8400000000000999E-2</c:v>
                </c:pt>
                <c:pt idx="149">
                  <c:v>1.9200000000001001E-2</c:v>
                </c:pt>
                <c:pt idx="150">
                  <c:v>2.0000000000001E-2</c:v>
                </c:pt>
                <c:pt idx="151">
                  <c:v>2.0800000000001002E-2</c:v>
                </c:pt>
                <c:pt idx="152">
                  <c:v>2.1600000000001E-2</c:v>
                </c:pt>
                <c:pt idx="153">
                  <c:v>2.2400000000000999E-2</c:v>
                </c:pt>
                <c:pt idx="154">
                  <c:v>2.3200000000001001E-2</c:v>
                </c:pt>
                <c:pt idx="155">
                  <c:v>2.4000000000001E-2</c:v>
                </c:pt>
                <c:pt idx="156">
                  <c:v>2.4800000000000998E-2</c:v>
                </c:pt>
                <c:pt idx="157">
                  <c:v>2.5600000000001E-2</c:v>
                </c:pt>
                <c:pt idx="158">
                  <c:v>2.6400000000000999E-2</c:v>
                </c:pt>
                <c:pt idx="159">
                  <c:v>2.7200000000001001E-2</c:v>
                </c:pt>
                <c:pt idx="160">
                  <c:v>2.8000000000001E-2</c:v>
                </c:pt>
                <c:pt idx="161">
                  <c:v>2.8800000000000998E-2</c:v>
                </c:pt>
                <c:pt idx="162">
                  <c:v>2.9600000000001001E-2</c:v>
                </c:pt>
                <c:pt idx="163">
                  <c:v>3.0400000000000999E-2</c:v>
                </c:pt>
                <c:pt idx="164">
                  <c:v>3.1200000000001001E-2</c:v>
                </c:pt>
                <c:pt idx="165">
                  <c:v>3.2000000000001999E-2</c:v>
                </c:pt>
                <c:pt idx="166">
                  <c:v>3.2800000000002001E-2</c:v>
                </c:pt>
                <c:pt idx="167">
                  <c:v>3.3600000000000997E-2</c:v>
                </c:pt>
                <c:pt idx="168">
                  <c:v>3.4400000000001998E-2</c:v>
                </c:pt>
                <c:pt idx="169">
                  <c:v>3.5200000000002001E-2</c:v>
                </c:pt>
                <c:pt idx="170">
                  <c:v>3.6000000000002003E-2</c:v>
                </c:pt>
                <c:pt idx="171">
                  <c:v>3.6800000000001998E-2</c:v>
                </c:pt>
                <c:pt idx="172">
                  <c:v>3.7600000000002E-2</c:v>
                </c:pt>
                <c:pt idx="173">
                  <c:v>3.8400000000002002E-2</c:v>
                </c:pt>
                <c:pt idx="174">
                  <c:v>3.9200000000001997E-2</c:v>
                </c:pt>
                <c:pt idx="175">
                  <c:v>4.0000000000001999E-2</c:v>
                </c:pt>
                <c:pt idx="176">
                  <c:v>4.0800000000002001E-2</c:v>
                </c:pt>
                <c:pt idx="177">
                  <c:v>4.1600000000002003E-2</c:v>
                </c:pt>
                <c:pt idx="178">
                  <c:v>4.2400000000001999E-2</c:v>
                </c:pt>
                <c:pt idx="179">
                  <c:v>4.3200000000002001E-2</c:v>
                </c:pt>
                <c:pt idx="180">
                  <c:v>4.4000000000002003E-2</c:v>
                </c:pt>
                <c:pt idx="181">
                  <c:v>4.4800000000001998E-2</c:v>
                </c:pt>
                <c:pt idx="182">
                  <c:v>4.5600000000002E-2</c:v>
                </c:pt>
                <c:pt idx="183">
                  <c:v>4.6400000000002002E-2</c:v>
                </c:pt>
                <c:pt idx="184">
                  <c:v>4.7200000000001997E-2</c:v>
                </c:pt>
                <c:pt idx="185">
                  <c:v>4.8000000000001999E-2</c:v>
                </c:pt>
                <c:pt idx="186">
                  <c:v>4.8800000000002001E-2</c:v>
                </c:pt>
                <c:pt idx="187">
                  <c:v>4.9600000000001997E-2</c:v>
                </c:pt>
                <c:pt idx="188">
                  <c:v>5.0400000000001999E-2</c:v>
                </c:pt>
                <c:pt idx="189">
                  <c:v>5.1200000000002001E-2</c:v>
                </c:pt>
                <c:pt idx="190">
                  <c:v>5.2000000000002003E-2</c:v>
                </c:pt>
                <c:pt idx="191">
                  <c:v>5.2800000000001998E-2</c:v>
                </c:pt>
                <c:pt idx="192">
                  <c:v>5.3600000000002E-2</c:v>
                </c:pt>
                <c:pt idx="193">
                  <c:v>5.4400000000002002E-2</c:v>
                </c:pt>
                <c:pt idx="194">
                  <c:v>5.5200000000001997E-2</c:v>
                </c:pt>
                <c:pt idx="195">
                  <c:v>5.6000000000002E-2</c:v>
                </c:pt>
                <c:pt idx="196">
                  <c:v>5.6800000000002002E-2</c:v>
                </c:pt>
                <c:pt idx="197">
                  <c:v>5.7600000000001997E-2</c:v>
                </c:pt>
                <c:pt idx="198">
                  <c:v>5.8400000000001999E-2</c:v>
                </c:pt>
                <c:pt idx="199">
                  <c:v>5.9200000000002001E-2</c:v>
                </c:pt>
                <c:pt idx="200">
                  <c:v>6.0000000000002003E-2</c:v>
                </c:pt>
              </c:numCache>
            </c:numRef>
          </c:xVal>
          <c:yVal>
            <c:numRef>
              <c:f>K_chan_handle1!$I$13:$I$213</c:f>
              <c:numCache>
                <c:formatCode>0.00E+00</c:formatCode>
                <c:ptCount val="2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B76-43D3-990E-7CFD8E85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48376"/>
        <c:axId val="5648490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K_chan_handle1!$B$12</c15:sqref>
                        </c15:formulaRef>
                      </c:ext>
                    </c:extLst>
                    <c:strCache>
                      <c:ptCount val="1"/>
                      <c:pt idx="0">
                        <c:v>Alpha_U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K_chan_handle1!$B$13:$B$213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2.0611536181902037E-9</c:v>
                      </c:pt>
                      <c:pt idx="1">
                        <c:v>2.5174987131004875E-9</c:v>
                      </c:pt>
                      <c:pt idx="2">
                        <c:v>3.0748798701317307E-9</c:v>
                      </c:pt>
                      <c:pt idx="3">
                        <c:v>3.75566675183327E-9</c:v>
                      </c:pt>
                      <c:pt idx="4">
                        <c:v>4.5871817256052882E-9</c:v>
                      </c:pt>
                      <c:pt idx="5">
                        <c:v>5.6027964061459406E-9</c:v>
                      </c:pt>
                      <c:pt idx="6">
                        <c:v>6.8432709753876305E-9</c:v>
                      </c:pt>
                      <c:pt idx="7">
                        <c:v>8.3583900315121615E-9</c:v>
                      </c:pt>
                      <c:pt idx="8">
                        <c:v>1.0208960619375013E-8</c:v>
                      </c:pt>
                      <c:pt idx="9">
                        <c:v>1.2469252630269035E-8</c:v>
                      </c:pt>
                      <c:pt idx="10">
                        <c:v>1.5229979512760727E-8</c:v>
                      </c:pt>
                      <c:pt idx="11">
                        <c:v>1.8601938920883834E-8</c:v>
                      </c:pt>
                      <c:pt idx="12">
                        <c:v>2.2720459411519915E-8</c:v>
                      </c:pt>
                      <c:pt idx="13">
                        <c:v>2.7750831652299577E-8</c:v>
                      </c:pt>
                      <c:pt idx="14">
                        <c:v>3.3894942113102948E-8</c:v>
                      </c:pt>
                      <c:pt idx="15">
                        <c:v>4.1399375473944477E-8</c:v>
                      </c:pt>
                      <c:pt idx="16">
                        <c:v>5.0565310926505671E-8</c:v>
                      </c:pt>
                      <c:pt idx="17">
                        <c:v>6.17606095414338E-8</c:v>
                      </c:pt>
                      <c:pt idx="18">
                        <c:v>7.5434577808070386E-8</c:v>
                      </c:pt>
                      <c:pt idx="19">
                        <c:v>9.2135999856622679E-8</c:v>
                      </c:pt>
                      <c:pt idx="20">
                        <c:v>1.1253516205510078E-7</c:v>
                      </c:pt>
                      <c:pt idx="21">
                        <c:v>1.3745075389943433E-7</c:v>
                      </c:pt>
                      <c:pt idx="22">
                        <c:v>1.6788272481496065E-7</c:v>
                      </c:pt>
                      <c:pt idx="23">
                        <c:v>2.050524155147015E-7</c:v>
                      </c:pt>
                      <c:pt idx="24">
                        <c:v>2.5045157450676776E-7</c:v>
                      </c:pt>
                      <c:pt idx="25">
                        <c:v>3.0590222692564103E-7</c:v>
                      </c:pt>
                      <c:pt idx="26">
                        <c:v>3.7362979838926754E-7</c:v>
                      </c:pt>
                      <c:pt idx="27">
                        <c:v>4.5635242853278806E-7</c:v>
                      </c:pt>
                      <c:pt idx="28">
                        <c:v>5.5739005858565265E-7</c:v>
                      </c:pt>
                      <c:pt idx="29">
                        <c:v>6.8079767091190087E-7</c:v>
                      </c:pt>
                      <c:pt idx="30">
                        <c:v>8.3152802766419413E-7</c:v>
                      </c:pt>
                      <c:pt idx="31">
                        <c:v>1.0156304394963323E-6</c:v>
                      </c:pt>
                      <c:pt idx="32">
                        <c:v>1.2404935411306716E-6</c:v>
                      </c:pt>
                      <c:pt idx="33">
                        <c:v>1.5151418164851652E-6</c:v>
                      </c:pt>
                      <c:pt idx="34">
                        <c:v>1.8505977728635944E-6</c:v>
                      </c:pt>
                      <c:pt idx="35">
                        <c:v>2.2603242979037432E-6</c:v>
                      </c:pt>
                      <c:pt idx="36">
                        <c:v>2.7607649501932624E-6</c:v>
                      </c:pt>
                      <c:pt idx="37">
                        <c:v>3.3720038636910444E-6</c:v>
                      </c:pt>
                      <c:pt idx="38">
                        <c:v>4.1185717448329432E-6</c:v>
                      </c:pt>
                      <c:pt idx="39">
                        <c:v>5.0304303017556396E-6</c:v>
                      </c:pt>
                      <c:pt idx="40">
                        <c:v>6.1441746022153399E-6</c:v>
                      </c:pt>
                      <c:pt idx="41">
                        <c:v>7.5045015971107712E-6</c:v>
                      </c:pt>
                      <c:pt idx="42">
                        <c:v>9.1660037198542586E-6</c:v>
                      </c:pt>
                      <c:pt idx="43">
                        <c:v>1.1195359505114426E-5</c:v>
                      </c:pt>
                      <c:pt idx="44">
                        <c:v>1.3674009084601122E-5</c:v>
                      </c:pt>
                      <c:pt idx="45">
                        <c:v>1.6701421848096871E-5</c:v>
                      </c:pt>
                      <c:pt idx="46">
                        <c:v>2.0399087279923437E-5</c:v>
                      </c:pt>
                      <c:pt idx="47">
                        <c:v>2.4915388939432406E-5</c:v>
                      </c:pt>
                      <c:pt idx="48">
                        <c:v>3.0431556900568413E-5</c:v>
                      </c:pt>
                      <c:pt idx="49">
                        <c:v>3.7168937102893162E-5</c:v>
                      </c:pt>
                      <c:pt idx="50">
                        <c:v>4.5397868702440121E-5</c:v>
                      </c:pt>
                      <c:pt idx="51">
                        <c:v>5.54485247228019E-5</c:v>
                      </c:pt>
                      <c:pt idx="52">
                        <c:v>6.7724149619778661E-5</c:v>
                      </c:pt>
                      <c:pt idx="53">
                        <c:v>8.2717222851676824E-5</c:v>
                      </c:pt>
                      <c:pt idx="54">
                        <c:v>1.0102919390778547E-4</c:v>
                      </c:pt>
                      <c:pt idx="55">
                        <c:v>1.2339457598624707E-4</c:v>
                      </c:pt>
                      <c:pt idx="56">
                        <c:v>1.5071035805977641E-4</c:v>
                      </c:pt>
                      <c:pt idx="57">
                        <c:v>1.8407190496344688E-4</c:v>
                      </c:pt>
                      <c:pt idx="58">
                        <c:v>2.2481677023332325E-4</c:v>
                      </c:pt>
                      <c:pt idx="59">
                        <c:v>2.7457815610136755E-4</c:v>
                      </c:pt>
                      <c:pt idx="60">
                        <c:v>3.3535013046652007E-4</c:v>
                      </c:pt>
                      <c:pt idx="61">
                        <c:v>4.0956716498611185E-4</c:v>
                      </c:pt>
                      <c:pt idx="62">
                        <c:v>5.0020110707963978E-4</c:v>
                      </c:pt>
                      <c:pt idx="63">
                        <c:v>6.1087935943449263E-4</c:v>
                      </c:pt>
                      <c:pt idx="64">
                        <c:v>7.4602883383680953E-4</c:v>
                      </c:pt>
                      <c:pt idx="65">
                        <c:v>9.1105119440078287E-4</c:v>
                      </c:pt>
                      <c:pt idx="66">
                        <c:v>1.1125360328604875E-3</c:v>
                      </c:pt>
                      <c:pt idx="67">
                        <c:v>1.358519950429163E-3</c:v>
                      </c:pt>
                      <c:pt idx="68">
                        <c:v>1.6588010801746715E-3</c:v>
                      </c:pt>
                      <c:pt idx="69">
                        <c:v>2.025320389050185E-3</c:v>
                      </c:pt>
                      <c:pt idx="70">
                        <c:v>2.4726231566351447E-3</c:v>
                      </c:pt>
                      <c:pt idx="71">
                        <c:v>3.0184163247088764E-3</c:v>
                      </c:pt>
                      <c:pt idx="72">
                        <c:v>3.6842398994366308E-3</c:v>
                      </c:pt>
                      <c:pt idx="73">
                        <c:v>4.4962731609419658E-3</c:v>
                      </c:pt>
                      <c:pt idx="74">
                        <c:v>5.4862988994513586E-3</c:v>
                      </c:pt>
                      <c:pt idx="75">
                        <c:v>6.6928509242860194E-3</c:v>
                      </c:pt>
                      <c:pt idx="76">
                        <c:v>8.1625711531613208E-3</c:v>
                      </c:pt>
                      <c:pt idx="77">
                        <c:v>9.9518018669060397E-3</c:v>
                      </c:pt>
                      <c:pt idx="78">
                        <c:v>1.2128434984276331E-2</c:v>
                      </c:pt>
                      <c:pt idx="79">
                        <c:v>1.4774031693275614E-2</c:v>
                      </c:pt>
                      <c:pt idx="80">
                        <c:v>1.7986209962094643E-2</c:v>
                      </c:pt>
                      <c:pt idx="81">
                        <c:v>2.1881270936134213E-2</c:v>
                      </c:pt>
                      <c:pt idx="82">
                        <c:v>2.6596993576870395E-2</c:v>
                      </c:pt>
                      <c:pt idx="83">
                        <c:v>3.2295464698456768E-2</c:v>
                      </c:pt>
                      <c:pt idx="84">
                        <c:v>3.9165722796771905E-2</c:v>
                      </c:pt>
                      <c:pt idx="85">
                        <c:v>4.7425873177575788E-2</c:v>
                      </c:pt>
                      <c:pt idx="86">
                        <c:v>5.7324175898879552E-2</c:v>
                      </c:pt>
                      <c:pt idx="87">
                        <c:v>6.9138420343359722E-2</c:v>
                      </c:pt>
                      <c:pt idx="88">
                        <c:v>8.3172696493937645E-2</c:v>
                      </c:pt>
                      <c:pt idx="89">
                        <c:v>9.9750489119703079E-2</c:v>
                      </c:pt>
                      <c:pt idx="90">
                        <c:v>0.11920292202213859</c:v>
                      </c:pt>
                      <c:pt idx="91">
                        <c:v>0.14185106490051214</c:v>
                      </c:pt>
                      <c:pt idx="92">
                        <c:v>0.16798161486610355</c:v>
                      </c:pt>
                      <c:pt idx="93">
                        <c:v>0.19781611144145003</c:v>
                      </c:pt>
                      <c:pt idx="94">
                        <c:v>0.23147521650101793</c:v>
                      </c:pt>
                      <c:pt idx="95">
                        <c:v>0.26894142137003946</c:v>
                      </c:pt>
                      <c:pt idx="96">
                        <c:v>0.31002551887243573</c:v>
                      </c:pt>
                      <c:pt idx="97">
                        <c:v>0.35434369377425601</c:v>
                      </c:pt>
                      <c:pt idx="98">
                        <c:v>0.40131233988760212</c:v>
                      </c:pt>
                      <c:pt idx="99">
                        <c:v>0.45016600268757773</c:v>
                      </c:pt>
                      <c:pt idx="100">
                        <c:v>0.5000000000000564</c:v>
                      </c:pt>
                      <c:pt idx="101">
                        <c:v>0.54983399731253368</c:v>
                      </c:pt>
                      <c:pt idx="102">
                        <c:v>0.59868766011250607</c:v>
                      </c:pt>
                      <c:pt idx="103">
                        <c:v>0.64565630622584702</c:v>
                      </c:pt>
                      <c:pt idx="104">
                        <c:v>0.68997448112766058</c:v>
                      </c:pt>
                      <c:pt idx="105">
                        <c:v>0.7310585786300493</c:v>
                      </c:pt>
                      <c:pt idx="106">
                        <c:v>0.76852478349906217</c:v>
                      </c:pt>
                      <c:pt idx="107">
                        <c:v>0.80218388855862144</c:v>
                      </c:pt>
                      <c:pt idx="108">
                        <c:v>0.83201838513395954</c:v>
                      </c:pt>
                      <c:pt idx="109">
                        <c:v>0.85814893509954271</c:v>
                      </c:pt>
                      <c:pt idx="110">
                        <c:v>0.88079707797790874</c:v>
                      </c:pt>
                      <c:pt idx="111">
                        <c:v>0.90024951088033733</c:v>
                      </c:pt>
                      <c:pt idx="112">
                        <c:v>0.91682730350609676</c:v>
                      </c:pt>
                      <c:pt idx="113">
                        <c:v>0.93086157965666905</c:v>
                      </c:pt>
                      <c:pt idx="114">
                        <c:v>0.9426758241011447</c:v>
                      </c:pt>
                      <c:pt idx="115">
                        <c:v>0.95257412682244436</c:v>
                      </c:pt>
                      <c:pt idx="116">
                        <c:v>0.9608342772032451</c:v>
                      </c:pt>
                      <c:pt idx="117">
                        <c:v>0.96770453530155787</c:v>
                      </c:pt>
                      <c:pt idx="118">
                        <c:v>0.97340300642314126</c:v>
                      </c:pt>
                      <c:pt idx="119">
                        <c:v>0.97811872906387543</c:v>
                      </c:pt>
                      <c:pt idx="120">
                        <c:v>0.98201379003791334</c:v>
                      </c:pt>
                      <c:pt idx="121">
                        <c:v>0.98522596830673081</c:v>
                      </c:pt>
                      <c:pt idx="122">
                        <c:v>0.98787156501572904</c:v>
                      </c:pt>
                      <c:pt idx="123">
                        <c:v>0.9900481981330983</c:v>
                      </c:pt>
                      <c:pt idx="124">
                        <c:v>0.99183742884684234</c:v>
                      </c:pt>
                      <c:pt idx="125">
                        <c:v>0.99330714907571682</c:v>
                      </c:pt>
                      <c:pt idx="126">
                        <c:v>0.99451370110055104</c:v>
                      </c:pt>
                      <c:pt idx="127">
                        <c:v>0.99550372683905997</c:v>
                      </c:pt>
                      <c:pt idx="128">
                        <c:v>0.996315760100565</c:v>
                      </c:pt>
                      <c:pt idx="129">
                        <c:v>0.99698158367529233</c:v>
                      </c:pt>
                      <c:pt idx="130">
                        <c:v>0.99752737684336579</c:v>
                      </c:pt>
                      <c:pt idx="131">
                        <c:v>0.99797467961095077</c:v>
                      </c:pt>
                      <c:pt idx="132">
                        <c:v>0.99834119891982598</c:v>
                      </c:pt>
                      <c:pt idx="133">
                        <c:v>0.99864148004957132</c:v>
                      </c:pt>
                      <c:pt idx="134">
                        <c:v>0.99888746396714001</c:v>
                      </c:pt>
                      <c:pt idx="135">
                        <c:v>0.99908894880559962</c:v>
                      </c:pt>
                      <c:pt idx="136">
                        <c:v>0.99925397116616355</c:v>
                      </c:pt>
                      <c:pt idx="137">
                        <c:v>0.99938912064056562</c:v>
                      </c:pt>
                      <c:pt idx="138">
                        <c:v>0.99949979889292051</c:v>
                      </c:pt>
                      <c:pt idx="139">
                        <c:v>0.99959043283501392</c:v>
                      </c:pt>
                      <c:pt idx="140">
                        <c:v>0.99966464986953363</c:v>
                      </c:pt>
                      <c:pt idx="141">
                        <c:v>0.99972542184389879</c:v>
                      </c:pt>
                      <c:pt idx="142">
                        <c:v>0.99977518322976688</c:v>
                      </c:pt>
                      <c:pt idx="143">
                        <c:v>0.99981592809503661</c:v>
                      </c:pt>
                      <c:pt idx="144">
                        <c:v>0.99984928964194031</c:v>
                      </c:pt>
                      <c:pt idx="145">
                        <c:v>0.99987660542401391</c:v>
                      </c:pt>
                      <c:pt idx="146">
                        <c:v>0.99989897080609225</c:v>
                      </c:pt>
                      <c:pt idx="147">
                        <c:v>0.99991728277714842</c:v>
                      </c:pt>
                      <c:pt idx="148">
                        <c:v>0.99993227585038036</c:v>
                      </c:pt>
                      <c:pt idx="149">
                        <c:v>0.99994455147527717</c:v>
                      </c:pt>
                      <c:pt idx="150">
                        <c:v>0.99995460213129761</c:v>
                      </c:pt>
                      <c:pt idx="151">
                        <c:v>0.99996283106289707</c:v>
                      </c:pt>
                      <c:pt idx="152">
                        <c:v>0.99996956844309937</c:v>
                      </c:pt>
                      <c:pt idx="153">
                        <c:v>0.99997508461106066</c:v>
                      </c:pt>
                      <c:pt idx="154">
                        <c:v>0.99997960091272009</c:v>
                      </c:pt>
                      <c:pt idx="155">
                        <c:v>0.99998329857815205</c:v>
                      </c:pt>
                      <c:pt idx="156">
                        <c:v>0.99998632599091541</c:v>
                      </c:pt>
                      <c:pt idx="157">
                        <c:v>0.999988804640495</c:v>
                      </c:pt>
                      <c:pt idx="158">
                        <c:v>0.99999083399628019</c:v>
                      </c:pt>
                      <c:pt idx="159">
                        <c:v>0.99999249549840286</c:v>
                      </c:pt>
                      <c:pt idx="160">
                        <c:v>0.99999385582539779</c:v>
                      </c:pt>
                      <c:pt idx="161">
                        <c:v>0.99999496956969813</c:v>
                      </c:pt>
                      <c:pt idx="162">
                        <c:v>0.99999588142825502</c:v>
                      </c:pt>
                      <c:pt idx="163">
                        <c:v>0.99999662799613631</c:v>
                      </c:pt>
                      <c:pt idx="164">
                        <c:v>0.99999723923504968</c:v>
                      </c:pt>
                      <c:pt idx="165">
                        <c:v>0.99999773967570205</c:v>
                      </c:pt>
                      <c:pt idx="166">
                        <c:v>0.99999814940222709</c:v>
                      </c:pt>
                      <c:pt idx="167">
                        <c:v>0.99999848485818343</c:v>
                      </c:pt>
                      <c:pt idx="168">
                        <c:v>0.99999875950645889</c:v>
                      </c:pt>
                      <c:pt idx="169">
                        <c:v>0.99999898436956058</c:v>
                      </c:pt>
                      <c:pt idx="170">
                        <c:v>0.99999916847197223</c:v>
                      </c:pt>
                      <c:pt idx="171">
                        <c:v>0.99999931920232921</c:v>
                      </c:pt>
                      <c:pt idx="172">
                        <c:v>0.99999944260994145</c:v>
                      </c:pt>
                      <c:pt idx="173">
                        <c:v>0.99999954364757149</c:v>
                      </c:pt>
                      <c:pt idx="174">
                        <c:v>0.99999962637020168</c:v>
                      </c:pt>
                      <c:pt idx="175">
                        <c:v>0.99999969409777301</c:v>
                      </c:pt>
                      <c:pt idx="176">
                        <c:v>0.99999974954842552</c:v>
                      </c:pt>
                      <c:pt idx="177">
                        <c:v>0.99999979494758462</c:v>
                      </c:pt>
                      <c:pt idx="178">
                        <c:v>0.99999983211727517</c:v>
                      </c:pt>
                      <c:pt idx="179">
                        <c:v>0.99999986254924611</c:v>
                      </c:pt>
                      <c:pt idx="180">
                        <c:v>0.99999988746483792</c:v>
                      </c:pt>
                      <c:pt idx="181">
                        <c:v>0.99999990786400006</c:v>
                      </c:pt>
                      <c:pt idx="182">
                        <c:v>0.99999992456542219</c:v>
                      </c:pt>
                      <c:pt idx="183">
                        <c:v>0.99999993823939048</c:v>
                      </c:pt>
                      <c:pt idx="184">
                        <c:v>0.99999994943468906</c:v>
                      </c:pt>
                      <c:pt idx="185">
                        <c:v>0.99999995860062441</c:v>
                      </c:pt>
                      <c:pt idx="186">
                        <c:v>0.99999996610505781</c:v>
                      </c:pt>
                      <c:pt idx="187">
                        <c:v>0.99999997224916826</c:v>
                      </c:pt>
                      <c:pt idx="188">
                        <c:v>0.9999999772795406</c:v>
                      </c:pt>
                      <c:pt idx="189">
                        <c:v>0.99999998139806101</c:v>
                      </c:pt>
                      <c:pt idx="190">
                        <c:v>0.9999999847700205</c:v>
                      </c:pt>
                      <c:pt idx="191">
                        <c:v>0.99999998753074737</c:v>
                      </c:pt>
                      <c:pt idx="192">
                        <c:v>0.99999998979103932</c:v>
                      </c:pt>
                      <c:pt idx="193">
                        <c:v>0.99999999164160991</c:v>
                      </c:pt>
                      <c:pt idx="194">
                        <c:v>0.99999999315672894</c:v>
                      </c:pt>
                      <c:pt idx="195">
                        <c:v>0.99999999439720355</c:v>
                      </c:pt>
                      <c:pt idx="196">
                        <c:v>0.99999999541281825</c:v>
                      </c:pt>
                      <c:pt idx="197">
                        <c:v>0.99999999624433333</c:v>
                      </c:pt>
                      <c:pt idx="198">
                        <c:v>0.99999999692512009</c:v>
                      </c:pt>
                      <c:pt idx="199">
                        <c:v>0.99999999748250135</c:v>
                      </c:pt>
                      <c:pt idx="200">
                        <c:v>0.99999999793884631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B76-43D3-990E-7CFD8E85901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K_chan_handle1!$C$12</c15:sqref>
                        </c15:formulaRef>
                      </c:ext>
                    </c:extLst>
                    <c:strCache>
                      <c:ptCount val="1"/>
                      <c:pt idx="0">
                        <c:v>Beta_U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K_chan_handle1!$C$13:$C$213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0.99999999793884631</c:v>
                      </c:pt>
                      <c:pt idx="1">
                        <c:v>0.99999999748250135</c:v>
                      </c:pt>
                      <c:pt idx="2">
                        <c:v>0.99999999692512009</c:v>
                      </c:pt>
                      <c:pt idx="3">
                        <c:v>0.99999999624433333</c:v>
                      </c:pt>
                      <c:pt idx="4">
                        <c:v>0.99999999541281825</c:v>
                      </c:pt>
                      <c:pt idx="5">
                        <c:v>0.99999999439720355</c:v>
                      </c:pt>
                      <c:pt idx="6">
                        <c:v>0.99999999315672894</c:v>
                      </c:pt>
                      <c:pt idx="7">
                        <c:v>0.99999999164160991</c:v>
                      </c:pt>
                      <c:pt idx="8">
                        <c:v>0.99999998979103932</c:v>
                      </c:pt>
                      <c:pt idx="9">
                        <c:v>0.99999998753074737</c:v>
                      </c:pt>
                      <c:pt idx="10">
                        <c:v>0.9999999847700205</c:v>
                      </c:pt>
                      <c:pt idx="11">
                        <c:v>0.99999998139806101</c:v>
                      </c:pt>
                      <c:pt idx="12">
                        <c:v>0.9999999772795406</c:v>
                      </c:pt>
                      <c:pt idx="13">
                        <c:v>0.99999997224916826</c:v>
                      </c:pt>
                      <c:pt idx="14">
                        <c:v>0.99999996610505781</c:v>
                      </c:pt>
                      <c:pt idx="15">
                        <c:v>0.99999995860062441</c:v>
                      </c:pt>
                      <c:pt idx="16">
                        <c:v>0.99999994943468906</c:v>
                      </c:pt>
                      <c:pt idx="17">
                        <c:v>0.99999993823939048</c:v>
                      </c:pt>
                      <c:pt idx="18">
                        <c:v>0.99999992456542219</c:v>
                      </c:pt>
                      <c:pt idx="19">
                        <c:v>0.99999990786400006</c:v>
                      </c:pt>
                      <c:pt idx="20">
                        <c:v>0.99999988746483792</c:v>
                      </c:pt>
                      <c:pt idx="21">
                        <c:v>0.99999986254924611</c:v>
                      </c:pt>
                      <c:pt idx="22">
                        <c:v>0.99999983211727517</c:v>
                      </c:pt>
                      <c:pt idx="23">
                        <c:v>0.99999979494758462</c:v>
                      </c:pt>
                      <c:pt idx="24">
                        <c:v>0.99999974954842552</c:v>
                      </c:pt>
                      <c:pt idx="25">
                        <c:v>0.99999969409777301</c:v>
                      </c:pt>
                      <c:pt idx="26">
                        <c:v>0.99999962637020168</c:v>
                      </c:pt>
                      <c:pt idx="27">
                        <c:v>0.99999954364757149</c:v>
                      </c:pt>
                      <c:pt idx="28">
                        <c:v>0.99999944260994145</c:v>
                      </c:pt>
                      <c:pt idx="29">
                        <c:v>0.99999931920232921</c:v>
                      </c:pt>
                      <c:pt idx="30">
                        <c:v>0.99999916847197223</c:v>
                      </c:pt>
                      <c:pt idx="31">
                        <c:v>0.99999898436956058</c:v>
                      </c:pt>
                      <c:pt idx="32">
                        <c:v>0.99999875950645889</c:v>
                      </c:pt>
                      <c:pt idx="33">
                        <c:v>0.99999848485818343</c:v>
                      </c:pt>
                      <c:pt idx="34">
                        <c:v>0.99999814940222709</c:v>
                      </c:pt>
                      <c:pt idx="35">
                        <c:v>0.99999773967570205</c:v>
                      </c:pt>
                      <c:pt idx="36">
                        <c:v>0.99999723923504968</c:v>
                      </c:pt>
                      <c:pt idx="37">
                        <c:v>0.99999662799613631</c:v>
                      </c:pt>
                      <c:pt idx="38">
                        <c:v>0.99999588142825502</c:v>
                      </c:pt>
                      <c:pt idx="39">
                        <c:v>0.99999496956969813</c:v>
                      </c:pt>
                      <c:pt idx="40">
                        <c:v>0.99999385582539779</c:v>
                      </c:pt>
                      <c:pt idx="41">
                        <c:v>0.99999249549840286</c:v>
                      </c:pt>
                      <c:pt idx="42">
                        <c:v>0.99999083399628019</c:v>
                      </c:pt>
                      <c:pt idx="43">
                        <c:v>0.999988804640495</c:v>
                      </c:pt>
                      <c:pt idx="44">
                        <c:v>0.99998632599091541</c:v>
                      </c:pt>
                      <c:pt idx="45">
                        <c:v>0.99998329857815205</c:v>
                      </c:pt>
                      <c:pt idx="46">
                        <c:v>0.99997960091272009</c:v>
                      </c:pt>
                      <c:pt idx="47">
                        <c:v>0.99997508461106066</c:v>
                      </c:pt>
                      <c:pt idx="48">
                        <c:v>0.99996956844309937</c:v>
                      </c:pt>
                      <c:pt idx="49">
                        <c:v>0.99996283106289707</c:v>
                      </c:pt>
                      <c:pt idx="50">
                        <c:v>0.99995460213129761</c:v>
                      </c:pt>
                      <c:pt idx="51">
                        <c:v>0.99994455147527717</c:v>
                      </c:pt>
                      <c:pt idx="52">
                        <c:v>0.99993227585038014</c:v>
                      </c:pt>
                      <c:pt idx="53">
                        <c:v>0.99991728277714842</c:v>
                      </c:pt>
                      <c:pt idx="54">
                        <c:v>0.99989897080609225</c:v>
                      </c:pt>
                      <c:pt idx="55">
                        <c:v>0.99987660542401369</c:v>
                      </c:pt>
                      <c:pt idx="56">
                        <c:v>0.99984928964194031</c:v>
                      </c:pt>
                      <c:pt idx="57">
                        <c:v>0.99981592809503661</c:v>
                      </c:pt>
                      <c:pt idx="58">
                        <c:v>0.99977518322976666</c:v>
                      </c:pt>
                      <c:pt idx="59">
                        <c:v>0.99972542184389857</c:v>
                      </c:pt>
                      <c:pt idx="60">
                        <c:v>0.99966464986953341</c:v>
                      </c:pt>
                      <c:pt idx="61">
                        <c:v>0.99959043283501392</c:v>
                      </c:pt>
                      <c:pt idx="62">
                        <c:v>0.99949979889292029</c:v>
                      </c:pt>
                      <c:pt idx="63">
                        <c:v>0.9993891206405654</c:v>
                      </c:pt>
                      <c:pt idx="64">
                        <c:v>0.9992539711661631</c:v>
                      </c:pt>
                      <c:pt idx="65">
                        <c:v>0.99908894880559918</c:v>
                      </c:pt>
                      <c:pt idx="66">
                        <c:v>0.99888746396713957</c:v>
                      </c:pt>
                      <c:pt idx="67">
                        <c:v>0.99864148004957087</c:v>
                      </c:pt>
                      <c:pt idx="68">
                        <c:v>0.99834119891982531</c:v>
                      </c:pt>
                      <c:pt idx="69">
                        <c:v>0.99797467961094988</c:v>
                      </c:pt>
                      <c:pt idx="70">
                        <c:v>0.9975273768433649</c:v>
                      </c:pt>
                      <c:pt idx="71">
                        <c:v>0.99698158367529122</c:v>
                      </c:pt>
                      <c:pt idx="72">
                        <c:v>0.99631576010056344</c:v>
                      </c:pt>
                      <c:pt idx="73">
                        <c:v>0.99550372683905797</c:v>
                      </c:pt>
                      <c:pt idx="74">
                        <c:v>0.9945137011005486</c:v>
                      </c:pt>
                      <c:pt idx="75">
                        <c:v>0.99330714907571394</c:v>
                      </c:pt>
                      <c:pt idx="76">
                        <c:v>0.99183742884683856</c:v>
                      </c:pt>
                      <c:pt idx="77">
                        <c:v>0.99004819813309397</c:v>
                      </c:pt>
                      <c:pt idx="78">
                        <c:v>0.9878715650157236</c:v>
                      </c:pt>
                      <c:pt idx="79">
                        <c:v>0.98522596830672438</c:v>
                      </c:pt>
                      <c:pt idx="80">
                        <c:v>0.98201379003790545</c:v>
                      </c:pt>
                      <c:pt idx="81">
                        <c:v>0.97811872906386588</c:v>
                      </c:pt>
                      <c:pt idx="82">
                        <c:v>0.9734030064231296</c:v>
                      </c:pt>
                      <c:pt idx="83">
                        <c:v>0.9677045353015431</c:v>
                      </c:pt>
                      <c:pt idx="84">
                        <c:v>0.96083427720322812</c:v>
                      </c:pt>
                      <c:pt idx="85">
                        <c:v>0.95257412682242426</c:v>
                      </c:pt>
                      <c:pt idx="86">
                        <c:v>0.94267582410112039</c:v>
                      </c:pt>
                      <c:pt idx="87">
                        <c:v>0.93086157965664018</c:v>
                      </c:pt>
                      <c:pt idx="88">
                        <c:v>0.91682730350606234</c:v>
                      </c:pt>
                      <c:pt idx="89">
                        <c:v>0.90024951088029681</c:v>
                      </c:pt>
                      <c:pt idx="90">
                        <c:v>0.88079707797786133</c:v>
                      </c:pt>
                      <c:pt idx="91">
                        <c:v>0.85814893509948786</c:v>
                      </c:pt>
                      <c:pt idx="92">
                        <c:v>0.83201838513389648</c:v>
                      </c:pt>
                      <c:pt idx="93">
                        <c:v>0.80218388855854994</c:v>
                      </c:pt>
                      <c:pt idx="94">
                        <c:v>0.76852478349898201</c:v>
                      </c:pt>
                      <c:pt idx="95">
                        <c:v>0.73105857862996049</c:v>
                      </c:pt>
                      <c:pt idx="96">
                        <c:v>0.68997448112756421</c:v>
                      </c:pt>
                      <c:pt idx="97">
                        <c:v>0.64565630622574399</c:v>
                      </c:pt>
                      <c:pt idx="98">
                        <c:v>0.59868766011239782</c:v>
                      </c:pt>
                      <c:pt idx="99">
                        <c:v>0.54983399731242222</c:v>
                      </c:pt>
                      <c:pt idx="100">
                        <c:v>0.4999999999999436</c:v>
                      </c:pt>
                      <c:pt idx="101">
                        <c:v>0.45016600268746632</c:v>
                      </c:pt>
                      <c:pt idx="102">
                        <c:v>0.40131233988749399</c:v>
                      </c:pt>
                      <c:pt idx="103">
                        <c:v>0.35434369377415303</c:v>
                      </c:pt>
                      <c:pt idx="104">
                        <c:v>0.31002551887233942</c:v>
                      </c:pt>
                      <c:pt idx="105">
                        <c:v>0.26894142136995075</c:v>
                      </c:pt>
                      <c:pt idx="106">
                        <c:v>0.23147521650093791</c:v>
                      </c:pt>
                      <c:pt idx="107">
                        <c:v>0.19781611144137859</c:v>
                      </c:pt>
                      <c:pt idx="108">
                        <c:v>0.16798161486604055</c:v>
                      </c:pt>
                      <c:pt idx="109">
                        <c:v>0.14185106490045735</c:v>
                      </c:pt>
                      <c:pt idx="110">
                        <c:v>0.1192029220220913</c:v>
                      </c:pt>
                      <c:pt idx="111">
                        <c:v>9.9750489119662722E-2</c:v>
                      </c:pt>
                      <c:pt idx="112">
                        <c:v>8.3172696493903311E-2</c:v>
                      </c:pt>
                      <c:pt idx="113">
                        <c:v>6.9138420343330897E-2</c:v>
                      </c:pt>
                      <c:pt idx="114">
                        <c:v>5.7324175898855224E-2</c:v>
                      </c:pt>
                      <c:pt idx="115">
                        <c:v>4.7425873177555589E-2</c:v>
                      </c:pt>
                      <c:pt idx="116">
                        <c:v>3.916572279675494E-2</c:v>
                      </c:pt>
                      <c:pt idx="117">
                        <c:v>3.2295464698441988E-2</c:v>
                      </c:pt>
                      <c:pt idx="118">
                        <c:v>2.6596993576858793E-2</c:v>
                      </c:pt>
                      <c:pt idx="119">
                        <c:v>2.1881270936124585E-2</c:v>
                      </c:pt>
                      <c:pt idx="120">
                        <c:v>1.798620996208674E-2</c:v>
                      </c:pt>
                      <c:pt idx="121">
                        <c:v>1.4774031693269084E-2</c:v>
                      </c:pt>
                      <c:pt idx="122">
                        <c:v>1.2128434984270948E-2</c:v>
                      </c:pt>
                      <c:pt idx="123">
                        <c:v>9.9518018669016387E-3</c:v>
                      </c:pt>
                      <c:pt idx="124">
                        <c:v>8.1625711531576675E-3</c:v>
                      </c:pt>
                      <c:pt idx="125">
                        <c:v>6.692850924283197E-3</c:v>
                      </c:pt>
                      <c:pt idx="126">
                        <c:v>5.4862988994490471E-3</c:v>
                      </c:pt>
                      <c:pt idx="127">
                        <c:v>4.4962731609400741E-3</c:v>
                      </c:pt>
                      <c:pt idx="128">
                        <c:v>3.684239899435073E-3</c:v>
                      </c:pt>
                      <c:pt idx="129">
                        <c:v>3.018416324707679E-3</c:v>
                      </c:pt>
                      <c:pt idx="130">
                        <c:v>2.472623156634165E-3</c:v>
                      </c:pt>
                      <c:pt idx="131">
                        <c:v>2.0253203890493753E-3</c:v>
                      </c:pt>
                      <c:pt idx="132">
                        <c:v>1.6588010801740125E-3</c:v>
                      </c:pt>
                      <c:pt idx="133">
                        <c:v>1.3585199504286217E-3</c:v>
                      </c:pt>
                      <c:pt idx="134">
                        <c:v>1.1125360328600432E-3</c:v>
                      </c:pt>
                      <c:pt idx="135">
                        <c:v>9.1105119440042064E-4</c:v>
                      </c:pt>
                      <c:pt idx="136">
                        <c:v>7.4602883383651224E-4</c:v>
                      </c:pt>
                      <c:pt idx="137">
                        <c:v>6.1087935943424869E-4</c:v>
                      </c:pt>
                      <c:pt idx="138">
                        <c:v>5.002011070794391E-4</c:v>
                      </c:pt>
                      <c:pt idx="139">
                        <c:v>4.0956716498594787E-4</c:v>
                      </c:pt>
                      <c:pt idx="140">
                        <c:v>3.3535013046639414E-4</c:v>
                      </c:pt>
                      <c:pt idx="141">
                        <c:v>2.7457815610126417E-4</c:v>
                      </c:pt>
                      <c:pt idx="142">
                        <c:v>2.2481677023323903E-4</c:v>
                      </c:pt>
                      <c:pt idx="143">
                        <c:v>1.840719049633779E-4</c:v>
                      </c:pt>
                      <c:pt idx="144">
                        <c:v>1.5071035805971995E-4</c:v>
                      </c:pt>
                      <c:pt idx="145">
                        <c:v>1.2339457598620082E-4</c:v>
                      </c:pt>
                      <c:pt idx="146">
                        <c:v>1.0102919390774759E-4</c:v>
                      </c:pt>
                      <c:pt idx="147">
                        <c:v>8.2717222851645667E-5</c:v>
                      </c:pt>
                      <c:pt idx="148">
                        <c:v>6.7724149619753264E-5</c:v>
                      </c:pt>
                      <c:pt idx="149">
                        <c:v>5.5448524722781117E-5</c:v>
                      </c:pt>
                      <c:pt idx="150">
                        <c:v>4.5397868702423024E-5</c:v>
                      </c:pt>
                      <c:pt idx="151">
                        <c:v>3.7168937102880158E-5</c:v>
                      </c:pt>
                      <c:pt idx="152">
                        <c:v>3.043155690055776E-5</c:v>
                      </c:pt>
                      <c:pt idx="153">
                        <c:v>2.4915388939423685E-5</c:v>
                      </c:pt>
                      <c:pt idx="154">
                        <c:v>2.0399087279916298E-5</c:v>
                      </c:pt>
                      <c:pt idx="155">
                        <c:v>1.6701421848091027E-5</c:v>
                      </c:pt>
                      <c:pt idx="156">
                        <c:v>1.3674009084596311E-5</c:v>
                      </c:pt>
                      <c:pt idx="157">
                        <c:v>1.1195359505110489E-5</c:v>
                      </c:pt>
                      <c:pt idx="158">
                        <c:v>9.1660037198510517E-6</c:v>
                      </c:pt>
                      <c:pt idx="159">
                        <c:v>7.5045015971081192E-6</c:v>
                      </c:pt>
                      <c:pt idx="160">
                        <c:v>6.1441746022131791E-6</c:v>
                      </c:pt>
                      <c:pt idx="161">
                        <c:v>5.0304303017538787E-6</c:v>
                      </c:pt>
                      <c:pt idx="162">
                        <c:v>4.1185717448315964E-6</c:v>
                      </c:pt>
                      <c:pt idx="163">
                        <c:v>3.3720038636899416E-6</c:v>
                      </c:pt>
                      <c:pt idx="164">
                        <c:v>2.7607649501923599E-6</c:v>
                      </c:pt>
                      <c:pt idx="165">
                        <c:v>2.2603242979024422E-6</c:v>
                      </c:pt>
                      <c:pt idx="166">
                        <c:v>1.8505977728625297E-6</c:v>
                      </c:pt>
                      <c:pt idx="167">
                        <c:v>1.5151418164846699E-6</c:v>
                      </c:pt>
                      <c:pt idx="168">
                        <c:v>1.2404935411299575E-6</c:v>
                      </c:pt>
                      <c:pt idx="169">
                        <c:v>1.015630439495746E-6</c:v>
                      </c:pt>
                      <c:pt idx="170">
                        <c:v>8.3152802766371567E-7</c:v>
                      </c:pt>
                      <c:pt idx="171">
                        <c:v>6.8079767091150902E-7</c:v>
                      </c:pt>
                      <c:pt idx="172">
                        <c:v>5.5739005858533078E-7</c:v>
                      </c:pt>
                      <c:pt idx="173">
                        <c:v>4.5635242853253671E-7</c:v>
                      </c:pt>
                      <c:pt idx="174">
                        <c:v>3.7362979838906108E-7</c:v>
                      </c:pt>
                      <c:pt idx="175">
                        <c:v>3.0590222692547204E-7</c:v>
                      </c:pt>
                      <c:pt idx="176">
                        <c:v>2.5045157450662985E-7</c:v>
                      </c:pt>
                      <c:pt idx="177">
                        <c:v>2.0505241551458861E-7</c:v>
                      </c:pt>
                      <c:pt idx="178">
                        <c:v>1.6788272481486849E-7</c:v>
                      </c:pt>
                      <c:pt idx="179">
                        <c:v>1.3745075389935839E-7</c:v>
                      </c:pt>
                      <c:pt idx="180">
                        <c:v>1.1253516205503863E-7</c:v>
                      </c:pt>
                      <c:pt idx="181">
                        <c:v>9.2135999856572267E-8</c:v>
                      </c:pt>
                      <c:pt idx="182">
                        <c:v>7.5434577808028841E-8</c:v>
                      </c:pt>
                      <c:pt idx="183">
                        <c:v>6.1760609541399787E-8</c:v>
                      </c:pt>
                      <c:pt idx="184">
                        <c:v>5.0565310926479254E-8</c:v>
                      </c:pt>
                      <c:pt idx="185">
                        <c:v>4.1399375473922567E-8</c:v>
                      </c:pt>
                      <c:pt idx="186">
                        <c:v>3.389494211308512E-8</c:v>
                      </c:pt>
                      <c:pt idx="187">
                        <c:v>2.7750831652284985E-8</c:v>
                      </c:pt>
                      <c:pt idx="188">
                        <c:v>2.2720459411507967E-8</c:v>
                      </c:pt>
                      <c:pt idx="189">
                        <c:v>1.860193892087412E-8</c:v>
                      </c:pt>
                      <c:pt idx="190">
                        <c:v>1.5229979512752719E-8</c:v>
                      </c:pt>
                      <c:pt idx="191">
                        <c:v>1.2469252630262479E-8</c:v>
                      </c:pt>
                      <c:pt idx="192">
                        <c:v>1.0208960619369645E-8</c:v>
                      </c:pt>
                      <c:pt idx="193">
                        <c:v>8.3583900315077361E-9</c:v>
                      </c:pt>
                      <c:pt idx="194">
                        <c:v>6.843270975384201E-9</c:v>
                      </c:pt>
                      <c:pt idx="195">
                        <c:v>5.602796406143153E-9</c:v>
                      </c:pt>
                      <c:pt idx="196">
                        <c:v>4.5871817256029903E-9</c:v>
                      </c:pt>
                      <c:pt idx="197">
                        <c:v>3.7556667518313881E-9</c:v>
                      </c:pt>
                      <c:pt idx="198">
                        <c:v>3.0748798701301904E-9</c:v>
                      </c:pt>
                      <c:pt idx="199">
                        <c:v>2.5174987130992173E-9</c:v>
                      </c:pt>
                      <c:pt idx="200">
                        <c:v>2.061153618189171E-9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76-43D3-990E-7CFD8E85901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K_chan_handle1!$D$12</c15:sqref>
                        </c15:formulaRef>
                      </c:ext>
                    </c:extLst>
                    <c:strCache>
                      <c:ptCount val="1"/>
                      <c:pt idx="0">
                        <c:v>Tau_U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K_chan_handle1!$D$13:$D$213</c15:sqref>
                        </c15:formulaRef>
                      </c:ext>
                    </c:extLst>
                    <c:numCache>
                      <c:formatCode>0.00</c:formatCode>
                      <c:ptCount val="201"/>
                      <c:pt idx="0">
                        <c:v>1.0000000000000002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1.0000000000000002</c:v>
                      </c:pt>
                      <c:pt idx="7">
                        <c:v>1.0000000000000002</c:v>
                      </c:pt>
                      <c:pt idx="8">
                        <c:v>1.0000000000000002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1.0000000000000002</c:v>
                      </c:pt>
                      <c:pt idx="12">
                        <c:v>1</c:v>
                      </c:pt>
                      <c:pt idx="13">
                        <c:v>1.0000000000000002</c:v>
                      </c:pt>
                      <c:pt idx="14">
                        <c:v>1.0000000000000002</c:v>
                      </c:pt>
                      <c:pt idx="15">
                        <c:v>1.0000000000000002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1.0000000000000002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0.99999999999999978</c:v>
                      </c:pt>
                      <c:pt idx="24">
                        <c:v>1</c:v>
                      </c:pt>
                      <c:pt idx="25">
                        <c:v>1.0000000000000002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0.99999999999999978</c:v>
                      </c:pt>
                      <c:pt idx="30">
                        <c:v>1.0000000000000002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1.0000000000000002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1.0000000000000002</c:v>
                      </c:pt>
                      <c:pt idx="37">
                        <c:v>1</c:v>
                      </c:pt>
                      <c:pt idx="38">
                        <c:v>1.0000000000000002</c:v>
                      </c:pt>
                      <c:pt idx="39">
                        <c:v>1.0000000000000002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0.99999999999999978</c:v>
                      </c:pt>
                      <c:pt idx="44">
                        <c:v>1</c:v>
                      </c:pt>
                      <c:pt idx="45">
                        <c:v>0.99999999999999978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1.0000000000000002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1.0000000000000002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1.0000000000000002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1.0000000000000002</c:v>
                      </c:pt>
                      <c:pt idx="60">
                        <c:v>1.0000000000000002</c:v>
                      </c:pt>
                      <c:pt idx="61">
                        <c:v>1</c:v>
                      </c:pt>
                      <c:pt idx="62">
                        <c:v>1.0000000000000002</c:v>
                      </c:pt>
                      <c:pt idx="63">
                        <c:v>1.0000000000000002</c:v>
                      </c:pt>
                      <c:pt idx="64">
                        <c:v>1.0000000000000002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1.0000000000000002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1.0000000000000002</c:v>
                      </c:pt>
                      <c:pt idx="77">
                        <c:v>1</c:v>
                      </c:pt>
                      <c:pt idx="78">
                        <c:v>1.0000000000000002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1.0000000000000002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1.0000000000000002</c:v>
                      </c:pt>
                      <c:pt idx="87">
                        <c:v>1.0000000000000002</c:v>
                      </c:pt>
                      <c:pt idx="88">
                        <c:v>1</c:v>
                      </c:pt>
                      <c:pt idx="89">
                        <c:v>1.0000000000000002</c:v>
                      </c:pt>
                      <c:pt idx="90">
                        <c:v>1.0000000000000002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1.0000000000000002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1.0000000000000002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1.0000000000000002</c:v>
                      </c:pt>
                      <c:pt idx="122">
                        <c:v>1</c:v>
                      </c:pt>
                      <c:pt idx="123">
                        <c:v>1.0000000000000002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0.99999999999999978</c:v>
                      </c:pt>
                      <c:pt idx="132">
                        <c:v>1</c:v>
                      </c:pt>
                      <c:pt idx="133">
                        <c:v>1.0000000000000002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1.0000000000000002</c:v>
                      </c:pt>
                      <c:pt idx="138">
                        <c:v>1</c:v>
                      </c:pt>
                      <c:pt idx="139">
                        <c:v>1.0000000000000002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0.99999999999999978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0.99999999999999978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1</c:v>
                      </c:pt>
                      <c:pt idx="152">
                        <c:v>1.0000000000000002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0.99999999999999978</c:v>
                      </c:pt>
                      <c:pt idx="156">
                        <c:v>1</c:v>
                      </c:pt>
                      <c:pt idx="157">
                        <c:v>1</c:v>
                      </c:pt>
                      <c:pt idx="158">
                        <c:v>1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1.0000000000000002</c:v>
                      </c:pt>
                      <c:pt idx="162">
                        <c:v>1.0000000000000002</c:v>
                      </c:pt>
                      <c:pt idx="163">
                        <c:v>1</c:v>
                      </c:pt>
                      <c:pt idx="164">
                        <c:v>1.0000000000000002</c:v>
                      </c:pt>
                      <c:pt idx="165">
                        <c:v>1</c:v>
                      </c:pt>
                      <c:pt idx="166">
                        <c:v>1</c:v>
                      </c:pt>
                      <c:pt idx="167">
                        <c:v>1.0000000000000002</c:v>
                      </c:pt>
                      <c:pt idx="168">
                        <c:v>1</c:v>
                      </c:pt>
                      <c:pt idx="169">
                        <c:v>1</c:v>
                      </c:pt>
                      <c:pt idx="170">
                        <c:v>1.0000000000000002</c:v>
                      </c:pt>
                      <c:pt idx="171">
                        <c:v>0.99999999999999978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1</c:v>
                      </c:pt>
                      <c:pt idx="175">
                        <c:v>1.0000000000000002</c:v>
                      </c:pt>
                      <c:pt idx="176">
                        <c:v>1</c:v>
                      </c:pt>
                      <c:pt idx="177">
                        <c:v>0.99999999999999978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1.0000000000000002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1.0000000000000002</c:v>
                      </c:pt>
                      <c:pt idx="186">
                        <c:v>1.0000000000000002</c:v>
                      </c:pt>
                      <c:pt idx="187">
                        <c:v>1.0000000000000002</c:v>
                      </c:pt>
                      <c:pt idx="188">
                        <c:v>1</c:v>
                      </c:pt>
                      <c:pt idx="189">
                        <c:v>1.0000000000000002</c:v>
                      </c:pt>
                      <c:pt idx="190">
                        <c:v>1</c:v>
                      </c:pt>
                      <c:pt idx="191">
                        <c:v>1</c:v>
                      </c:pt>
                      <c:pt idx="192">
                        <c:v>1.0000000000000002</c:v>
                      </c:pt>
                      <c:pt idx="193">
                        <c:v>1.0000000000000002</c:v>
                      </c:pt>
                      <c:pt idx="194">
                        <c:v>1.0000000000000002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1</c:v>
                      </c:pt>
                      <c:pt idx="198">
                        <c:v>1</c:v>
                      </c:pt>
                      <c:pt idx="199">
                        <c:v>1</c:v>
                      </c:pt>
                      <c:pt idx="200">
                        <c:v>1.0000000000000002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76-43D3-990E-7CFD8E85901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K_chan_handle1!$F$12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K_chan_handle1!$F$13:$F$213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76-43D3-990E-7CFD8E85901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K_chan_handle1!$G$12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K_chan_handle1!$G$13:$G$213</c15:sqref>
                        </c15:formulaRef>
                      </c:ext>
                    </c:extLst>
                    <c:numCache>
                      <c:formatCode>0.00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6-43D3-990E-7CFD8E85901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K_chan_handle1!$H$12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K_chan_handle1!$A$13:$A$213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  <c:pt idx="0">
                        <c:v>-0.1</c:v>
                      </c:pt>
                      <c:pt idx="1">
                        <c:v>-9.9199999999999997E-2</c:v>
                      </c:pt>
                      <c:pt idx="2">
                        <c:v>-9.8400000000000001E-2</c:v>
                      </c:pt>
                      <c:pt idx="3">
                        <c:v>-9.7600000000000006E-2</c:v>
                      </c:pt>
                      <c:pt idx="4">
                        <c:v>-9.6799999999999997E-2</c:v>
                      </c:pt>
                      <c:pt idx="5">
                        <c:v>-9.6000000000000002E-2</c:v>
                      </c:pt>
                      <c:pt idx="6">
                        <c:v>-9.5200000000000007E-2</c:v>
                      </c:pt>
                      <c:pt idx="7">
                        <c:v>-9.4399999999999901E-2</c:v>
                      </c:pt>
                      <c:pt idx="8">
                        <c:v>-9.3599999999999905E-2</c:v>
                      </c:pt>
                      <c:pt idx="9">
                        <c:v>-9.2799999999999896E-2</c:v>
                      </c:pt>
                      <c:pt idx="10">
                        <c:v>-9.1999999999999901E-2</c:v>
                      </c:pt>
                      <c:pt idx="11">
                        <c:v>-9.1199999999999906E-2</c:v>
                      </c:pt>
                      <c:pt idx="12">
                        <c:v>-9.0399999999999897E-2</c:v>
                      </c:pt>
                      <c:pt idx="13">
                        <c:v>-8.9599999999999902E-2</c:v>
                      </c:pt>
                      <c:pt idx="14">
                        <c:v>-8.8799999999999907E-2</c:v>
                      </c:pt>
                      <c:pt idx="15">
                        <c:v>-8.7999999999999898E-2</c:v>
                      </c:pt>
                      <c:pt idx="16">
                        <c:v>-8.7199999999999903E-2</c:v>
                      </c:pt>
                      <c:pt idx="17">
                        <c:v>-8.6399999999999796E-2</c:v>
                      </c:pt>
                      <c:pt idx="18">
                        <c:v>-8.5599999999999801E-2</c:v>
                      </c:pt>
                      <c:pt idx="19">
                        <c:v>-8.4799999999999806E-2</c:v>
                      </c:pt>
                      <c:pt idx="20">
                        <c:v>-8.3999999999999797E-2</c:v>
                      </c:pt>
                      <c:pt idx="21">
                        <c:v>-8.3199999999999802E-2</c:v>
                      </c:pt>
                      <c:pt idx="22">
                        <c:v>-8.2399999999999807E-2</c:v>
                      </c:pt>
                      <c:pt idx="23">
                        <c:v>-8.1599999999999798E-2</c:v>
                      </c:pt>
                      <c:pt idx="24">
                        <c:v>-8.0799999999999803E-2</c:v>
                      </c:pt>
                      <c:pt idx="25">
                        <c:v>-7.9999999999999793E-2</c:v>
                      </c:pt>
                      <c:pt idx="26">
                        <c:v>-7.9199999999999798E-2</c:v>
                      </c:pt>
                      <c:pt idx="27">
                        <c:v>-7.8399999999999803E-2</c:v>
                      </c:pt>
                      <c:pt idx="28">
                        <c:v>-7.7599999999999697E-2</c:v>
                      </c:pt>
                      <c:pt idx="29">
                        <c:v>-7.6799999999999702E-2</c:v>
                      </c:pt>
                      <c:pt idx="30">
                        <c:v>-7.5999999999999707E-2</c:v>
                      </c:pt>
                      <c:pt idx="31">
                        <c:v>-7.5199999999999698E-2</c:v>
                      </c:pt>
                      <c:pt idx="32">
                        <c:v>-7.4399999999999702E-2</c:v>
                      </c:pt>
                      <c:pt idx="33">
                        <c:v>-7.3599999999999693E-2</c:v>
                      </c:pt>
                      <c:pt idx="34">
                        <c:v>-7.2799999999999698E-2</c:v>
                      </c:pt>
                      <c:pt idx="35">
                        <c:v>-7.1999999999999703E-2</c:v>
                      </c:pt>
                      <c:pt idx="36">
                        <c:v>-7.1199999999999694E-2</c:v>
                      </c:pt>
                      <c:pt idx="37">
                        <c:v>-7.0399999999999699E-2</c:v>
                      </c:pt>
                      <c:pt idx="38">
                        <c:v>-6.9599999999999704E-2</c:v>
                      </c:pt>
                      <c:pt idx="39">
                        <c:v>-6.8799999999999598E-2</c:v>
                      </c:pt>
                      <c:pt idx="40">
                        <c:v>-6.7999999999999602E-2</c:v>
                      </c:pt>
                      <c:pt idx="41">
                        <c:v>-6.7199999999999593E-2</c:v>
                      </c:pt>
                      <c:pt idx="42">
                        <c:v>-6.6399999999999598E-2</c:v>
                      </c:pt>
                      <c:pt idx="43">
                        <c:v>-6.5599999999999603E-2</c:v>
                      </c:pt>
                      <c:pt idx="44">
                        <c:v>-6.4799999999999594E-2</c:v>
                      </c:pt>
                      <c:pt idx="45">
                        <c:v>-6.3999999999999599E-2</c:v>
                      </c:pt>
                      <c:pt idx="46">
                        <c:v>-6.3199999999999604E-2</c:v>
                      </c:pt>
                      <c:pt idx="47">
                        <c:v>-6.2399999999999602E-2</c:v>
                      </c:pt>
                      <c:pt idx="48">
                        <c:v>-6.15999999999996E-2</c:v>
                      </c:pt>
                      <c:pt idx="49">
                        <c:v>-6.0799999999999597E-2</c:v>
                      </c:pt>
                      <c:pt idx="50">
                        <c:v>-5.9999999999999498E-2</c:v>
                      </c:pt>
                      <c:pt idx="51">
                        <c:v>-5.9199999999999503E-2</c:v>
                      </c:pt>
                      <c:pt idx="52">
                        <c:v>-5.8399999999999501E-2</c:v>
                      </c:pt>
                      <c:pt idx="53">
                        <c:v>-5.7599999999999499E-2</c:v>
                      </c:pt>
                      <c:pt idx="54">
                        <c:v>-5.6799999999999497E-2</c:v>
                      </c:pt>
                      <c:pt idx="55">
                        <c:v>-5.5999999999999502E-2</c:v>
                      </c:pt>
                      <c:pt idx="56">
                        <c:v>-5.5199999999999499E-2</c:v>
                      </c:pt>
                      <c:pt idx="57">
                        <c:v>-5.4399999999999497E-2</c:v>
                      </c:pt>
                      <c:pt idx="58">
                        <c:v>-5.3599999999999502E-2</c:v>
                      </c:pt>
                      <c:pt idx="59">
                        <c:v>-5.27999999999995E-2</c:v>
                      </c:pt>
                      <c:pt idx="60">
                        <c:v>-5.1999999999999498E-2</c:v>
                      </c:pt>
                      <c:pt idx="61">
                        <c:v>-5.1199999999999399E-2</c:v>
                      </c:pt>
                      <c:pt idx="62">
                        <c:v>-5.0399999999999397E-2</c:v>
                      </c:pt>
                      <c:pt idx="63">
                        <c:v>-4.9599999999999402E-2</c:v>
                      </c:pt>
                      <c:pt idx="64">
                        <c:v>-4.8799999999999399E-2</c:v>
                      </c:pt>
                      <c:pt idx="65">
                        <c:v>-4.7999999999999397E-2</c:v>
                      </c:pt>
                      <c:pt idx="66">
                        <c:v>-4.7199999999999402E-2</c:v>
                      </c:pt>
                      <c:pt idx="67">
                        <c:v>-4.63999999999994E-2</c:v>
                      </c:pt>
                      <c:pt idx="68">
                        <c:v>-4.5599999999999398E-2</c:v>
                      </c:pt>
                      <c:pt idx="69">
                        <c:v>-4.4799999999999403E-2</c:v>
                      </c:pt>
                      <c:pt idx="70">
                        <c:v>-4.3999999999999401E-2</c:v>
                      </c:pt>
                      <c:pt idx="71">
                        <c:v>-4.3199999999999399E-2</c:v>
                      </c:pt>
                      <c:pt idx="72">
                        <c:v>-4.2399999999999299E-2</c:v>
                      </c:pt>
                      <c:pt idx="73">
                        <c:v>-4.1599999999999297E-2</c:v>
                      </c:pt>
                      <c:pt idx="74">
                        <c:v>-4.0799999999999302E-2</c:v>
                      </c:pt>
                      <c:pt idx="75">
                        <c:v>-3.99999999999993E-2</c:v>
                      </c:pt>
                      <c:pt idx="76">
                        <c:v>-3.9199999999999298E-2</c:v>
                      </c:pt>
                      <c:pt idx="77">
                        <c:v>-3.8399999999999303E-2</c:v>
                      </c:pt>
                      <c:pt idx="78">
                        <c:v>-3.7599999999999301E-2</c:v>
                      </c:pt>
                      <c:pt idx="79">
                        <c:v>-3.6799999999999299E-2</c:v>
                      </c:pt>
                      <c:pt idx="80">
                        <c:v>-3.5999999999999303E-2</c:v>
                      </c:pt>
                      <c:pt idx="81">
                        <c:v>-3.5199999999999301E-2</c:v>
                      </c:pt>
                      <c:pt idx="82">
                        <c:v>-3.4399999999999299E-2</c:v>
                      </c:pt>
                      <c:pt idx="83">
                        <c:v>-3.35999999999992E-2</c:v>
                      </c:pt>
                      <c:pt idx="84">
                        <c:v>-3.2799999999999198E-2</c:v>
                      </c:pt>
                      <c:pt idx="85">
                        <c:v>-3.1999999999999203E-2</c:v>
                      </c:pt>
                      <c:pt idx="86">
                        <c:v>-3.1199999999999201E-2</c:v>
                      </c:pt>
                      <c:pt idx="87">
                        <c:v>-3.0399999999999198E-2</c:v>
                      </c:pt>
                      <c:pt idx="88">
                        <c:v>-2.95999999999992E-2</c:v>
                      </c:pt>
                      <c:pt idx="89">
                        <c:v>-2.8799999999999201E-2</c:v>
                      </c:pt>
                      <c:pt idx="90">
                        <c:v>-2.7999999999999199E-2</c:v>
                      </c:pt>
                      <c:pt idx="91">
                        <c:v>-2.7199999999999201E-2</c:v>
                      </c:pt>
                      <c:pt idx="92">
                        <c:v>-2.6399999999999198E-2</c:v>
                      </c:pt>
                      <c:pt idx="93">
                        <c:v>-2.55999999999992E-2</c:v>
                      </c:pt>
                      <c:pt idx="94">
                        <c:v>-2.4799999999999201E-2</c:v>
                      </c:pt>
                      <c:pt idx="95">
                        <c:v>-2.3999999999999098E-2</c:v>
                      </c:pt>
                      <c:pt idx="96">
                        <c:v>-2.31999999999991E-2</c:v>
                      </c:pt>
                      <c:pt idx="97">
                        <c:v>-2.2399999999999101E-2</c:v>
                      </c:pt>
                      <c:pt idx="98">
                        <c:v>-2.1599999999999099E-2</c:v>
                      </c:pt>
                      <c:pt idx="99">
                        <c:v>-2.07999999999991E-2</c:v>
                      </c:pt>
                      <c:pt idx="100">
                        <c:v>-1.9999999999999098E-2</c:v>
                      </c:pt>
                      <c:pt idx="101">
                        <c:v>-1.91999999999991E-2</c:v>
                      </c:pt>
                      <c:pt idx="102">
                        <c:v>-1.8399999999999101E-2</c:v>
                      </c:pt>
                      <c:pt idx="103">
                        <c:v>-1.7599999999999099E-2</c:v>
                      </c:pt>
                      <c:pt idx="104">
                        <c:v>-1.67999999999991E-2</c:v>
                      </c:pt>
                      <c:pt idx="105">
                        <c:v>-1.5999999999999098E-2</c:v>
                      </c:pt>
                      <c:pt idx="106">
                        <c:v>-1.5199999999999001E-2</c:v>
                      </c:pt>
                      <c:pt idx="107">
                        <c:v>-1.4399999999999E-2</c:v>
                      </c:pt>
                      <c:pt idx="108">
                        <c:v>-1.3599999999999E-2</c:v>
                      </c:pt>
                      <c:pt idx="109">
                        <c:v>-1.2799999999999E-2</c:v>
                      </c:pt>
                      <c:pt idx="110">
                        <c:v>-1.1999999999998999E-2</c:v>
                      </c:pt>
                      <c:pt idx="111">
                        <c:v>-1.1199999999999001E-2</c:v>
                      </c:pt>
                      <c:pt idx="112">
                        <c:v>-1.0399999999999E-2</c:v>
                      </c:pt>
                      <c:pt idx="113">
                        <c:v>-9.5999999999990104E-3</c:v>
                      </c:pt>
                      <c:pt idx="114">
                        <c:v>-8.7999999999989996E-3</c:v>
                      </c:pt>
                      <c:pt idx="115">
                        <c:v>-7.9999999999990096E-3</c:v>
                      </c:pt>
                      <c:pt idx="116">
                        <c:v>-7.1999999999989997E-3</c:v>
                      </c:pt>
                      <c:pt idx="117">
                        <c:v>-6.39999999999891E-3</c:v>
                      </c:pt>
                      <c:pt idx="118">
                        <c:v>-5.5999999999989097E-3</c:v>
                      </c:pt>
                      <c:pt idx="119">
                        <c:v>-4.7999999999988998E-3</c:v>
                      </c:pt>
                      <c:pt idx="120">
                        <c:v>-3.9999999999989098E-3</c:v>
                      </c:pt>
                      <c:pt idx="121">
                        <c:v>-3.1999999999989099E-3</c:v>
                      </c:pt>
                      <c:pt idx="122">
                        <c:v>-2.3999999999989E-3</c:v>
                      </c:pt>
                      <c:pt idx="123">
                        <c:v>-1.59999999999891E-3</c:v>
                      </c:pt>
                      <c:pt idx="124">
                        <c:v>-7.9999999999889903E-4</c:v>
                      </c:pt>
                      <c:pt idx="125">
                        <c:v>9.9920072216264108E-16</c:v>
                      </c:pt>
                      <c:pt idx="126">
                        <c:v>8.0000000000099403E-4</c:v>
                      </c:pt>
                      <c:pt idx="127">
                        <c:v>1.60000000000099E-3</c:v>
                      </c:pt>
                      <c:pt idx="128">
                        <c:v>2.4000000000009999E-3</c:v>
                      </c:pt>
                      <c:pt idx="129">
                        <c:v>3.2000000000009898E-3</c:v>
                      </c:pt>
                      <c:pt idx="130">
                        <c:v>4.0000000000009897E-3</c:v>
                      </c:pt>
                      <c:pt idx="131">
                        <c:v>4.8000000000009996E-3</c:v>
                      </c:pt>
                      <c:pt idx="132">
                        <c:v>5.6000000000009896E-3</c:v>
                      </c:pt>
                      <c:pt idx="133">
                        <c:v>6.40000000000099E-3</c:v>
                      </c:pt>
                      <c:pt idx="134">
                        <c:v>7.2000000000009999E-3</c:v>
                      </c:pt>
                      <c:pt idx="135">
                        <c:v>8.0000000000009907E-3</c:v>
                      </c:pt>
                      <c:pt idx="136">
                        <c:v>8.8000000000009893E-3</c:v>
                      </c:pt>
                      <c:pt idx="137">
                        <c:v>9.6000000000010001E-3</c:v>
                      </c:pt>
                      <c:pt idx="138">
                        <c:v>1.0400000000001E-2</c:v>
                      </c:pt>
                      <c:pt idx="139">
                        <c:v>1.1200000000001001E-2</c:v>
                      </c:pt>
                      <c:pt idx="140">
                        <c:v>1.2000000000000999E-2</c:v>
                      </c:pt>
                      <c:pt idx="141">
                        <c:v>1.2800000000001E-2</c:v>
                      </c:pt>
                      <c:pt idx="142">
                        <c:v>1.3600000000001E-2</c:v>
                      </c:pt>
                      <c:pt idx="143">
                        <c:v>1.4400000000001001E-2</c:v>
                      </c:pt>
                      <c:pt idx="144">
                        <c:v>1.5200000000000999E-2</c:v>
                      </c:pt>
                      <c:pt idx="145">
                        <c:v>1.6000000000001E-2</c:v>
                      </c:pt>
                      <c:pt idx="146">
                        <c:v>1.6800000000001002E-2</c:v>
                      </c:pt>
                      <c:pt idx="147">
                        <c:v>1.7600000000001E-2</c:v>
                      </c:pt>
                      <c:pt idx="148">
                        <c:v>1.8400000000000999E-2</c:v>
                      </c:pt>
                      <c:pt idx="149">
                        <c:v>1.9200000000001001E-2</c:v>
                      </c:pt>
                      <c:pt idx="150">
                        <c:v>2.0000000000001E-2</c:v>
                      </c:pt>
                      <c:pt idx="151">
                        <c:v>2.0800000000001002E-2</c:v>
                      </c:pt>
                      <c:pt idx="152">
                        <c:v>2.1600000000001E-2</c:v>
                      </c:pt>
                      <c:pt idx="153">
                        <c:v>2.2400000000000999E-2</c:v>
                      </c:pt>
                      <c:pt idx="154">
                        <c:v>2.3200000000001001E-2</c:v>
                      </c:pt>
                      <c:pt idx="155">
                        <c:v>2.4000000000001E-2</c:v>
                      </c:pt>
                      <c:pt idx="156">
                        <c:v>2.4800000000000998E-2</c:v>
                      </c:pt>
                      <c:pt idx="157">
                        <c:v>2.5600000000001E-2</c:v>
                      </c:pt>
                      <c:pt idx="158">
                        <c:v>2.6400000000000999E-2</c:v>
                      </c:pt>
                      <c:pt idx="159">
                        <c:v>2.7200000000001001E-2</c:v>
                      </c:pt>
                      <c:pt idx="160">
                        <c:v>2.8000000000001E-2</c:v>
                      </c:pt>
                      <c:pt idx="161">
                        <c:v>2.8800000000000998E-2</c:v>
                      </c:pt>
                      <c:pt idx="162">
                        <c:v>2.9600000000001001E-2</c:v>
                      </c:pt>
                      <c:pt idx="163">
                        <c:v>3.0400000000000999E-2</c:v>
                      </c:pt>
                      <c:pt idx="164">
                        <c:v>3.1200000000001001E-2</c:v>
                      </c:pt>
                      <c:pt idx="165">
                        <c:v>3.2000000000001999E-2</c:v>
                      </c:pt>
                      <c:pt idx="166">
                        <c:v>3.2800000000002001E-2</c:v>
                      </c:pt>
                      <c:pt idx="167">
                        <c:v>3.3600000000000997E-2</c:v>
                      </c:pt>
                      <c:pt idx="168">
                        <c:v>3.4400000000001998E-2</c:v>
                      </c:pt>
                      <c:pt idx="169">
                        <c:v>3.5200000000002001E-2</c:v>
                      </c:pt>
                      <c:pt idx="170">
                        <c:v>3.6000000000002003E-2</c:v>
                      </c:pt>
                      <c:pt idx="171">
                        <c:v>3.6800000000001998E-2</c:v>
                      </c:pt>
                      <c:pt idx="172">
                        <c:v>3.7600000000002E-2</c:v>
                      </c:pt>
                      <c:pt idx="173">
                        <c:v>3.8400000000002002E-2</c:v>
                      </c:pt>
                      <c:pt idx="174">
                        <c:v>3.9200000000001997E-2</c:v>
                      </c:pt>
                      <c:pt idx="175">
                        <c:v>4.0000000000001999E-2</c:v>
                      </c:pt>
                      <c:pt idx="176">
                        <c:v>4.0800000000002001E-2</c:v>
                      </c:pt>
                      <c:pt idx="177">
                        <c:v>4.1600000000002003E-2</c:v>
                      </c:pt>
                      <c:pt idx="178">
                        <c:v>4.2400000000001999E-2</c:v>
                      </c:pt>
                      <c:pt idx="179">
                        <c:v>4.3200000000002001E-2</c:v>
                      </c:pt>
                      <c:pt idx="180">
                        <c:v>4.4000000000002003E-2</c:v>
                      </c:pt>
                      <c:pt idx="181">
                        <c:v>4.4800000000001998E-2</c:v>
                      </c:pt>
                      <c:pt idx="182">
                        <c:v>4.5600000000002E-2</c:v>
                      </c:pt>
                      <c:pt idx="183">
                        <c:v>4.6400000000002002E-2</c:v>
                      </c:pt>
                      <c:pt idx="184">
                        <c:v>4.7200000000001997E-2</c:v>
                      </c:pt>
                      <c:pt idx="185">
                        <c:v>4.8000000000001999E-2</c:v>
                      </c:pt>
                      <c:pt idx="186">
                        <c:v>4.8800000000002001E-2</c:v>
                      </c:pt>
                      <c:pt idx="187">
                        <c:v>4.9600000000001997E-2</c:v>
                      </c:pt>
                      <c:pt idx="188">
                        <c:v>5.0400000000001999E-2</c:v>
                      </c:pt>
                      <c:pt idx="189">
                        <c:v>5.1200000000002001E-2</c:v>
                      </c:pt>
                      <c:pt idx="190">
                        <c:v>5.2000000000002003E-2</c:v>
                      </c:pt>
                      <c:pt idx="191">
                        <c:v>5.2800000000001998E-2</c:v>
                      </c:pt>
                      <c:pt idx="192">
                        <c:v>5.3600000000002E-2</c:v>
                      </c:pt>
                      <c:pt idx="193">
                        <c:v>5.4400000000002002E-2</c:v>
                      </c:pt>
                      <c:pt idx="194">
                        <c:v>5.5200000000001997E-2</c:v>
                      </c:pt>
                      <c:pt idx="195">
                        <c:v>5.6000000000002E-2</c:v>
                      </c:pt>
                      <c:pt idx="196">
                        <c:v>5.6800000000002002E-2</c:v>
                      </c:pt>
                      <c:pt idx="197">
                        <c:v>5.7600000000001997E-2</c:v>
                      </c:pt>
                      <c:pt idx="198">
                        <c:v>5.8400000000001999E-2</c:v>
                      </c:pt>
                      <c:pt idx="199">
                        <c:v>5.9200000000002001E-2</c:v>
                      </c:pt>
                      <c:pt idx="200">
                        <c:v>6.0000000000002003E-2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K_chan_handle1!$H$13:$H$213</c15:sqref>
                        </c15:formulaRef>
                      </c:ext>
                    </c:extLst>
                    <c:numCache>
                      <c:formatCode>0.00E+00</c:formatCode>
                      <c:ptCount val="201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76-43D3-990E-7CFD8E859013}"/>
                  </c:ext>
                </c:extLst>
              </c15:ser>
            </c15:filteredScatterSeries>
          </c:ext>
        </c:extLst>
      </c:scatterChart>
      <c:valAx>
        <c:axId val="56484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9032"/>
        <c:crosses val="autoZero"/>
        <c:crossBetween val="midCat"/>
      </c:valAx>
      <c:valAx>
        <c:axId val="56484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4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82043</xdr:colOff>
      <xdr:row>1</xdr:row>
      <xdr:rowOff>0</xdr:rowOff>
    </xdr:from>
    <xdr:to>
      <xdr:col>14</xdr:col>
      <xdr:colOff>317366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ACC8-A717-40DE-9D15-5B7946C9F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465043</xdr:colOff>
      <xdr:row>1</xdr:row>
      <xdr:rowOff>39219</xdr:rowOff>
    </xdr:from>
    <xdr:to>
      <xdr:col>22</xdr:col>
      <xdr:colOff>138471</xdr:colOff>
      <xdr:row>13</xdr:row>
      <xdr:rowOff>115419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CB1EA-DBC5-4187-9132-F28148F05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88446</xdr:colOff>
      <xdr:row>15</xdr:row>
      <xdr:rowOff>138793</xdr:rowOff>
    </xdr:from>
    <xdr:to>
      <xdr:col>14</xdr:col>
      <xdr:colOff>374196</xdr:colOff>
      <xdr:row>30</xdr:row>
      <xdr:rowOff>24493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70443-04FA-4D8F-818F-21FA18744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27215</xdr:colOff>
      <xdr:row>15</xdr:row>
      <xdr:rowOff>138794</xdr:rowOff>
    </xdr:from>
    <xdr:to>
      <xdr:col>22</xdr:col>
      <xdr:colOff>312965</xdr:colOff>
      <xdr:row>30</xdr:row>
      <xdr:rowOff>24494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D62B87-7D13-4C76-AA24-FD0BEEB73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82043</xdr:colOff>
      <xdr:row>1</xdr:row>
      <xdr:rowOff>0</xdr:rowOff>
    </xdr:from>
    <xdr:to>
      <xdr:col>14</xdr:col>
      <xdr:colOff>317366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C105D-498D-49E1-8570-0DF9B2249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465043</xdr:colOff>
      <xdr:row>1</xdr:row>
      <xdr:rowOff>39219</xdr:rowOff>
    </xdr:from>
    <xdr:to>
      <xdr:col>22</xdr:col>
      <xdr:colOff>138471</xdr:colOff>
      <xdr:row>13</xdr:row>
      <xdr:rowOff>115419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EC887A-EEE0-40B8-9E78-A4098652A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102053</xdr:colOff>
      <xdr:row>15</xdr:row>
      <xdr:rowOff>43543</xdr:rowOff>
    </xdr:from>
    <xdr:to>
      <xdr:col>14</xdr:col>
      <xdr:colOff>387803</xdr:colOff>
      <xdr:row>29</xdr:row>
      <xdr:rowOff>119743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715C9-18C6-4B56-B4E5-1CFC4C754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27215</xdr:colOff>
      <xdr:row>15</xdr:row>
      <xdr:rowOff>138794</xdr:rowOff>
    </xdr:from>
    <xdr:to>
      <xdr:col>22</xdr:col>
      <xdr:colOff>312965</xdr:colOff>
      <xdr:row>30</xdr:row>
      <xdr:rowOff>24494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4158D6-47A6-48F9-962B-0CFBFE210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325952</xdr:colOff>
      <xdr:row>1</xdr:row>
      <xdr:rowOff>173428</xdr:rowOff>
    </xdr:from>
    <xdr:to>
      <xdr:col>18</xdr:col>
      <xdr:colOff>432955</xdr:colOff>
      <xdr:row>33</xdr:row>
      <xdr:rowOff>34635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FE8FD-4668-4649-807A-CC300A245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2</xdr:row>
      <xdr:rowOff>135081</xdr:rowOff>
    </xdr:from>
    <xdr:to>
      <xdr:col>31</xdr:col>
      <xdr:colOff>571499</xdr:colOff>
      <xdr:row>32</xdr:row>
      <xdr:rowOff>138544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8E0EE6-3A1F-4683-83E7-4C1D4E1E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325952</xdr:colOff>
      <xdr:row>1</xdr:row>
      <xdr:rowOff>173428</xdr:rowOff>
    </xdr:from>
    <xdr:to>
      <xdr:col>18</xdr:col>
      <xdr:colOff>432955</xdr:colOff>
      <xdr:row>33</xdr:row>
      <xdr:rowOff>34635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0C039-9FC9-45A3-B3E0-EBF5641CA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2</xdr:row>
      <xdr:rowOff>135081</xdr:rowOff>
    </xdr:from>
    <xdr:to>
      <xdr:col>31</xdr:col>
      <xdr:colOff>571499</xdr:colOff>
      <xdr:row>32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F6DD29-C534-46B8-A7C6-51F024A36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325952</xdr:colOff>
      <xdr:row>1</xdr:row>
      <xdr:rowOff>173428</xdr:rowOff>
    </xdr:from>
    <xdr:to>
      <xdr:col>18</xdr:col>
      <xdr:colOff>432955</xdr:colOff>
      <xdr:row>33</xdr:row>
      <xdr:rowOff>34635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6E870-7792-4011-B7A8-4BDC4796F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2</xdr:row>
      <xdr:rowOff>135081</xdr:rowOff>
    </xdr:from>
    <xdr:to>
      <xdr:col>31</xdr:col>
      <xdr:colOff>571499</xdr:colOff>
      <xdr:row>32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413F3A-70C6-40FE-B18C-A43CF6832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325952</xdr:colOff>
      <xdr:row>1</xdr:row>
      <xdr:rowOff>173428</xdr:rowOff>
    </xdr:from>
    <xdr:to>
      <xdr:col>18</xdr:col>
      <xdr:colOff>432955</xdr:colOff>
      <xdr:row>33</xdr:row>
      <xdr:rowOff>34635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6E710-D8D8-4F74-9A00-9096FBB12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17318</xdr:colOff>
      <xdr:row>2</xdr:row>
      <xdr:rowOff>135081</xdr:rowOff>
    </xdr:from>
    <xdr:to>
      <xdr:col>31</xdr:col>
      <xdr:colOff>571499</xdr:colOff>
      <xdr:row>32</xdr:row>
      <xdr:rowOff>138544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04DFA-CF73-466B-841B-28D5CC53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20411</xdr:colOff>
      <xdr:row>2</xdr:row>
      <xdr:rowOff>152400</xdr:rowOff>
    </xdr:from>
    <xdr:to>
      <xdr:col>17</xdr:col>
      <xdr:colOff>306161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A5971-F6D4-4057-8F6E-779109F57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453838</xdr:colOff>
      <xdr:row>3</xdr:row>
      <xdr:rowOff>1119</xdr:rowOff>
    </xdr:from>
    <xdr:to>
      <xdr:col>25</xdr:col>
      <xdr:colOff>184896</xdr:colOff>
      <xdr:row>17</xdr:row>
      <xdr:rowOff>77319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0DA0C5-5023-44C4-A03B-69E2DF2FC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543486</xdr:colOff>
      <xdr:row>18</xdr:row>
      <xdr:rowOff>135591</xdr:rowOff>
    </xdr:from>
    <xdr:to>
      <xdr:col>17</xdr:col>
      <xdr:colOff>274545</xdr:colOff>
      <xdr:row>33</xdr:row>
      <xdr:rowOff>21291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41572A-FB90-4283-B0AA-D12904D617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442632</xdr:colOff>
      <xdr:row>18</xdr:row>
      <xdr:rowOff>135590</xdr:rowOff>
    </xdr:from>
    <xdr:to>
      <xdr:col>25</xdr:col>
      <xdr:colOff>173690</xdr:colOff>
      <xdr:row>33</xdr:row>
      <xdr:rowOff>21290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2C4898-BCBA-4903-AC99-D03EB8238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551088</xdr:colOff>
      <xdr:row>33</xdr:row>
      <xdr:rowOff>138793</xdr:rowOff>
    </xdr:from>
    <xdr:to>
      <xdr:col>17</xdr:col>
      <xdr:colOff>224517</xdr:colOff>
      <xdr:row>48</xdr:row>
      <xdr:rowOff>24493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7BE65-5274-48D9-92A6-70ACAC823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450272</xdr:colOff>
      <xdr:row>34</xdr:row>
      <xdr:rowOff>13855</xdr:rowOff>
    </xdr:from>
    <xdr:to>
      <xdr:col>25</xdr:col>
      <xdr:colOff>173181</xdr:colOff>
      <xdr:row>48</xdr:row>
      <xdr:rowOff>90055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B5D1A9-7BBB-4148-A928-1F566EA61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20411</xdr:colOff>
      <xdr:row>2</xdr:row>
      <xdr:rowOff>152400</xdr:rowOff>
    </xdr:from>
    <xdr:to>
      <xdr:col>17</xdr:col>
      <xdr:colOff>306161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A8D218-BFF3-46D8-A44A-591C603F7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453838</xdr:colOff>
      <xdr:row>3</xdr:row>
      <xdr:rowOff>1119</xdr:rowOff>
    </xdr:from>
    <xdr:to>
      <xdr:col>25</xdr:col>
      <xdr:colOff>184896</xdr:colOff>
      <xdr:row>17</xdr:row>
      <xdr:rowOff>77319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AE4C77-46F0-4727-BFAD-A3802547A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543486</xdr:colOff>
      <xdr:row>18</xdr:row>
      <xdr:rowOff>135591</xdr:rowOff>
    </xdr:from>
    <xdr:to>
      <xdr:col>17</xdr:col>
      <xdr:colOff>274545</xdr:colOff>
      <xdr:row>33</xdr:row>
      <xdr:rowOff>21291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E5EB4D-4D7D-4F7C-B26D-5BAAFCB582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442632</xdr:colOff>
      <xdr:row>18</xdr:row>
      <xdr:rowOff>135590</xdr:rowOff>
    </xdr:from>
    <xdr:to>
      <xdr:col>25</xdr:col>
      <xdr:colOff>173690</xdr:colOff>
      <xdr:row>33</xdr:row>
      <xdr:rowOff>21290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9EF263-67B9-4443-BA49-0E66CBCDF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551088</xdr:colOff>
      <xdr:row>33</xdr:row>
      <xdr:rowOff>138793</xdr:rowOff>
    </xdr:from>
    <xdr:to>
      <xdr:col>17</xdr:col>
      <xdr:colOff>224517</xdr:colOff>
      <xdr:row>48</xdr:row>
      <xdr:rowOff>24493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68932D-19DF-40C0-AF69-F820C1796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450272</xdr:colOff>
      <xdr:row>34</xdr:row>
      <xdr:rowOff>13855</xdr:rowOff>
    </xdr:from>
    <xdr:to>
      <xdr:col>25</xdr:col>
      <xdr:colOff>173181</xdr:colOff>
      <xdr:row>48</xdr:row>
      <xdr:rowOff>90055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02AF68-1C5E-465B-BB1D-9F9BC50B1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CB40-5FAE-4783-B060-7FF1224E4E7E}">
  <sheetPr>
    <tabColor rgb="FF7030A0"/>
  </sheetPr>
  <dimension ref="A1:G2008"/>
  <sheetViews>
    <sheetView zoomScale="70" zoomScaleNormal="70"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0.5703125" bestFit="1" customWidth="1"/>
    <col min="3" max="3" width="10.5703125" customWidth="1"/>
    <col min="4" max="4" width="13.5703125" customWidth="1"/>
    <col min="5" max="5" width="14.42578125" customWidth="1"/>
    <col min="6" max="6" width="16.42578125" customWidth="1"/>
  </cols>
  <sheetData>
    <row r="1" spans="1:7" x14ac:dyDescent="0.25">
      <c r="A1" t="s">
        <v>2</v>
      </c>
      <c r="B1" s="3">
        <v>1.5E-3</v>
      </c>
      <c r="D1" t="s">
        <v>42</v>
      </c>
      <c r="E1" t="s">
        <v>43</v>
      </c>
    </row>
    <row r="2" spans="1:7" x14ac:dyDescent="0.25">
      <c r="A2" t="s">
        <v>20</v>
      </c>
      <c r="B2" s="1">
        <v>2</v>
      </c>
    </row>
    <row r="3" spans="1:7" x14ac:dyDescent="0.25"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</row>
    <row r="4" spans="1:7" x14ac:dyDescent="0.25">
      <c r="A4" t="s">
        <v>41</v>
      </c>
      <c r="B4" s="1">
        <v>5.6999999999999998E-4</v>
      </c>
      <c r="C4" s="11">
        <v>5.2</v>
      </c>
      <c r="D4" s="11">
        <v>4.8999999999999998E-3</v>
      </c>
      <c r="E4" s="1">
        <v>0</v>
      </c>
      <c r="F4" s="1">
        <v>0</v>
      </c>
      <c r="G4" s="1">
        <v>0</v>
      </c>
    </row>
    <row r="5" spans="1:7" x14ac:dyDescent="0.25">
      <c r="A5" t="s">
        <v>40</v>
      </c>
      <c r="B5" s="8">
        <f>B4+B1</f>
        <v>2.0699999999999998E-3</v>
      </c>
      <c r="C5" s="9">
        <f>C4</f>
        <v>5.2</v>
      </c>
      <c r="D5" s="9">
        <f>D4</f>
        <v>4.8999999999999998E-3</v>
      </c>
      <c r="E5" s="9">
        <v>0</v>
      </c>
      <c r="F5" s="9">
        <v>0</v>
      </c>
      <c r="G5" s="9">
        <v>0</v>
      </c>
    </row>
    <row r="9" spans="1:7" x14ac:dyDescent="0.25">
      <c r="A9" t="s">
        <v>45</v>
      </c>
      <c r="B9" t="s">
        <v>11</v>
      </c>
      <c r="C9" t="s">
        <v>31</v>
      </c>
      <c r="D9" s="4" t="s">
        <v>15</v>
      </c>
      <c r="E9" s="4" t="s">
        <v>32</v>
      </c>
    </row>
    <row r="10" spans="1:7" x14ac:dyDescent="0.25">
      <c r="A10" s="2">
        <v>2.7878403699822702E-13</v>
      </c>
      <c r="B10" s="5">
        <f t="shared" ref="B10:B59" si="0">$D$4</f>
        <v>4.8999999999999998E-3</v>
      </c>
      <c r="C10" s="5">
        <f t="shared" ref="C10:C41" si="1">((A10/$B$4)^$C$4)/(1+(A10/$B$4)^$C$4)</f>
        <v>3.8445352262885055E-49</v>
      </c>
      <c r="D10" s="5">
        <f t="shared" ref="D10:D59" si="2">$D$5</f>
        <v>4.8999999999999998E-3</v>
      </c>
      <c r="E10" s="5">
        <f t="shared" ref="E10:E41" si="3">((A10/$B$5)^$C$5)/(1+(A10/$B$5)^$C$5)</f>
        <v>4.7027002497487413E-52</v>
      </c>
    </row>
    <row r="11" spans="1:7" x14ac:dyDescent="0.25">
      <c r="A11" s="1">
        <v>2.9868280907501299E-13</v>
      </c>
      <c r="B11" s="5">
        <f t="shared" si="0"/>
        <v>4.8999999999999998E-3</v>
      </c>
      <c r="C11" s="5">
        <f t="shared" si="1"/>
        <v>5.5022957703584618E-49</v>
      </c>
      <c r="D11" s="5">
        <f t="shared" si="2"/>
        <v>4.8999999999999998E-3</v>
      </c>
      <c r="E11" s="5">
        <f t="shared" si="3"/>
        <v>6.730500872126493E-52</v>
      </c>
      <c r="F11" s="5"/>
    </row>
    <row r="12" spans="1:7" x14ac:dyDescent="0.25">
      <c r="A12" s="2">
        <v>3.1858158115180002E-13</v>
      </c>
      <c r="B12" s="5">
        <f t="shared" si="0"/>
        <v>4.8999999999999998E-3</v>
      </c>
      <c r="C12" s="5">
        <f t="shared" si="1"/>
        <v>7.6948153042862973E-49</v>
      </c>
      <c r="D12" s="5">
        <f t="shared" si="2"/>
        <v>4.8999999999999998E-3</v>
      </c>
      <c r="E12" s="5">
        <f t="shared" si="3"/>
        <v>9.4124276988799443E-52</v>
      </c>
      <c r="F12" s="5"/>
    </row>
    <row r="13" spans="1:7" x14ac:dyDescent="0.25">
      <c r="A13" s="1">
        <v>3.3848035322858699E-13</v>
      </c>
      <c r="B13" s="5">
        <f t="shared" si="0"/>
        <v>4.8999999999999998E-3</v>
      </c>
      <c r="C13" s="5">
        <f t="shared" si="1"/>
        <v>1.0544470382931188E-48</v>
      </c>
      <c r="D13" s="5">
        <f t="shared" si="2"/>
        <v>4.8999999999999998E-3</v>
      </c>
      <c r="E13" s="5">
        <f t="shared" si="3"/>
        <v>1.2898173793337694E-51</v>
      </c>
      <c r="F13" s="5"/>
    </row>
    <row r="14" spans="1:7" x14ac:dyDescent="0.25">
      <c r="A14" s="2">
        <v>3.5837912530537301E-13</v>
      </c>
      <c r="B14" s="5">
        <f t="shared" si="0"/>
        <v>4.8999999999999998E-3</v>
      </c>
      <c r="C14" s="5">
        <f t="shared" si="1"/>
        <v>1.419164756253574E-48</v>
      </c>
      <c r="D14" s="5">
        <f t="shared" si="2"/>
        <v>4.8999999999999998E-3</v>
      </c>
      <c r="E14" s="5">
        <f t="shared" si="3"/>
        <v>1.7359462355898748E-51</v>
      </c>
      <c r="F14" s="5"/>
    </row>
    <row r="15" spans="1:7" x14ac:dyDescent="0.25">
      <c r="A15" s="1">
        <v>3.7827789738215999E-13</v>
      </c>
      <c r="B15" s="5">
        <f t="shared" si="0"/>
        <v>4.8999999999999998E-3</v>
      </c>
      <c r="C15" s="5">
        <f t="shared" si="1"/>
        <v>1.8796101247404287E-48</v>
      </c>
      <c r="D15" s="5">
        <f t="shared" si="2"/>
        <v>4.8999999999999998E-3</v>
      </c>
      <c r="E15" s="5">
        <f t="shared" si="3"/>
        <v>2.2991707664960872E-51</v>
      </c>
      <c r="F15" s="5"/>
    </row>
    <row r="16" spans="1:7" x14ac:dyDescent="0.25">
      <c r="A16" s="2">
        <v>3.9817666945894702E-13</v>
      </c>
      <c r="B16" s="5">
        <f t="shared" si="0"/>
        <v>4.8999999999999998E-3</v>
      </c>
      <c r="C16" s="5">
        <f t="shared" si="1"/>
        <v>2.4538327619336736E-48</v>
      </c>
      <c r="D16" s="5">
        <f t="shared" si="2"/>
        <v>4.8999999999999998E-3</v>
      </c>
      <c r="E16" s="5">
        <f t="shared" si="3"/>
        <v>3.0015695690548465E-51</v>
      </c>
      <c r="F16" s="5"/>
    </row>
    <row r="17" spans="1:6" x14ac:dyDescent="0.25">
      <c r="A17" s="1">
        <v>4.18075441535734E-13</v>
      </c>
      <c r="B17" s="5">
        <f t="shared" si="0"/>
        <v>4.8999999999999998E-3</v>
      </c>
      <c r="C17" s="5">
        <f t="shared" si="1"/>
        <v>3.1620953929300069E-48</v>
      </c>
      <c r="D17" s="5">
        <f t="shared" si="2"/>
        <v>4.8999999999999998E-3</v>
      </c>
      <c r="E17" s="5">
        <f t="shared" si="3"/>
        <v>3.8679283499287557E-51</v>
      </c>
      <c r="F17" s="5"/>
    </row>
    <row r="18" spans="1:6" x14ac:dyDescent="0.25">
      <c r="A18" s="2">
        <v>4.3797421361252098E-13</v>
      </c>
      <c r="B18" s="5">
        <f t="shared" si="0"/>
        <v>4.8999999999999998E-3</v>
      </c>
      <c r="C18" s="5">
        <f t="shared" si="1"/>
        <v>4.0270142499686087E-48</v>
      </c>
      <c r="D18" s="5">
        <f t="shared" si="2"/>
        <v>4.8999999999999998E-3</v>
      </c>
      <c r="E18" s="5">
        <f t="shared" si="3"/>
        <v>4.9259116653617114E-51</v>
      </c>
      <c r="F18" s="5"/>
    </row>
    <row r="19" spans="1:6" x14ac:dyDescent="0.25">
      <c r="A19" s="1">
        <v>4.5787298568930795E-13</v>
      </c>
      <c r="B19" s="5">
        <f t="shared" si="0"/>
        <v>4.8999999999999998E-3</v>
      </c>
      <c r="C19" s="5">
        <f t="shared" si="1"/>
        <v>5.0737008844655005E-48</v>
      </c>
      <c r="D19" s="5">
        <f t="shared" si="2"/>
        <v>4.8999999999999998E-3</v>
      </c>
      <c r="E19" s="5">
        <f t="shared" si="3"/>
        <v>6.2062363880484953E-51</v>
      </c>
      <c r="F19" s="5"/>
    </row>
    <row r="20" spans="1:6" x14ac:dyDescent="0.25">
      <c r="A20" s="2">
        <v>4.7777175776609503E-13</v>
      </c>
      <c r="B20" s="5">
        <f t="shared" si="0"/>
        <v>4.8999999999999998E-3</v>
      </c>
      <c r="C20" s="5">
        <f t="shared" si="1"/>
        <v>6.3299053367250846E-48</v>
      </c>
      <c r="D20" s="5">
        <f t="shared" si="2"/>
        <v>4.8999999999999998E-3</v>
      </c>
      <c r="E20" s="5">
        <f t="shared" si="3"/>
        <v>7.7428468347369145E-51</v>
      </c>
      <c r="F20" s="5"/>
    </row>
    <row r="21" spans="1:6" x14ac:dyDescent="0.25">
      <c r="A21" s="2">
        <v>4.0000000000000001E-10</v>
      </c>
      <c r="B21" s="5">
        <f t="shared" si="0"/>
        <v>4.8999999999999998E-3</v>
      </c>
      <c r="C21" s="5">
        <f t="shared" si="1"/>
        <v>1.0003747132355121E-32</v>
      </c>
      <c r="D21" s="5">
        <f t="shared" si="2"/>
        <v>4.8999999999999998E-3</v>
      </c>
      <c r="E21" s="5">
        <f t="shared" si="3"/>
        <v>1.2236752004784114E-35</v>
      </c>
      <c r="F21" s="5"/>
    </row>
    <row r="22" spans="1:6" x14ac:dyDescent="0.25">
      <c r="A22" s="2">
        <v>4.0000000000000001E-8</v>
      </c>
      <c r="B22" s="5">
        <f t="shared" si="0"/>
        <v>4.8999999999999998E-3</v>
      </c>
      <c r="C22" s="5">
        <f t="shared" si="1"/>
        <v>2.5128276686015703E-22</v>
      </c>
      <c r="D22" s="5">
        <f t="shared" si="2"/>
        <v>4.8999999999999998E-3</v>
      </c>
      <c r="E22" s="5">
        <f t="shared" si="3"/>
        <v>3.0737331326564869E-25</v>
      </c>
      <c r="F22" s="5"/>
    </row>
    <row r="23" spans="1:6" x14ac:dyDescent="0.25">
      <c r="A23" s="2">
        <v>3.9999999999999998E-6</v>
      </c>
      <c r="B23" s="5">
        <f t="shared" si="0"/>
        <v>4.8999999999999998E-3</v>
      </c>
      <c r="C23" s="5">
        <f t="shared" si="1"/>
        <v>6.3119377254423205E-12</v>
      </c>
      <c r="D23" s="5">
        <f t="shared" si="2"/>
        <v>4.8999999999999998E-3</v>
      </c>
      <c r="E23" s="5">
        <f t="shared" si="3"/>
        <v>7.7208685500012628E-15</v>
      </c>
      <c r="F23" s="5"/>
    </row>
    <row r="24" spans="1:6" x14ac:dyDescent="0.25">
      <c r="A24" s="2">
        <v>3.9999999999999998E-6</v>
      </c>
      <c r="B24" s="5">
        <f t="shared" si="0"/>
        <v>4.8999999999999998E-3</v>
      </c>
      <c r="C24" s="5">
        <f t="shared" si="1"/>
        <v>6.3119377254423205E-12</v>
      </c>
      <c r="D24" s="5">
        <f t="shared" si="2"/>
        <v>4.8999999999999998E-3</v>
      </c>
      <c r="E24" s="5">
        <f t="shared" si="3"/>
        <v>7.7208685500012628E-15</v>
      </c>
      <c r="F24" s="5"/>
    </row>
    <row r="25" spans="1:6" x14ac:dyDescent="0.25">
      <c r="A25" s="2">
        <v>1.0000000000000001E-5</v>
      </c>
      <c r="B25" s="5">
        <f t="shared" si="0"/>
        <v>4.8999999999999998E-3</v>
      </c>
      <c r="C25" s="5">
        <f t="shared" si="1"/>
        <v>7.4037330295241328E-10</v>
      </c>
      <c r="D25" s="5">
        <f t="shared" si="2"/>
        <v>4.8999999999999998E-3</v>
      </c>
      <c r="E25" s="5">
        <f t="shared" si="3"/>
        <v>9.0563709638251604E-13</v>
      </c>
      <c r="F25" s="5"/>
    </row>
    <row r="26" spans="1:6" x14ac:dyDescent="0.25">
      <c r="A26" s="2">
        <v>4.0000000000000003E-5</v>
      </c>
      <c r="B26" s="5">
        <f t="shared" si="0"/>
        <v>4.8999999999999998E-3</v>
      </c>
      <c r="C26" s="5">
        <f t="shared" si="1"/>
        <v>1.0003737124869503E-6</v>
      </c>
      <c r="D26" s="5">
        <f t="shared" si="2"/>
        <v>4.8999999999999998E-3</v>
      </c>
      <c r="E26" s="5">
        <f t="shared" si="3"/>
        <v>1.2236751989810351E-9</v>
      </c>
      <c r="F26" s="5"/>
    </row>
    <row r="27" spans="1:6" x14ac:dyDescent="0.25">
      <c r="A27" s="2">
        <v>6.3999999999999997E-5</v>
      </c>
      <c r="B27" s="5">
        <f t="shared" si="0"/>
        <v>4.8999999999999998E-3</v>
      </c>
      <c r="C27" s="5">
        <f t="shared" si="1"/>
        <v>1.1523425824221044E-5</v>
      </c>
      <c r="D27" s="5">
        <f t="shared" si="2"/>
        <v>4.8999999999999998E-3</v>
      </c>
      <c r="E27" s="5">
        <f t="shared" si="3"/>
        <v>1.4095810812906663E-8</v>
      </c>
      <c r="F27" s="5"/>
    </row>
    <row r="28" spans="1:6" x14ac:dyDescent="0.25">
      <c r="A28" s="2">
        <v>1E-4</v>
      </c>
      <c r="B28" s="5">
        <f t="shared" si="0"/>
        <v>4.8999999999999998E-3</v>
      </c>
      <c r="C28" s="5">
        <f t="shared" si="1"/>
        <v>1.1732749350377826E-4</v>
      </c>
      <c r="D28" s="5">
        <f t="shared" si="2"/>
        <v>4.8999999999999998E-3</v>
      </c>
      <c r="E28" s="5">
        <f t="shared" si="3"/>
        <v>1.4353378628786916E-7</v>
      </c>
      <c r="F28" s="5"/>
    </row>
    <row r="29" spans="1:6" x14ac:dyDescent="0.25">
      <c r="A29" s="2">
        <v>1.2400000000000001E-4</v>
      </c>
      <c r="B29" s="5">
        <f t="shared" si="0"/>
        <v>4.8999999999999998E-3</v>
      </c>
      <c r="C29" s="5">
        <f t="shared" si="1"/>
        <v>3.5899431906400217E-4</v>
      </c>
      <c r="D29" s="5">
        <f t="shared" si="2"/>
        <v>4.8999999999999998E-3</v>
      </c>
      <c r="E29" s="5">
        <f t="shared" si="3"/>
        <v>4.3928540637853359E-7</v>
      </c>
      <c r="F29" s="5"/>
    </row>
    <row r="30" spans="1:6" x14ac:dyDescent="0.25">
      <c r="A30" s="2">
        <v>1.84E-4</v>
      </c>
      <c r="B30" s="5">
        <f t="shared" si="0"/>
        <v>4.8999999999999998E-3</v>
      </c>
      <c r="C30" s="5">
        <f t="shared" si="1"/>
        <v>2.7879881997156272E-3</v>
      </c>
      <c r="D30" s="5">
        <f t="shared" si="2"/>
        <v>4.8999999999999998E-3</v>
      </c>
      <c r="E30" s="5">
        <f t="shared" si="3"/>
        <v>3.4198369316691769E-6</v>
      </c>
      <c r="F30" s="5"/>
    </row>
    <row r="31" spans="1:6" x14ac:dyDescent="0.25">
      <c r="A31" s="2">
        <v>1.9000000000000001E-4</v>
      </c>
      <c r="B31" s="5">
        <f t="shared" si="0"/>
        <v>4.8999999999999998E-3</v>
      </c>
      <c r="C31" s="5">
        <f t="shared" si="1"/>
        <v>3.2925862794569117E-3</v>
      </c>
      <c r="D31" s="5">
        <f t="shared" si="2"/>
        <v>4.8999999999999998E-3</v>
      </c>
      <c r="E31" s="5">
        <f t="shared" si="3"/>
        <v>4.0408355253926484E-6</v>
      </c>
      <c r="F31" s="5"/>
    </row>
    <row r="32" spans="1:6" x14ac:dyDescent="0.25">
      <c r="A32" s="2">
        <v>2.0000000000019999E-4</v>
      </c>
      <c r="B32" s="5">
        <f t="shared" si="0"/>
        <v>4.8999999999999998E-3</v>
      </c>
      <c r="C32" s="5">
        <f t="shared" si="1"/>
        <v>4.2947464219079603E-3</v>
      </c>
      <c r="D32" s="5">
        <f t="shared" si="2"/>
        <v>4.8999999999999998E-3</v>
      </c>
      <c r="E32" s="5">
        <f t="shared" si="3"/>
        <v>5.2760376948523529E-6</v>
      </c>
      <c r="F32" s="5"/>
    </row>
    <row r="33" spans="1:6" x14ac:dyDescent="0.25">
      <c r="A33" s="2">
        <v>2.4399999999999999E-4</v>
      </c>
      <c r="B33" s="5">
        <f t="shared" si="0"/>
        <v>4.8999999999999998E-3</v>
      </c>
      <c r="C33" s="5">
        <f t="shared" si="1"/>
        <v>1.1985091263460989E-2</v>
      </c>
      <c r="D33" s="5">
        <f t="shared" si="2"/>
        <v>4.8999999999999998E-3</v>
      </c>
      <c r="E33" s="5">
        <f t="shared" si="3"/>
        <v>1.4837982566547009E-5</v>
      </c>
      <c r="F33" s="5"/>
    </row>
    <row r="34" spans="1:6" x14ac:dyDescent="0.25">
      <c r="A34" s="2">
        <v>2.7999999999999998E-4</v>
      </c>
      <c r="B34" s="5">
        <f t="shared" si="0"/>
        <v>4.8999999999999998E-3</v>
      </c>
      <c r="C34" s="5">
        <f t="shared" si="1"/>
        <v>2.4211854272986725E-2</v>
      </c>
      <c r="D34" s="5">
        <f t="shared" si="2"/>
        <v>4.8999999999999998E-3</v>
      </c>
      <c r="E34" s="5">
        <f t="shared" si="3"/>
        <v>3.0350285826826125E-5</v>
      </c>
      <c r="F34" s="5"/>
    </row>
    <row r="35" spans="1:6" x14ac:dyDescent="0.25">
      <c r="A35">
        <v>2.8899999999999998E-4</v>
      </c>
      <c r="B35" s="5">
        <f t="shared" si="0"/>
        <v>4.8999999999999998E-3</v>
      </c>
      <c r="C35" s="5">
        <f t="shared" si="1"/>
        <v>2.8418348596681693E-2</v>
      </c>
      <c r="D35" s="5">
        <f t="shared" si="2"/>
        <v>4.8999999999999998E-3</v>
      </c>
      <c r="E35" s="5">
        <f t="shared" si="3"/>
        <v>3.5777290540041149E-5</v>
      </c>
      <c r="F35" s="5"/>
    </row>
    <row r="36" spans="1:6" x14ac:dyDescent="0.25">
      <c r="A36" s="2">
        <v>2.9799999999999998E-4</v>
      </c>
      <c r="B36" s="5">
        <f t="shared" si="0"/>
        <v>4.8999999999999998E-3</v>
      </c>
      <c r="C36" s="5">
        <f t="shared" si="1"/>
        <v>3.3168520946416855E-2</v>
      </c>
      <c r="D36" s="5">
        <f t="shared" si="2"/>
        <v>4.8999999999999998E-3</v>
      </c>
      <c r="E36" s="5">
        <f t="shared" si="3"/>
        <v>4.1962422521950732E-5</v>
      </c>
      <c r="F36" s="5"/>
    </row>
    <row r="37" spans="1:6" x14ac:dyDescent="0.25">
      <c r="A37" s="2">
        <v>3.0400000000000002E-4</v>
      </c>
      <c r="B37" s="5">
        <f t="shared" si="0"/>
        <v>4.8999999999999998E-3</v>
      </c>
      <c r="C37" s="5">
        <f t="shared" si="1"/>
        <v>3.6658415805385959E-2</v>
      </c>
      <c r="D37" s="5">
        <f t="shared" si="2"/>
        <v>4.8999999999999998E-3</v>
      </c>
      <c r="E37" s="5">
        <f t="shared" si="3"/>
        <v>4.6545384635101366E-5</v>
      </c>
      <c r="F37" s="5"/>
    </row>
    <row r="38" spans="1:6" x14ac:dyDescent="0.25">
      <c r="A38">
        <v>3.0699999999999998E-4</v>
      </c>
      <c r="B38" s="5">
        <f t="shared" si="0"/>
        <v>4.8999999999999998E-3</v>
      </c>
      <c r="C38" s="5">
        <f t="shared" si="1"/>
        <v>3.8505017510131849E-2</v>
      </c>
      <c r="D38" s="5">
        <f t="shared" si="2"/>
        <v>4.8999999999999998E-3</v>
      </c>
      <c r="E38" s="5">
        <f t="shared" si="3"/>
        <v>4.8983801012325298E-5</v>
      </c>
      <c r="F38" s="5"/>
    </row>
    <row r="39" spans="1:6" x14ac:dyDescent="0.25">
      <c r="A39" s="2">
        <v>3.1599999999999998E-4</v>
      </c>
      <c r="B39" s="5">
        <f t="shared" si="0"/>
        <v>4.8999999999999998E-3</v>
      </c>
      <c r="C39" s="5">
        <f t="shared" si="1"/>
        <v>4.4470076069240305E-2</v>
      </c>
      <c r="D39" s="5">
        <f t="shared" si="2"/>
        <v>4.8999999999999998E-3</v>
      </c>
      <c r="E39" s="5">
        <f t="shared" si="3"/>
        <v>5.6924904456745554E-5</v>
      </c>
      <c r="F39" s="5"/>
    </row>
    <row r="40" spans="1:6" x14ac:dyDescent="0.25">
      <c r="A40">
        <v>3.2499999999999999E-4</v>
      </c>
      <c r="B40" s="5">
        <f t="shared" si="0"/>
        <v>4.8999999999999998E-3</v>
      </c>
      <c r="C40" s="5">
        <f t="shared" si="1"/>
        <v>5.1104887579680014E-2</v>
      </c>
      <c r="D40" s="5">
        <f t="shared" si="2"/>
        <v>4.8999999999999998E-3</v>
      </c>
      <c r="E40" s="5">
        <f t="shared" si="3"/>
        <v>6.5874763755205781E-5</v>
      </c>
      <c r="F40" s="5"/>
    </row>
    <row r="41" spans="1:6" x14ac:dyDescent="0.25">
      <c r="A41" s="2">
        <v>3.3399999999999999E-4</v>
      </c>
      <c r="B41" s="5">
        <f t="shared" si="0"/>
        <v>4.8999999999999998E-3</v>
      </c>
      <c r="C41" s="5">
        <f t="shared" si="1"/>
        <v>5.8448891230568699E-2</v>
      </c>
      <c r="D41" s="5">
        <f t="shared" si="2"/>
        <v>4.8999999999999998E-3</v>
      </c>
      <c r="E41" s="5">
        <f t="shared" si="3"/>
        <v>7.5928156337958593E-5</v>
      </c>
      <c r="F41" s="5"/>
    </row>
    <row r="42" spans="1:6" x14ac:dyDescent="0.25">
      <c r="A42">
        <v>3.4299999999999999E-4</v>
      </c>
      <c r="B42" s="5">
        <f t="shared" si="0"/>
        <v>4.8999999999999998E-3</v>
      </c>
      <c r="C42" s="5">
        <f t="shared" ref="C42:C73" si="4">((A42/$B$4)^$C$4)/(1+(A42/$B$4)^$C$4)</f>
        <v>6.6539011856240934E-2</v>
      </c>
      <c r="D42" s="5">
        <f t="shared" si="2"/>
        <v>4.8999999999999998E-3</v>
      </c>
      <c r="E42" s="5">
        <f t="shared" ref="E42:E73" si="5">((A42/$B$5)^$C$5)/(1+(A42/$B$5)^$C$5)</f>
        <v>8.7185800999026912E-5</v>
      </c>
      <c r="F42" s="5"/>
    </row>
    <row r="43" spans="1:6" x14ac:dyDescent="0.25">
      <c r="A43" s="2">
        <v>3.5199999999999999E-4</v>
      </c>
      <c r="B43" s="5">
        <f t="shared" si="0"/>
        <v>4.8999999999999998E-3</v>
      </c>
      <c r="C43" s="5">
        <f t="shared" si="4"/>
        <v>7.5408852403442098E-2</v>
      </c>
      <c r="D43" s="5">
        <f t="shared" si="2"/>
        <v>4.8999999999999998E-3</v>
      </c>
      <c r="E43" s="5">
        <f t="shared" si="5"/>
        <v>9.9754553414739769E-5</v>
      </c>
      <c r="F43" s="5"/>
    </row>
    <row r="44" spans="1:6" x14ac:dyDescent="0.25">
      <c r="A44">
        <v>3.6099999999999999E-4</v>
      </c>
      <c r="B44" s="5">
        <f t="shared" si="0"/>
        <v>4.8999999999999998E-3</v>
      </c>
      <c r="C44" s="5">
        <f t="shared" si="4"/>
        <v>8.5087858141429856E-2</v>
      </c>
      <c r="D44" s="5">
        <f t="shared" si="2"/>
        <v>4.8999999999999998E-3</v>
      </c>
      <c r="E44" s="5">
        <f t="shared" si="5"/>
        <v>1.1374760227118715E-4</v>
      </c>
      <c r="F44" s="5"/>
    </row>
    <row r="45" spans="1:6" x14ac:dyDescent="0.25">
      <c r="A45" s="2">
        <v>3.6400000000000001E-4</v>
      </c>
      <c r="B45" s="5">
        <f t="shared" si="0"/>
        <v>4.8999999999999998E-3</v>
      </c>
      <c r="C45" s="5">
        <f t="shared" si="4"/>
        <v>8.8498392910505583E-2</v>
      </c>
      <c r="D45" s="5">
        <f t="shared" si="2"/>
        <v>4.8999999999999998E-3</v>
      </c>
      <c r="E45" s="5">
        <f t="shared" si="5"/>
        <v>1.1874896239054712E-4</v>
      </c>
      <c r="F45" s="5"/>
    </row>
    <row r="46" spans="1:6" x14ac:dyDescent="0.25">
      <c r="A46" s="2">
        <v>3.6999999999999999E-4</v>
      </c>
      <c r="B46" s="5">
        <f t="shared" si="0"/>
        <v>4.8999999999999998E-3</v>
      </c>
      <c r="C46" s="5">
        <f t="shared" si="4"/>
        <v>9.5600473230976354E-2</v>
      </c>
      <c r="D46" s="5">
        <f t="shared" si="2"/>
        <v>4.8999999999999998E-3</v>
      </c>
      <c r="E46" s="5">
        <f t="shared" si="5"/>
        <v>1.2928466592061549E-4</v>
      </c>
      <c r="F46" s="5"/>
    </row>
    <row r="47" spans="1:6" x14ac:dyDescent="0.25">
      <c r="A47" s="2">
        <v>4.0000000000000002E-4</v>
      </c>
      <c r="B47" s="5">
        <f t="shared" si="0"/>
        <v>4.8999999999999998E-3</v>
      </c>
      <c r="C47" s="5">
        <f t="shared" si="4"/>
        <v>0.13685113650711497</v>
      </c>
      <c r="D47" s="5">
        <f t="shared" si="2"/>
        <v>4.8999999999999998E-3</v>
      </c>
      <c r="E47" s="5">
        <f t="shared" si="5"/>
        <v>1.9390184428523557E-4</v>
      </c>
      <c r="F47" s="5"/>
    </row>
    <row r="48" spans="1:6" x14ac:dyDescent="0.25">
      <c r="A48" s="2">
        <v>4.0000000000019902E-4</v>
      </c>
      <c r="B48" s="5">
        <f t="shared" si="0"/>
        <v>4.8999999999999998E-3</v>
      </c>
      <c r="C48" s="5">
        <f t="shared" si="4"/>
        <v>0.13685113650742059</v>
      </c>
      <c r="D48" s="5">
        <f t="shared" si="2"/>
        <v>4.8999999999999998E-3</v>
      </c>
      <c r="E48" s="5">
        <f t="shared" si="5"/>
        <v>1.9390184428573696E-4</v>
      </c>
      <c r="F48" s="5"/>
    </row>
    <row r="49" spans="1:6" x14ac:dyDescent="0.25">
      <c r="A49" s="2">
        <v>4.2400000000000001E-4</v>
      </c>
      <c r="B49" s="5">
        <f t="shared" si="0"/>
        <v>4.8999999999999998E-3</v>
      </c>
      <c r="C49" s="5">
        <f t="shared" si="4"/>
        <v>0.1767250475882296</v>
      </c>
      <c r="D49" s="5">
        <f t="shared" si="2"/>
        <v>4.8999999999999998E-3</v>
      </c>
      <c r="E49" s="5">
        <f t="shared" si="5"/>
        <v>2.6250805679247551E-4</v>
      </c>
      <c r="F49" s="5"/>
    </row>
    <row r="50" spans="1:6" x14ac:dyDescent="0.25">
      <c r="A50" s="2">
        <v>4.84E-4</v>
      </c>
      <c r="B50" s="5">
        <f t="shared" si="0"/>
        <v>4.8999999999999998E-3</v>
      </c>
      <c r="C50" s="5">
        <f t="shared" si="4"/>
        <v>0.29933478505449435</v>
      </c>
      <c r="D50" s="5">
        <f t="shared" si="2"/>
        <v>4.8999999999999998E-3</v>
      </c>
      <c r="E50" s="5">
        <f t="shared" si="5"/>
        <v>5.2230380687291126E-4</v>
      </c>
      <c r="F50" s="5"/>
    </row>
    <row r="51" spans="1:6" x14ac:dyDescent="0.25">
      <c r="A51" s="2">
        <v>5.44E-4</v>
      </c>
      <c r="B51" s="5">
        <f t="shared" si="0"/>
        <v>4.8999999999999998E-3</v>
      </c>
      <c r="C51" s="5">
        <f t="shared" si="4"/>
        <v>0.43960310385708612</v>
      </c>
      <c r="D51" s="5">
        <f t="shared" si="2"/>
        <v>4.8999999999999998E-3</v>
      </c>
      <c r="E51" s="5">
        <f t="shared" si="5"/>
        <v>9.5863207000968344E-4</v>
      </c>
      <c r="F51" s="5"/>
    </row>
    <row r="52" spans="1:6" x14ac:dyDescent="0.25">
      <c r="A52" s="2">
        <v>6.0000000000019803E-4</v>
      </c>
      <c r="B52" s="5">
        <f t="shared" si="0"/>
        <v>4.8999999999999998E-3</v>
      </c>
      <c r="C52" s="5">
        <f t="shared" si="4"/>
        <v>0.56628875338556184</v>
      </c>
      <c r="D52" s="5">
        <f t="shared" si="2"/>
        <v>4.8999999999999998E-3</v>
      </c>
      <c r="E52" s="5">
        <f t="shared" si="5"/>
        <v>1.5945848496488376E-3</v>
      </c>
      <c r="F52" s="5"/>
    </row>
    <row r="53" spans="1:6" x14ac:dyDescent="0.25">
      <c r="A53" s="2">
        <v>6.0400000000000004E-4</v>
      </c>
      <c r="B53" s="5">
        <f t="shared" si="0"/>
        <v>4.8999999999999998E-3</v>
      </c>
      <c r="C53" s="5">
        <f t="shared" si="4"/>
        <v>0.57475459997858847</v>
      </c>
      <c r="D53" s="5">
        <f t="shared" si="2"/>
        <v>4.8999999999999998E-3</v>
      </c>
      <c r="E53" s="5">
        <f t="shared" si="5"/>
        <v>1.6505506926360338E-3</v>
      </c>
      <c r="F53" s="5"/>
    </row>
    <row r="54" spans="1:6" x14ac:dyDescent="0.25">
      <c r="A54" s="2">
        <v>6.6399999999999999E-4</v>
      </c>
      <c r="B54" s="5">
        <f t="shared" si="0"/>
        <v>4.8999999999999998E-3</v>
      </c>
      <c r="C54" s="5">
        <f t="shared" si="4"/>
        <v>0.68863769758038695</v>
      </c>
      <c r="D54" s="5">
        <f t="shared" si="2"/>
        <v>4.8999999999999998E-3</v>
      </c>
      <c r="E54" s="5">
        <f t="shared" si="5"/>
        <v>2.6980803024265138E-3</v>
      </c>
      <c r="F54" s="5"/>
    </row>
    <row r="55" spans="1:6" x14ac:dyDescent="0.25">
      <c r="A55" s="2">
        <v>7.2400000000000003E-4</v>
      </c>
      <c r="B55" s="5">
        <f t="shared" si="0"/>
        <v>4.8999999999999998E-3</v>
      </c>
      <c r="C55" s="5">
        <f t="shared" si="4"/>
        <v>0.77619109549751908</v>
      </c>
      <c r="D55" s="5">
        <f t="shared" si="2"/>
        <v>4.8999999999999998E-3</v>
      </c>
      <c r="E55" s="5">
        <f t="shared" si="5"/>
        <v>4.2243147086006069E-3</v>
      </c>
      <c r="F55" s="5"/>
    </row>
    <row r="56" spans="1:6" x14ac:dyDescent="0.25">
      <c r="A56" s="2">
        <v>7.8399999999999997E-4</v>
      </c>
      <c r="B56" s="5">
        <f t="shared" si="0"/>
        <v>4.8999999999999998E-3</v>
      </c>
      <c r="C56" s="5">
        <f t="shared" si="4"/>
        <v>0.83991796577284461</v>
      </c>
      <c r="D56" s="5">
        <f t="shared" si="2"/>
        <v>4.8999999999999998E-3</v>
      </c>
      <c r="E56" s="5">
        <f t="shared" si="5"/>
        <v>6.3770430175115033E-3</v>
      </c>
      <c r="F56" s="5"/>
    </row>
    <row r="57" spans="1:6" x14ac:dyDescent="0.25">
      <c r="A57" s="2">
        <v>8.00000000000203E-4</v>
      </c>
      <c r="B57" s="5">
        <f t="shared" si="0"/>
        <v>4.8999999999999998E-3</v>
      </c>
      <c r="C57" s="5">
        <f t="shared" si="4"/>
        <v>0.85354398203375448</v>
      </c>
      <c r="D57" s="5">
        <f t="shared" si="2"/>
        <v>4.8999999999999998E-3</v>
      </c>
      <c r="E57" s="5">
        <f t="shared" si="5"/>
        <v>7.0784322607918447E-3</v>
      </c>
      <c r="F57" s="5"/>
    </row>
    <row r="58" spans="1:6" x14ac:dyDescent="0.25">
      <c r="A58" s="2">
        <v>8.4400000000000002E-4</v>
      </c>
      <c r="B58" s="5">
        <f t="shared" si="0"/>
        <v>4.8999999999999998E-3</v>
      </c>
      <c r="C58" s="5">
        <f t="shared" si="4"/>
        <v>0.88504359107722452</v>
      </c>
      <c r="D58" s="5">
        <f t="shared" si="2"/>
        <v>4.8999999999999998E-3</v>
      </c>
      <c r="E58" s="5">
        <f t="shared" si="5"/>
        <v>9.3296231760469136E-3</v>
      </c>
      <c r="F58" s="5"/>
    </row>
    <row r="59" spans="1:6" x14ac:dyDescent="0.25">
      <c r="A59" s="2">
        <v>9.0399999999999996E-4</v>
      </c>
      <c r="B59" s="5">
        <f t="shared" si="0"/>
        <v>4.8999999999999998E-3</v>
      </c>
      <c r="C59" s="5">
        <f t="shared" si="4"/>
        <v>0.91669021624008773</v>
      </c>
      <c r="D59" s="5">
        <f t="shared" si="2"/>
        <v>4.8999999999999998E-3</v>
      </c>
      <c r="E59" s="5">
        <f t="shared" si="5"/>
        <v>1.3280781428015509E-2</v>
      </c>
      <c r="F59" s="5"/>
    </row>
    <row r="60" spans="1:6" x14ac:dyDescent="0.25">
      <c r="A60" s="2">
        <v>9.6400000000000001E-4</v>
      </c>
      <c r="B60" s="5">
        <f t="shared" ref="B60:B87" si="6">$D$4</f>
        <v>4.8999999999999998E-3</v>
      </c>
      <c r="C60" s="5">
        <f t="shared" si="4"/>
        <v>0.93890966814626331</v>
      </c>
      <c r="D60" s="5">
        <f t="shared" ref="D60:D87" si="7">$D$5</f>
        <v>4.8999999999999998E-3</v>
      </c>
      <c r="E60" s="5">
        <f t="shared" si="5"/>
        <v>1.8452954048505235E-2</v>
      </c>
      <c r="F60" s="5"/>
    </row>
    <row r="61" spans="1:6" x14ac:dyDescent="0.25">
      <c r="A61" s="2">
        <v>1.0000000000001999E-3</v>
      </c>
      <c r="B61" s="5">
        <f t="shared" si="6"/>
        <v>4.8999999999999998E-3</v>
      </c>
      <c r="C61" s="5">
        <f t="shared" si="4"/>
        <v>0.94897265772382333</v>
      </c>
      <c r="D61" s="5">
        <f t="shared" si="7"/>
        <v>4.8999999999999998E-3</v>
      </c>
      <c r="E61" s="5">
        <f t="shared" si="5"/>
        <v>2.2242588150435092E-2</v>
      </c>
      <c r="F61" s="5"/>
    </row>
    <row r="62" spans="1:6" x14ac:dyDescent="0.25">
      <c r="A62" s="2">
        <v>1.024E-3</v>
      </c>
      <c r="B62" s="5">
        <f t="shared" si="6"/>
        <v>4.8999999999999998E-3</v>
      </c>
      <c r="C62" s="5">
        <f t="shared" si="4"/>
        <v>0.95462443741505987</v>
      </c>
      <c r="D62" s="5">
        <f t="shared" si="7"/>
        <v>4.8999999999999998E-3</v>
      </c>
      <c r="E62" s="5">
        <f t="shared" si="5"/>
        <v>2.5088752037224611E-2</v>
      </c>
      <c r="F62" s="5"/>
    </row>
    <row r="63" spans="1:6" x14ac:dyDescent="0.25">
      <c r="A63" s="2">
        <v>1.0839999999999999E-3</v>
      </c>
      <c r="B63" s="5">
        <f t="shared" si="6"/>
        <v>4.8999999999999998E-3</v>
      </c>
      <c r="C63" s="5">
        <f t="shared" si="4"/>
        <v>0.96585638222933257</v>
      </c>
      <c r="D63" s="5">
        <f t="shared" si="7"/>
        <v>4.8999999999999998E-3</v>
      </c>
      <c r="E63" s="5">
        <f t="shared" si="5"/>
        <v>3.3445137150686734E-2</v>
      </c>
      <c r="F63" s="5"/>
    </row>
    <row r="64" spans="1:6" x14ac:dyDescent="0.25">
      <c r="A64" s="2">
        <v>1.1440000000000001E-3</v>
      </c>
      <c r="B64" s="5">
        <f t="shared" si="6"/>
        <v>4.8999999999999998E-3</v>
      </c>
      <c r="C64" s="5">
        <f t="shared" si="4"/>
        <v>0.97398136142236147</v>
      </c>
      <c r="D64" s="5">
        <f t="shared" si="7"/>
        <v>4.8999999999999998E-3</v>
      </c>
      <c r="E64" s="5">
        <f t="shared" si="5"/>
        <v>4.3784973863034003E-2</v>
      </c>
      <c r="F64" s="5"/>
    </row>
    <row r="65" spans="1:6" x14ac:dyDescent="0.25">
      <c r="A65" s="2">
        <v>1.2000000000002E-3</v>
      </c>
      <c r="B65" s="5">
        <f t="shared" si="6"/>
        <v>4.8999999999999998E-3</v>
      </c>
      <c r="C65" s="5">
        <f t="shared" si="4"/>
        <v>0.9795896267147246</v>
      </c>
      <c r="D65" s="5">
        <f t="shared" si="7"/>
        <v>4.8999999999999998E-3</v>
      </c>
      <c r="E65" s="5">
        <f t="shared" si="5"/>
        <v>5.5452422265585138E-2</v>
      </c>
      <c r="F65" s="5"/>
    </row>
    <row r="66" spans="1:6" x14ac:dyDescent="0.25">
      <c r="A66" s="2">
        <v>1.204E-3</v>
      </c>
      <c r="B66" s="5">
        <f t="shared" si="6"/>
        <v>4.8999999999999998E-3</v>
      </c>
      <c r="C66" s="5">
        <f t="shared" si="4"/>
        <v>0.97993275323166229</v>
      </c>
      <c r="D66" s="5">
        <f t="shared" si="7"/>
        <v>4.8999999999999998E-3</v>
      </c>
      <c r="E66" s="5">
        <f t="shared" si="5"/>
        <v>5.6365791777869961E-2</v>
      </c>
      <c r="F66" s="5"/>
    </row>
    <row r="67" spans="1:6" x14ac:dyDescent="0.25">
      <c r="A67" s="2">
        <v>1.2639999999999999E-3</v>
      </c>
      <c r="B67" s="5">
        <f t="shared" si="6"/>
        <v>4.8999999999999998E-3</v>
      </c>
      <c r="C67" s="5">
        <f t="shared" si="4"/>
        <v>0.98434646420774141</v>
      </c>
      <c r="D67" s="5">
        <f t="shared" si="7"/>
        <v>4.8999999999999998E-3</v>
      </c>
      <c r="E67" s="5">
        <f t="shared" si="5"/>
        <v>7.1425874465588679E-2</v>
      </c>
      <c r="F67" s="5"/>
    </row>
    <row r="68" spans="1:6" x14ac:dyDescent="0.25">
      <c r="A68" s="2">
        <v>1.4000000000001999E-3</v>
      </c>
      <c r="B68" s="5">
        <f t="shared" si="6"/>
        <v>4.8999999999999998E-3</v>
      </c>
      <c r="C68" s="5">
        <f t="shared" si="4"/>
        <v>0.99073932029925438</v>
      </c>
      <c r="D68" s="5">
        <f t="shared" si="7"/>
        <v>4.8999999999999998E-3</v>
      </c>
      <c r="E68" s="5">
        <f t="shared" si="5"/>
        <v>0.11572032203431001</v>
      </c>
      <c r="F68" s="5"/>
    </row>
    <row r="69" spans="1:6" x14ac:dyDescent="0.25">
      <c r="A69" s="2">
        <v>1.6000000000002E-3</v>
      </c>
      <c r="B69" s="5">
        <f t="shared" si="6"/>
        <v>4.8999999999999998E-3</v>
      </c>
      <c r="C69" s="5">
        <f t="shared" si="4"/>
        <v>0.99535374762983408</v>
      </c>
      <c r="D69" s="5">
        <f t="shared" si="7"/>
        <v>4.8999999999999998E-3</v>
      </c>
      <c r="E69" s="5">
        <f t="shared" si="5"/>
        <v>0.20763607399703643</v>
      </c>
      <c r="F69" s="5"/>
    </row>
    <row r="70" spans="1:6" x14ac:dyDescent="0.25">
      <c r="A70" s="2">
        <v>1.8000000000002001E-3</v>
      </c>
      <c r="B70" s="5">
        <f t="shared" si="6"/>
        <v>4.8999999999999998E-3</v>
      </c>
      <c r="C70" s="5">
        <f t="shared" si="4"/>
        <v>0.99747631692010119</v>
      </c>
      <c r="D70" s="5">
        <f t="shared" si="7"/>
        <v>4.8999999999999998E-3</v>
      </c>
      <c r="E70" s="5">
        <f t="shared" si="5"/>
        <v>0.32590566397866222</v>
      </c>
      <c r="F70" s="5"/>
    </row>
    <row r="71" spans="1:6" x14ac:dyDescent="0.25">
      <c r="A71" s="2">
        <v>2.0000000000002E-3</v>
      </c>
      <c r="B71" s="5">
        <f t="shared" si="6"/>
        <v>4.8999999999999998E-3</v>
      </c>
      <c r="C71" s="5">
        <f t="shared" si="4"/>
        <v>0.9985393087150034</v>
      </c>
      <c r="D71" s="5">
        <f t="shared" si="7"/>
        <v>4.8999999999999998E-3</v>
      </c>
      <c r="E71" s="5">
        <f t="shared" si="5"/>
        <v>0.45539702577633623</v>
      </c>
      <c r="F71" s="5"/>
    </row>
    <row r="72" spans="1:6" x14ac:dyDescent="0.25">
      <c r="A72" s="2">
        <v>2.2000000000002001E-3</v>
      </c>
      <c r="B72" s="5">
        <f t="shared" si="6"/>
        <v>4.8999999999999998E-3</v>
      </c>
      <c r="C72" s="5">
        <f t="shared" si="4"/>
        <v>0.99910964242162748</v>
      </c>
      <c r="D72" s="5">
        <f t="shared" si="7"/>
        <v>4.8999999999999998E-3</v>
      </c>
      <c r="E72" s="5">
        <f t="shared" si="5"/>
        <v>0.57852602869627334</v>
      </c>
      <c r="F72" s="5"/>
    </row>
    <row r="73" spans="1:6" x14ac:dyDescent="0.25">
      <c r="A73" s="2">
        <v>2.4000000000002002E-3</v>
      </c>
      <c r="B73" s="5">
        <f t="shared" si="6"/>
        <v>4.8999999999999998E-3</v>
      </c>
      <c r="C73" s="5">
        <f t="shared" si="4"/>
        <v>0.99943349376727664</v>
      </c>
      <c r="D73" s="5">
        <f t="shared" si="7"/>
        <v>4.8999999999999998E-3</v>
      </c>
      <c r="E73" s="5">
        <f t="shared" si="5"/>
        <v>0.68334449648406159</v>
      </c>
      <c r="F73" s="5"/>
    </row>
    <row r="74" spans="1:6" x14ac:dyDescent="0.25">
      <c r="A74" s="2">
        <v>2.6000000000001998E-3</v>
      </c>
      <c r="B74" s="5">
        <f t="shared" si="6"/>
        <v>4.8999999999999998E-3</v>
      </c>
      <c r="C74" s="5">
        <f t="shared" ref="C74:C87" si="8">((A74/$B$4)^$C$4)/(1+(A74/$B$4)^$C$4)</f>
        <v>0.9996262979218451</v>
      </c>
      <c r="D74" s="5">
        <f t="shared" si="7"/>
        <v>4.8999999999999998E-3</v>
      </c>
      <c r="E74" s="5">
        <f t="shared" ref="E74:E87" si="9">((A74/$B$5)^$C$5)/(1+(A74/$B$5)^$C$5)</f>
        <v>0.7659185599545677</v>
      </c>
      <c r="F74" s="5"/>
    </row>
    <row r="75" spans="1:6" x14ac:dyDescent="0.25">
      <c r="A75" s="2">
        <v>2.8000000000001999E-3</v>
      </c>
      <c r="B75" s="5">
        <f t="shared" si="6"/>
        <v>4.8999999999999998E-3</v>
      </c>
      <c r="C75" s="5">
        <f t="shared" si="8"/>
        <v>0.99974577569761192</v>
      </c>
      <c r="D75" s="5">
        <f t="shared" si="7"/>
        <v>4.8999999999999998E-3</v>
      </c>
      <c r="E75" s="5">
        <f t="shared" si="9"/>
        <v>0.82789309531411792</v>
      </c>
      <c r="F75" s="5"/>
    </row>
    <row r="76" spans="1:6" x14ac:dyDescent="0.25">
      <c r="A76" s="2">
        <v>3.0000000000002E-3</v>
      </c>
      <c r="B76" s="5">
        <f t="shared" si="6"/>
        <v>4.8999999999999998E-3</v>
      </c>
      <c r="C76" s="5">
        <f t="shared" si="8"/>
        <v>0.99982240056179716</v>
      </c>
      <c r="D76" s="5">
        <f t="shared" si="7"/>
        <v>4.8999999999999998E-3</v>
      </c>
      <c r="E76" s="5">
        <f t="shared" si="9"/>
        <v>0.87319751544490443</v>
      </c>
      <c r="F76" s="5"/>
    </row>
    <row r="77" spans="1:6" x14ac:dyDescent="0.25">
      <c r="A77" s="2">
        <v>3.2000000000002001E-3</v>
      </c>
      <c r="B77" s="5">
        <f t="shared" si="6"/>
        <v>4.8999999999999998E-3</v>
      </c>
      <c r="C77" s="5">
        <f t="shared" si="8"/>
        <v>0.99987302617146612</v>
      </c>
      <c r="D77" s="5">
        <f t="shared" si="7"/>
        <v>4.8999999999999998E-3</v>
      </c>
      <c r="E77" s="5">
        <f t="shared" si="9"/>
        <v>0.90594777545589467</v>
      </c>
      <c r="F77" s="5"/>
    </row>
    <row r="78" spans="1:6" x14ac:dyDescent="0.25">
      <c r="A78" s="2">
        <v>3.4000000000002002E-3</v>
      </c>
      <c r="B78" s="5">
        <f t="shared" si="6"/>
        <v>4.8999999999999998E-3</v>
      </c>
      <c r="C78" s="5">
        <f t="shared" si="8"/>
        <v>0.99990735571282485</v>
      </c>
      <c r="D78" s="5">
        <f t="shared" si="7"/>
        <v>4.8999999999999998E-3</v>
      </c>
      <c r="E78" s="5">
        <f t="shared" si="9"/>
        <v>0.92958811209282244</v>
      </c>
      <c r="F78" s="5"/>
    </row>
    <row r="79" spans="1:6" x14ac:dyDescent="0.25">
      <c r="A79" s="2">
        <v>3.6000000000001998E-3</v>
      </c>
      <c r="B79" s="5">
        <f t="shared" si="6"/>
        <v>4.8999999999999998E-3</v>
      </c>
      <c r="C79" s="5">
        <f t="shared" si="8"/>
        <v>0.99993117497875061</v>
      </c>
      <c r="D79" s="5">
        <f t="shared" si="7"/>
        <v>4.8999999999999998E-3</v>
      </c>
      <c r="E79" s="5">
        <f t="shared" si="9"/>
        <v>0.94672811469955442</v>
      </c>
      <c r="F79" s="5"/>
    </row>
    <row r="80" spans="1:6" x14ac:dyDescent="0.25">
      <c r="A80" s="2">
        <v>3.8000000000001999E-3</v>
      </c>
      <c r="B80" s="5">
        <f t="shared" si="6"/>
        <v>4.8999999999999998E-3</v>
      </c>
      <c r="C80" s="5">
        <f t="shared" si="8"/>
        <v>0.99994804205313503</v>
      </c>
      <c r="D80" s="5">
        <f t="shared" si="7"/>
        <v>4.8999999999999998E-3</v>
      </c>
      <c r="E80" s="5">
        <f t="shared" si="9"/>
        <v>0.95925222412017963</v>
      </c>
      <c r="F80" s="5"/>
    </row>
    <row r="81" spans="1:6" x14ac:dyDescent="0.25">
      <c r="A81" s="2">
        <v>4.0000000000000001E-3</v>
      </c>
      <c r="B81" s="5">
        <f t="shared" si="6"/>
        <v>4.8999999999999998E-3</v>
      </c>
      <c r="C81" s="5">
        <f t="shared" si="8"/>
        <v>0.99996020577860256</v>
      </c>
      <c r="D81" s="5">
        <f t="shared" si="7"/>
        <v>4.8999999999999998E-3</v>
      </c>
      <c r="E81" s="5">
        <f t="shared" si="9"/>
        <v>0.96849136464215024</v>
      </c>
      <c r="F81" s="5"/>
    </row>
    <row r="82" spans="1:6" x14ac:dyDescent="0.25">
      <c r="A82" s="2">
        <v>4.0000000000001996E-3</v>
      </c>
      <c r="B82" s="5">
        <f t="shared" si="6"/>
        <v>4.8999999999999998E-3</v>
      </c>
      <c r="C82" s="5">
        <f t="shared" si="8"/>
        <v>0.99996020577860256</v>
      </c>
      <c r="D82" s="5">
        <f t="shared" si="7"/>
        <v>4.8999999999999998E-3</v>
      </c>
      <c r="E82" s="5">
        <f t="shared" si="9"/>
        <v>0.96849136464215824</v>
      </c>
      <c r="F82" s="5"/>
    </row>
    <row r="83" spans="1:6" x14ac:dyDescent="0.25">
      <c r="A83" s="2">
        <v>4.2000000000002001E-3</v>
      </c>
      <c r="B83" s="5">
        <f t="shared" si="6"/>
        <v>4.8999999999999998E-3</v>
      </c>
      <c r="C83" s="5">
        <f t="shared" si="8"/>
        <v>0.99996912268492666</v>
      </c>
      <c r="D83" s="5">
        <f t="shared" si="7"/>
        <v>4.8999999999999998E-3</v>
      </c>
      <c r="E83" s="5">
        <f t="shared" si="9"/>
        <v>0.97537804893724533</v>
      </c>
      <c r="F83" s="5"/>
    </row>
    <row r="84" spans="1:6" x14ac:dyDescent="0.25">
      <c r="A84" s="2">
        <v>4.4000000000001998E-3</v>
      </c>
      <c r="B84" s="5">
        <f t="shared" si="6"/>
        <v>4.8999999999999998E-3</v>
      </c>
      <c r="C84" s="5">
        <f t="shared" si="8"/>
        <v>0.9999757570869926</v>
      </c>
      <c r="D84" s="5">
        <f t="shared" si="7"/>
        <v>4.8999999999999998E-3</v>
      </c>
      <c r="E84" s="5">
        <f t="shared" si="9"/>
        <v>0.98056571431350481</v>
      </c>
      <c r="F84" s="5"/>
    </row>
    <row r="85" spans="1:6" x14ac:dyDescent="0.25">
      <c r="A85" s="2">
        <v>4.6000000000002003E-3</v>
      </c>
      <c r="B85" s="5">
        <f t="shared" si="6"/>
        <v>4.8999999999999998E-3</v>
      </c>
      <c r="C85" s="5">
        <f t="shared" si="8"/>
        <v>0.99998076021702242</v>
      </c>
      <c r="D85" s="5">
        <f t="shared" si="7"/>
        <v>4.8999999999999998E-3</v>
      </c>
      <c r="E85" s="5">
        <f t="shared" si="9"/>
        <v>0.98451443133763517</v>
      </c>
      <c r="F85" s="5"/>
    </row>
    <row r="86" spans="1:6" x14ac:dyDescent="0.25">
      <c r="A86" s="2">
        <v>4.8000000000001999E-3</v>
      </c>
      <c r="B86" s="5">
        <f t="shared" si="6"/>
        <v>4.8999999999999998E-3</v>
      </c>
      <c r="C86" s="5">
        <f t="shared" si="8"/>
        <v>0.99998457986704781</v>
      </c>
      <c r="D86" s="5">
        <f t="shared" si="7"/>
        <v>4.8999999999999998E-3</v>
      </c>
      <c r="E86" s="5">
        <f t="shared" si="9"/>
        <v>0.98755053494173373</v>
      </c>
      <c r="F86" s="5"/>
    </row>
    <row r="87" spans="1:6" x14ac:dyDescent="0.25">
      <c r="A87" s="2">
        <v>5.0000000000001996E-3</v>
      </c>
      <c r="B87" s="5">
        <f t="shared" si="6"/>
        <v>4.8999999999999998E-3</v>
      </c>
      <c r="C87" s="5">
        <f t="shared" si="8"/>
        <v>0.99998752904216515</v>
      </c>
      <c r="D87" s="5">
        <f t="shared" si="7"/>
        <v>4.8999999999999998E-3</v>
      </c>
      <c r="E87" s="5">
        <f t="shared" si="9"/>
        <v>0.98990755451019974</v>
      </c>
      <c r="F87" s="5"/>
    </row>
    <row r="88" spans="1:6" x14ac:dyDescent="0.25">
      <c r="F88" s="5"/>
    </row>
    <row r="89" spans="1:6" x14ac:dyDescent="0.25">
      <c r="F89" s="5"/>
    </row>
    <row r="90" spans="1:6" x14ac:dyDescent="0.25">
      <c r="F90" s="5"/>
    </row>
    <row r="91" spans="1:6" x14ac:dyDescent="0.25">
      <c r="F91" s="5"/>
    </row>
    <row r="92" spans="1:6" x14ac:dyDescent="0.25">
      <c r="F92" s="5"/>
    </row>
    <row r="93" spans="1:6" x14ac:dyDescent="0.25">
      <c r="F93" s="5"/>
    </row>
    <row r="94" spans="1:6" x14ac:dyDescent="0.25">
      <c r="F94" s="5"/>
    </row>
    <row r="95" spans="1:6" x14ac:dyDescent="0.25">
      <c r="F95" s="5"/>
    </row>
    <row r="96" spans="1:6" x14ac:dyDescent="0.25">
      <c r="F96" s="5"/>
    </row>
    <row r="97" spans="1:6" x14ac:dyDescent="0.25">
      <c r="F97" s="5"/>
    </row>
    <row r="98" spans="1:6" x14ac:dyDescent="0.25">
      <c r="F98" s="5"/>
    </row>
    <row r="99" spans="1:6" x14ac:dyDescent="0.25">
      <c r="F99" s="5"/>
    </row>
    <row r="100" spans="1:6" x14ac:dyDescent="0.25">
      <c r="F100" s="5"/>
    </row>
    <row r="101" spans="1:6" x14ac:dyDescent="0.25">
      <c r="F101" s="5"/>
    </row>
    <row r="102" spans="1:6" x14ac:dyDescent="0.25">
      <c r="F102" s="5"/>
    </row>
    <row r="103" spans="1:6" x14ac:dyDescent="0.25">
      <c r="A103" s="11"/>
      <c r="B103" s="5"/>
      <c r="C103" s="5"/>
      <c r="D103" s="5"/>
      <c r="E103" s="5"/>
      <c r="F103" s="5"/>
    </row>
    <row r="104" spans="1:6" x14ac:dyDescent="0.25">
      <c r="A104" s="11"/>
      <c r="B104" s="5"/>
      <c r="C104" s="5"/>
      <c r="D104" s="5"/>
      <c r="E104" s="5"/>
      <c r="F104" s="5"/>
    </row>
    <row r="105" spans="1:6" x14ac:dyDescent="0.25">
      <c r="A105" s="11"/>
      <c r="B105" s="5"/>
      <c r="C105" s="5"/>
      <c r="D105" s="5"/>
      <c r="E105" s="5"/>
      <c r="F105" s="5"/>
    </row>
    <row r="106" spans="1:6" x14ac:dyDescent="0.25">
      <c r="A106" s="11"/>
      <c r="B106" s="5"/>
      <c r="C106" s="5"/>
      <c r="D106" s="5"/>
      <c r="E106" s="5"/>
      <c r="F106" s="5"/>
    </row>
    <row r="107" spans="1:6" x14ac:dyDescent="0.25">
      <c r="A107" s="11"/>
      <c r="B107" s="5"/>
      <c r="C107" s="5"/>
      <c r="D107" s="5"/>
      <c r="E107" s="5"/>
      <c r="F107" s="5"/>
    </row>
    <row r="108" spans="1:6" x14ac:dyDescent="0.25">
      <c r="A108" s="11"/>
      <c r="B108" s="5"/>
      <c r="C108" s="5"/>
      <c r="D108" s="5"/>
      <c r="E108" s="5"/>
      <c r="F108" s="5"/>
    </row>
    <row r="109" spans="1:6" x14ac:dyDescent="0.25">
      <c r="A109" s="11"/>
      <c r="B109" s="5"/>
      <c r="C109" s="5"/>
      <c r="D109" s="5"/>
      <c r="E109" s="5"/>
      <c r="F109" s="5"/>
    </row>
    <row r="110" spans="1:6" x14ac:dyDescent="0.25">
      <c r="A110" s="11"/>
      <c r="B110" s="5"/>
      <c r="C110" s="5"/>
      <c r="D110" s="5"/>
      <c r="E110" s="5"/>
      <c r="F110" s="5"/>
    </row>
    <row r="111" spans="1:6" x14ac:dyDescent="0.25">
      <c r="A111" s="11"/>
      <c r="B111" s="5"/>
      <c r="C111" s="5"/>
      <c r="D111" s="5"/>
      <c r="E111" s="5"/>
      <c r="F111" s="5"/>
    </row>
    <row r="112" spans="1:6" x14ac:dyDescent="0.25">
      <c r="A112" s="11"/>
      <c r="B112" s="5"/>
      <c r="C112" s="5"/>
      <c r="D112" s="5"/>
      <c r="E112" s="5"/>
      <c r="F112" s="5"/>
    </row>
    <row r="113" spans="1:6" x14ac:dyDescent="0.25">
      <c r="A113" s="11"/>
      <c r="B113" s="5"/>
      <c r="C113" s="5"/>
      <c r="D113" s="5"/>
      <c r="E113" s="5"/>
      <c r="F113" s="5"/>
    </row>
    <row r="114" spans="1:6" x14ac:dyDescent="0.25">
      <c r="A114" s="11"/>
      <c r="B114" s="5"/>
      <c r="C114" s="5"/>
      <c r="D114" s="5"/>
      <c r="E114" s="5"/>
      <c r="F114" s="5"/>
    </row>
    <row r="115" spans="1:6" x14ac:dyDescent="0.25">
      <c r="A115" s="11"/>
      <c r="B115" s="5"/>
      <c r="C115" s="5"/>
      <c r="D115" s="5"/>
      <c r="E115" s="5"/>
      <c r="F115" s="5"/>
    </row>
    <row r="116" spans="1:6" x14ac:dyDescent="0.25">
      <c r="A116" s="11"/>
      <c r="B116" s="5"/>
      <c r="C116" s="5"/>
      <c r="D116" s="5"/>
      <c r="E116" s="5"/>
      <c r="F116" s="5"/>
    </row>
    <row r="117" spans="1:6" x14ac:dyDescent="0.25">
      <c r="A117" s="11"/>
      <c r="B117" s="5"/>
      <c r="C117" s="5"/>
      <c r="D117" s="5"/>
      <c r="E117" s="5"/>
      <c r="F117" s="5"/>
    </row>
    <row r="118" spans="1:6" x14ac:dyDescent="0.25">
      <c r="A118" s="11"/>
      <c r="B118" s="5"/>
      <c r="C118" s="5"/>
      <c r="D118" s="5"/>
      <c r="E118" s="5"/>
      <c r="F118" s="5"/>
    </row>
    <row r="119" spans="1:6" x14ac:dyDescent="0.25">
      <c r="A119" s="11"/>
      <c r="B119" s="5"/>
      <c r="C119" s="5"/>
      <c r="D119" s="5"/>
      <c r="E119" s="5"/>
      <c r="F119" s="5"/>
    </row>
    <row r="120" spans="1:6" x14ac:dyDescent="0.25">
      <c r="A120" s="11"/>
      <c r="B120" s="5"/>
      <c r="C120" s="5"/>
      <c r="D120" s="5"/>
      <c r="E120" s="5"/>
      <c r="F120" s="5"/>
    </row>
    <row r="121" spans="1:6" x14ac:dyDescent="0.25">
      <c r="A121" s="11"/>
      <c r="B121" s="5"/>
      <c r="C121" s="5"/>
      <c r="D121" s="5"/>
      <c r="E121" s="5"/>
      <c r="F121" s="5"/>
    </row>
    <row r="122" spans="1:6" x14ac:dyDescent="0.25">
      <c r="A122" s="11"/>
      <c r="B122" s="5"/>
      <c r="C122" s="5"/>
      <c r="D122" s="5"/>
      <c r="E122" s="5"/>
      <c r="F122" s="5"/>
    </row>
    <row r="123" spans="1:6" x14ac:dyDescent="0.25">
      <c r="A123" s="11"/>
      <c r="B123" s="5"/>
      <c r="C123" s="5"/>
      <c r="D123" s="5"/>
      <c r="E123" s="5"/>
      <c r="F123" s="5"/>
    </row>
    <row r="124" spans="1:6" x14ac:dyDescent="0.25">
      <c r="A124" s="11"/>
      <c r="B124" s="5"/>
      <c r="C124" s="5"/>
      <c r="D124" s="5"/>
      <c r="E124" s="5"/>
      <c r="F124" s="5"/>
    </row>
    <row r="125" spans="1:6" x14ac:dyDescent="0.25">
      <c r="A125" s="11"/>
      <c r="B125" s="5"/>
      <c r="C125" s="5"/>
      <c r="D125" s="5"/>
      <c r="E125" s="5"/>
      <c r="F125" s="5"/>
    </row>
    <row r="126" spans="1:6" x14ac:dyDescent="0.25">
      <c r="A126" s="11"/>
      <c r="B126" s="5"/>
      <c r="C126" s="5"/>
      <c r="D126" s="5"/>
      <c r="E126" s="5"/>
      <c r="F126" s="5"/>
    </row>
    <row r="127" spans="1:6" x14ac:dyDescent="0.25">
      <c r="A127" s="11"/>
      <c r="B127" s="5"/>
      <c r="C127" s="5"/>
      <c r="D127" s="5"/>
      <c r="E127" s="5"/>
      <c r="F127" s="5"/>
    </row>
    <row r="128" spans="1:6" x14ac:dyDescent="0.25">
      <c r="A128" s="11"/>
      <c r="B128" s="5"/>
      <c r="C128" s="5"/>
      <c r="D128" s="5"/>
      <c r="E128" s="5"/>
      <c r="F128" s="5"/>
    </row>
    <row r="129" spans="1:6" x14ac:dyDescent="0.25">
      <c r="A129" s="11"/>
      <c r="B129" s="5"/>
      <c r="C129" s="5"/>
      <c r="D129" s="5"/>
      <c r="E129" s="5"/>
      <c r="F129" s="5"/>
    </row>
    <row r="130" spans="1:6" x14ac:dyDescent="0.25">
      <c r="A130" s="11"/>
      <c r="B130" s="5"/>
      <c r="C130" s="5"/>
      <c r="D130" s="5"/>
      <c r="E130" s="5"/>
      <c r="F130" s="5"/>
    </row>
    <row r="131" spans="1:6" x14ac:dyDescent="0.25">
      <c r="A131" s="11"/>
      <c r="B131" s="5"/>
      <c r="C131" s="5"/>
      <c r="D131" s="5"/>
      <c r="E131" s="5"/>
      <c r="F131" s="5"/>
    </row>
    <row r="132" spans="1:6" x14ac:dyDescent="0.25">
      <c r="A132" s="11"/>
      <c r="B132" s="5"/>
      <c r="C132" s="5"/>
      <c r="D132" s="5"/>
      <c r="E132" s="5"/>
      <c r="F132" s="5"/>
    </row>
    <row r="133" spans="1:6" x14ac:dyDescent="0.25">
      <c r="A133" s="11"/>
      <c r="B133" s="5"/>
      <c r="C133" s="5"/>
      <c r="D133" s="5"/>
      <c r="E133" s="5"/>
      <c r="F133" s="5"/>
    </row>
    <row r="134" spans="1:6" x14ac:dyDescent="0.25">
      <c r="A134" s="11"/>
      <c r="B134" s="5"/>
      <c r="C134" s="5"/>
      <c r="D134" s="5"/>
      <c r="E134" s="5"/>
      <c r="F134" s="5"/>
    </row>
    <row r="135" spans="1:6" x14ac:dyDescent="0.25">
      <c r="A135" s="11"/>
      <c r="B135" s="5"/>
      <c r="C135" s="5"/>
      <c r="D135" s="5"/>
      <c r="E135" s="5"/>
      <c r="F135" s="5"/>
    </row>
    <row r="136" spans="1:6" x14ac:dyDescent="0.25">
      <c r="A136" s="11"/>
      <c r="B136" s="5"/>
      <c r="C136" s="5"/>
      <c r="D136" s="5"/>
      <c r="E136" s="5"/>
      <c r="F136" s="5"/>
    </row>
    <row r="137" spans="1:6" x14ac:dyDescent="0.25">
      <c r="A137" s="11"/>
      <c r="B137" s="5"/>
      <c r="C137" s="5"/>
      <c r="D137" s="5"/>
      <c r="E137" s="5"/>
      <c r="F137" s="5"/>
    </row>
    <row r="138" spans="1:6" x14ac:dyDescent="0.25">
      <c r="A138" s="11"/>
      <c r="B138" s="5"/>
      <c r="C138" s="5"/>
      <c r="D138" s="5"/>
      <c r="E138" s="5"/>
      <c r="F138" s="5"/>
    </row>
    <row r="139" spans="1:6" x14ac:dyDescent="0.25">
      <c r="A139" s="11"/>
      <c r="B139" s="5"/>
      <c r="C139" s="5"/>
      <c r="D139" s="5"/>
      <c r="E139" s="5"/>
      <c r="F139" s="5"/>
    </row>
    <row r="140" spans="1:6" x14ac:dyDescent="0.25">
      <c r="A140" s="11"/>
      <c r="B140" s="5"/>
      <c r="C140" s="5"/>
      <c r="D140" s="5"/>
      <c r="E140" s="5"/>
      <c r="F140" s="5"/>
    </row>
    <row r="141" spans="1:6" x14ac:dyDescent="0.25">
      <c r="A141" s="11"/>
      <c r="B141" s="5"/>
      <c r="C141" s="5"/>
      <c r="D141" s="5"/>
      <c r="E141" s="5"/>
      <c r="F141" s="5"/>
    </row>
    <row r="142" spans="1:6" x14ac:dyDescent="0.25">
      <c r="A142" s="11"/>
      <c r="B142" s="5"/>
      <c r="C142" s="5"/>
      <c r="D142" s="5"/>
      <c r="E142" s="5"/>
      <c r="F142" s="5"/>
    </row>
    <row r="143" spans="1:6" x14ac:dyDescent="0.25">
      <c r="A143" s="11"/>
      <c r="B143" s="5"/>
      <c r="C143" s="5"/>
      <c r="D143" s="5"/>
      <c r="E143" s="5"/>
      <c r="F143" s="5"/>
    </row>
    <row r="144" spans="1:6" x14ac:dyDescent="0.25">
      <c r="A144" s="11"/>
      <c r="B144" s="5"/>
      <c r="C144" s="5"/>
      <c r="D144" s="5"/>
      <c r="E144" s="5"/>
      <c r="F144" s="5"/>
    </row>
    <row r="145" spans="1:6" x14ac:dyDescent="0.25">
      <c r="A145" s="11"/>
      <c r="B145" s="5"/>
      <c r="C145" s="5"/>
      <c r="D145" s="5"/>
      <c r="E145" s="5"/>
      <c r="F145" s="5"/>
    </row>
    <row r="146" spans="1:6" x14ac:dyDescent="0.25">
      <c r="A146" s="11"/>
      <c r="B146" s="5"/>
      <c r="C146" s="5"/>
      <c r="D146" s="5"/>
      <c r="E146" s="5"/>
      <c r="F146" s="5"/>
    </row>
    <row r="147" spans="1:6" x14ac:dyDescent="0.25">
      <c r="A147" s="11"/>
      <c r="B147" s="5"/>
      <c r="C147" s="5"/>
      <c r="D147" s="5"/>
      <c r="E147" s="5"/>
      <c r="F147" s="5"/>
    </row>
    <row r="148" spans="1:6" x14ac:dyDescent="0.25">
      <c r="A148" s="11"/>
      <c r="B148" s="5"/>
      <c r="C148" s="5"/>
      <c r="D148" s="5"/>
      <c r="E148" s="5"/>
      <c r="F148" s="5"/>
    </row>
    <row r="149" spans="1:6" x14ac:dyDescent="0.25">
      <c r="A149" s="11"/>
      <c r="B149" s="5"/>
      <c r="C149" s="5"/>
      <c r="D149" s="5"/>
      <c r="E149" s="5"/>
      <c r="F149" s="5"/>
    </row>
    <row r="150" spans="1:6" x14ac:dyDescent="0.25">
      <c r="A150" s="11"/>
      <c r="B150" s="5"/>
      <c r="C150" s="5"/>
      <c r="D150" s="5"/>
      <c r="E150" s="5"/>
      <c r="F150" s="5"/>
    </row>
    <row r="151" spans="1:6" x14ac:dyDescent="0.25">
      <c r="A151" s="11"/>
      <c r="B151" s="5"/>
      <c r="C151" s="5"/>
      <c r="D151" s="5"/>
      <c r="E151" s="5"/>
      <c r="F151" s="5"/>
    </row>
    <row r="152" spans="1:6" x14ac:dyDescent="0.25">
      <c r="A152" s="11"/>
      <c r="B152" s="5"/>
      <c r="C152" s="5"/>
      <c r="D152" s="5"/>
      <c r="E152" s="5"/>
      <c r="F152" s="5"/>
    </row>
    <row r="153" spans="1:6" x14ac:dyDescent="0.25">
      <c r="A153" s="11"/>
      <c r="B153" s="5"/>
      <c r="C153" s="5"/>
      <c r="D153" s="5"/>
      <c r="E153" s="5"/>
      <c r="F153" s="5"/>
    </row>
    <row r="154" spans="1:6" x14ac:dyDescent="0.25">
      <c r="A154" s="11"/>
      <c r="B154" s="5"/>
      <c r="C154" s="5"/>
      <c r="D154" s="5"/>
      <c r="E154" s="5"/>
      <c r="F154" s="5"/>
    </row>
    <row r="155" spans="1:6" x14ac:dyDescent="0.25">
      <c r="A155" s="11"/>
      <c r="B155" s="5"/>
      <c r="C155" s="5"/>
      <c r="D155" s="5"/>
      <c r="E155" s="5"/>
      <c r="F155" s="5"/>
    </row>
    <row r="156" spans="1:6" x14ac:dyDescent="0.25">
      <c r="A156" s="11"/>
      <c r="B156" s="5"/>
      <c r="C156" s="5"/>
      <c r="D156" s="5"/>
      <c r="E156" s="5"/>
      <c r="F156" s="5"/>
    </row>
    <row r="157" spans="1:6" x14ac:dyDescent="0.25">
      <c r="A157" s="11"/>
      <c r="B157" s="5"/>
      <c r="C157" s="5"/>
      <c r="D157" s="5"/>
      <c r="E157" s="5"/>
      <c r="F157" s="5"/>
    </row>
    <row r="158" spans="1:6" x14ac:dyDescent="0.25">
      <c r="A158" s="11"/>
      <c r="B158" s="5"/>
      <c r="C158" s="5"/>
      <c r="D158" s="5"/>
      <c r="E158" s="5"/>
      <c r="F158" s="5"/>
    </row>
    <row r="159" spans="1:6" x14ac:dyDescent="0.25">
      <c r="A159" s="11"/>
      <c r="B159" s="5"/>
      <c r="C159" s="5"/>
      <c r="D159" s="5"/>
      <c r="E159" s="5"/>
      <c r="F159" s="5"/>
    </row>
    <row r="160" spans="1:6" x14ac:dyDescent="0.25">
      <c r="A160" s="11"/>
      <c r="B160" s="5"/>
      <c r="C160" s="5"/>
      <c r="D160" s="5"/>
      <c r="E160" s="5"/>
      <c r="F160" s="5"/>
    </row>
    <row r="161" spans="1:6" x14ac:dyDescent="0.25">
      <c r="A161" s="11"/>
      <c r="B161" s="5"/>
      <c r="C161" s="5"/>
      <c r="D161" s="5"/>
      <c r="E161" s="5"/>
      <c r="F161" s="5"/>
    </row>
    <row r="162" spans="1:6" x14ac:dyDescent="0.25">
      <c r="A162" s="11"/>
      <c r="B162" s="5"/>
      <c r="C162" s="5"/>
      <c r="D162" s="5"/>
      <c r="E162" s="5"/>
      <c r="F162" s="5"/>
    </row>
    <row r="163" spans="1:6" x14ac:dyDescent="0.25">
      <c r="A163" s="11"/>
      <c r="B163" s="5"/>
      <c r="C163" s="5"/>
      <c r="D163" s="5"/>
      <c r="E163" s="5"/>
      <c r="F163" s="5"/>
    </row>
    <row r="164" spans="1:6" x14ac:dyDescent="0.25">
      <c r="A164" s="11"/>
      <c r="B164" s="5"/>
      <c r="C164" s="5"/>
      <c r="D164" s="5"/>
      <c r="E164" s="5"/>
      <c r="F164" s="5"/>
    </row>
    <row r="165" spans="1:6" x14ac:dyDescent="0.25">
      <c r="A165" s="11"/>
      <c r="B165" s="5"/>
      <c r="C165" s="5"/>
      <c r="D165" s="5"/>
      <c r="E165" s="5"/>
      <c r="F165" s="5"/>
    </row>
    <row r="166" spans="1:6" x14ac:dyDescent="0.25">
      <c r="A166" s="11"/>
      <c r="B166" s="5"/>
      <c r="C166" s="5"/>
      <c r="D166" s="5"/>
      <c r="E166" s="5"/>
      <c r="F166" s="5"/>
    </row>
    <row r="167" spans="1:6" x14ac:dyDescent="0.25">
      <c r="A167" s="11"/>
      <c r="B167" s="5"/>
      <c r="C167" s="5"/>
      <c r="D167" s="5"/>
      <c r="E167" s="5"/>
      <c r="F167" s="5"/>
    </row>
    <row r="168" spans="1:6" x14ac:dyDescent="0.25">
      <c r="A168" s="11"/>
      <c r="B168" s="5"/>
      <c r="C168" s="5"/>
      <c r="D168" s="5"/>
      <c r="E168" s="5"/>
      <c r="F168" s="5"/>
    </row>
    <row r="169" spans="1:6" x14ac:dyDescent="0.25">
      <c r="A169" s="11"/>
      <c r="B169" s="5"/>
      <c r="C169" s="5"/>
      <c r="D169" s="5"/>
      <c r="E169" s="5"/>
      <c r="F169" s="5"/>
    </row>
    <row r="170" spans="1:6" x14ac:dyDescent="0.25">
      <c r="A170" s="11"/>
      <c r="B170" s="5"/>
      <c r="C170" s="5"/>
      <c r="D170" s="5"/>
      <c r="E170" s="5"/>
      <c r="F170" s="5"/>
    </row>
    <row r="171" spans="1:6" x14ac:dyDescent="0.25">
      <c r="A171" s="11"/>
      <c r="B171" s="5"/>
      <c r="C171" s="5"/>
      <c r="D171" s="5"/>
      <c r="E171" s="5"/>
      <c r="F171" s="5"/>
    </row>
    <row r="172" spans="1:6" x14ac:dyDescent="0.25">
      <c r="A172" s="11"/>
      <c r="B172" s="5"/>
      <c r="C172" s="5"/>
      <c r="D172" s="5"/>
      <c r="E172" s="5"/>
      <c r="F172" s="5"/>
    </row>
    <row r="173" spans="1:6" x14ac:dyDescent="0.25">
      <c r="A173" s="11"/>
      <c r="B173" s="5"/>
      <c r="C173" s="5"/>
      <c r="D173" s="5"/>
      <c r="E173" s="5"/>
      <c r="F173" s="5"/>
    </row>
    <row r="174" spans="1:6" x14ac:dyDescent="0.25">
      <c r="A174" s="11"/>
      <c r="B174" s="5"/>
      <c r="C174" s="5"/>
      <c r="D174" s="5"/>
      <c r="E174" s="5"/>
      <c r="F174" s="5"/>
    </row>
    <row r="175" spans="1:6" x14ac:dyDescent="0.25">
      <c r="A175" s="11"/>
      <c r="B175" s="5"/>
      <c r="C175" s="5"/>
      <c r="D175" s="5"/>
      <c r="E175" s="5"/>
      <c r="F175" s="5"/>
    </row>
    <row r="176" spans="1:6" x14ac:dyDescent="0.25">
      <c r="A176" s="11"/>
      <c r="B176" s="5"/>
      <c r="C176" s="5"/>
      <c r="D176" s="5"/>
      <c r="E176" s="5"/>
      <c r="F176" s="5"/>
    </row>
    <row r="177" spans="1:6" x14ac:dyDescent="0.25">
      <c r="A177" s="11"/>
      <c r="B177" s="5"/>
      <c r="C177" s="5"/>
      <c r="D177" s="5"/>
      <c r="E177" s="5"/>
      <c r="F177" s="5"/>
    </row>
    <row r="178" spans="1:6" x14ac:dyDescent="0.25">
      <c r="A178" s="11"/>
      <c r="B178" s="5"/>
      <c r="C178" s="5"/>
      <c r="D178" s="5"/>
      <c r="E178" s="5"/>
      <c r="F178" s="5"/>
    </row>
    <row r="179" spans="1:6" x14ac:dyDescent="0.25">
      <c r="A179" s="11"/>
      <c r="B179" s="5"/>
      <c r="C179" s="5"/>
      <c r="D179" s="5"/>
      <c r="E179" s="5"/>
      <c r="F179" s="5"/>
    </row>
    <row r="180" spans="1:6" x14ac:dyDescent="0.25">
      <c r="A180" s="11"/>
      <c r="B180" s="5"/>
      <c r="C180" s="5"/>
      <c r="D180" s="5"/>
      <c r="E180" s="5"/>
      <c r="F180" s="5"/>
    </row>
    <row r="181" spans="1:6" x14ac:dyDescent="0.25">
      <c r="A181" s="11"/>
      <c r="B181" s="5"/>
      <c r="C181" s="5"/>
      <c r="D181" s="5"/>
      <c r="E181" s="5"/>
      <c r="F181" s="5"/>
    </row>
    <row r="182" spans="1:6" x14ac:dyDescent="0.25">
      <c r="A182" s="11"/>
      <c r="B182" s="5"/>
      <c r="C182" s="5"/>
      <c r="D182" s="5"/>
      <c r="E182" s="5"/>
      <c r="F182" s="5"/>
    </row>
    <row r="183" spans="1:6" x14ac:dyDescent="0.25">
      <c r="A183" s="11"/>
      <c r="B183" s="5"/>
      <c r="C183" s="5"/>
      <c r="D183" s="5"/>
      <c r="E183" s="5"/>
      <c r="F183" s="5"/>
    </row>
    <row r="184" spans="1:6" x14ac:dyDescent="0.25">
      <c r="A184" s="11"/>
      <c r="B184" s="5"/>
      <c r="C184" s="5"/>
      <c r="D184" s="5"/>
      <c r="E184" s="5"/>
      <c r="F184" s="5"/>
    </row>
    <row r="185" spans="1:6" x14ac:dyDescent="0.25">
      <c r="A185" s="11"/>
      <c r="B185" s="5"/>
      <c r="C185" s="5"/>
      <c r="D185" s="5"/>
      <c r="E185" s="5"/>
      <c r="F185" s="5"/>
    </row>
    <row r="186" spans="1:6" x14ac:dyDescent="0.25">
      <c r="A186" s="11"/>
      <c r="B186" s="5"/>
      <c r="C186" s="5"/>
      <c r="D186" s="5"/>
      <c r="E186" s="5"/>
      <c r="F186" s="5"/>
    </row>
    <row r="187" spans="1:6" x14ac:dyDescent="0.25">
      <c r="A187" s="11"/>
      <c r="B187" s="5"/>
      <c r="C187" s="5"/>
      <c r="D187" s="5"/>
      <c r="E187" s="5"/>
      <c r="F187" s="5"/>
    </row>
    <row r="188" spans="1:6" x14ac:dyDescent="0.25">
      <c r="A188" s="11"/>
      <c r="B188" s="5"/>
      <c r="C188" s="5"/>
      <c r="D188" s="5"/>
      <c r="E188" s="5"/>
      <c r="F188" s="5"/>
    </row>
    <row r="189" spans="1:6" x14ac:dyDescent="0.25">
      <c r="A189" s="11"/>
      <c r="B189" s="5"/>
      <c r="C189" s="5"/>
      <c r="D189" s="5"/>
      <c r="E189" s="5"/>
      <c r="F189" s="5"/>
    </row>
    <row r="190" spans="1:6" x14ac:dyDescent="0.25">
      <c r="A190" s="11"/>
      <c r="B190" s="5"/>
      <c r="C190" s="5"/>
      <c r="D190" s="5"/>
      <c r="E190" s="5"/>
      <c r="F190" s="5"/>
    </row>
    <row r="191" spans="1:6" x14ac:dyDescent="0.25">
      <c r="A191" s="11"/>
      <c r="B191" s="5"/>
      <c r="C191" s="5"/>
      <c r="D191" s="5"/>
      <c r="E191" s="5"/>
      <c r="F191" s="5"/>
    </row>
    <row r="192" spans="1:6" x14ac:dyDescent="0.25">
      <c r="A192" s="11"/>
      <c r="B192" s="5"/>
      <c r="C192" s="5"/>
      <c r="D192" s="5"/>
      <c r="E192" s="5"/>
      <c r="F192" s="5"/>
    </row>
    <row r="193" spans="1:6" x14ac:dyDescent="0.25">
      <c r="A193" s="11"/>
      <c r="B193" s="5"/>
      <c r="C193" s="5"/>
      <c r="D193" s="5"/>
      <c r="E193" s="5"/>
      <c r="F193" s="5"/>
    </row>
    <row r="194" spans="1:6" x14ac:dyDescent="0.25">
      <c r="A194" s="11"/>
      <c r="B194" s="5"/>
      <c r="C194" s="5"/>
      <c r="D194" s="5"/>
      <c r="E194" s="5"/>
      <c r="F194" s="5"/>
    </row>
    <row r="195" spans="1:6" x14ac:dyDescent="0.25">
      <c r="A195" s="11"/>
      <c r="B195" s="5"/>
      <c r="C195" s="5"/>
      <c r="D195" s="5"/>
      <c r="E195" s="5"/>
      <c r="F195" s="5"/>
    </row>
    <row r="196" spans="1:6" x14ac:dyDescent="0.25">
      <c r="A196" s="11"/>
      <c r="B196" s="5"/>
      <c r="C196" s="5"/>
      <c r="D196" s="5"/>
      <c r="E196" s="5"/>
      <c r="F196" s="5"/>
    </row>
    <row r="197" spans="1:6" x14ac:dyDescent="0.25">
      <c r="A197" s="11"/>
      <c r="B197" s="5"/>
      <c r="C197" s="5"/>
      <c r="D197" s="5"/>
      <c r="E197" s="5"/>
      <c r="F197" s="5"/>
    </row>
    <row r="198" spans="1:6" x14ac:dyDescent="0.25">
      <c r="A198" s="11"/>
      <c r="B198" s="5"/>
      <c r="C198" s="5"/>
      <c r="D198" s="5"/>
      <c r="E198" s="5"/>
      <c r="F198" s="5"/>
    </row>
    <row r="199" spans="1:6" x14ac:dyDescent="0.25">
      <c r="A199" s="11"/>
      <c r="B199" s="5"/>
      <c r="C199" s="5"/>
      <c r="D199" s="5"/>
      <c r="E199" s="5"/>
      <c r="F199" s="5"/>
    </row>
    <row r="200" spans="1:6" x14ac:dyDescent="0.25">
      <c r="A200" s="11"/>
      <c r="B200" s="5"/>
      <c r="C200" s="5"/>
      <c r="D200" s="5"/>
      <c r="E200" s="5"/>
      <c r="F200" s="5"/>
    </row>
    <row r="201" spans="1:6" x14ac:dyDescent="0.25">
      <c r="A201" s="11"/>
      <c r="B201" s="5"/>
      <c r="C201" s="5"/>
      <c r="D201" s="5"/>
      <c r="E201" s="5"/>
      <c r="F201" s="5"/>
    </row>
    <row r="202" spans="1:6" x14ac:dyDescent="0.25">
      <c r="A202" s="11"/>
      <c r="B202" s="5"/>
      <c r="C202" s="5"/>
      <c r="D202" s="5"/>
      <c r="E202" s="5"/>
      <c r="F202" s="5"/>
    </row>
    <row r="203" spans="1:6" x14ac:dyDescent="0.25">
      <c r="A203" s="11"/>
      <c r="B203" s="5"/>
      <c r="C203" s="5"/>
      <c r="D203" s="5"/>
      <c r="E203" s="5"/>
      <c r="F203" s="5"/>
    </row>
    <row r="204" spans="1:6" x14ac:dyDescent="0.25">
      <c r="A204" s="11"/>
      <c r="B204" s="5"/>
      <c r="C204" s="5"/>
      <c r="D204" s="5"/>
      <c r="E204" s="5"/>
      <c r="F204" s="5"/>
    </row>
    <row r="205" spans="1:6" x14ac:dyDescent="0.25">
      <c r="A205" s="11"/>
      <c r="B205" s="5"/>
      <c r="C205" s="5"/>
      <c r="D205" s="5"/>
      <c r="E205" s="5"/>
      <c r="F205" s="5"/>
    </row>
    <row r="206" spans="1:6" x14ac:dyDescent="0.25">
      <c r="A206" s="11"/>
      <c r="B206" s="5"/>
      <c r="C206" s="5"/>
      <c r="D206" s="5"/>
      <c r="E206" s="5"/>
      <c r="F206" s="5"/>
    </row>
    <row r="207" spans="1:6" x14ac:dyDescent="0.25">
      <c r="A207" s="11"/>
      <c r="B207" s="5"/>
      <c r="C207" s="5"/>
      <c r="D207" s="5"/>
      <c r="E207" s="5"/>
      <c r="F207" s="5"/>
    </row>
    <row r="208" spans="1:6" x14ac:dyDescent="0.25">
      <c r="A208" s="11"/>
      <c r="B208" s="5"/>
      <c r="C208" s="5"/>
      <c r="D208" s="5"/>
      <c r="E208" s="5"/>
      <c r="F208" s="5"/>
    </row>
    <row r="209" spans="1:6" x14ac:dyDescent="0.25">
      <c r="A209" s="11"/>
      <c r="B209" s="5"/>
      <c r="C209" s="5"/>
      <c r="D209" s="5"/>
      <c r="E209" s="5"/>
      <c r="F209" s="5"/>
    </row>
    <row r="210" spans="1:6" x14ac:dyDescent="0.25">
      <c r="A210" s="11"/>
      <c r="B210" s="5"/>
      <c r="C210" s="5"/>
      <c r="D210" s="5"/>
      <c r="E210" s="5"/>
      <c r="F210" s="5"/>
    </row>
    <row r="211" spans="1:6" x14ac:dyDescent="0.25">
      <c r="A211" s="11"/>
      <c r="B211" s="11"/>
      <c r="C211" s="10"/>
      <c r="D211" s="10"/>
      <c r="E211" s="11"/>
      <c r="F211" s="5"/>
    </row>
    <row r="212" spans="1:6" x14ac:dyDescent="0.25">
      <c r="A212" s="11"/>
      <c r="B212" s="10"/>
      <c r="C212" s="10"/>
      <c r="D212" s="10"/>
      <c r="E212" s="11"/>
    </row>
    <row r="213" spans="1:6" x14ac:dyDescent="0.25">
      <c r="A213" s="11"/>
      <c r="B213" s="10"/>
      <c r="C213" s="10"/>
      <c r="D213" s="10"/>
      <c r="E213" s="11"/>
    </row>
    <row r="214" spans="1:6" x14ac:dyDescent="0.25">
      <c r="A214" s="11"/>
      <c r="B214" s="10"/>
      <c r="C214" s="10"/>
      <c r="D214" s="10"/>
      <c r="E214" s="11"/>
    </row>
    <row r="215" spans="1:6" x14ac:dyDescent="0.25">
      <c r="A215" s="11"/>
      <c r="B215" s="10"/>
      <c r="C215" s="10"/>
      <c r="D215" s="10"/>
      <c r="E215" s="11"/>
    </row>
    <row r="216" spans="1:6" x14ac:dyDescent="0.25">
      <c r="A216" s="11"/>
      <c r="B216" s="10"/>
      <c r="C216" s="10"/>
      <c r="D216" s="10"/>
      <c r="E216" s="11"/>
    </row>
    <row r="217" spans="1:6" x14ac:dyDescent="0.25">
      <c r="A217" s="11"/>
      <c r="B217" s="10"/>
      <c r="C217" s="10"/>
      <c r="D217" s="10"/>
      <c r="E217" s="11"/>
    </row>
    <row r="218" spans="1:6" x14ac:dyDescent="0.25">
      <c r="A218" s="11"/>
      <c r="B218" s="10"/>
      <c r="C218" s="10"/>
      <c r="D218" s="10"/>
      <c r="E218" s="11"/>
    </row>
    <row r="219" spans="1:6" x14ac:dyDescent="0.25">
      <c r="A219" s="11"/>
      <c r="B219" s="10"/>
      <c r="C219" s="10"/>
      <c r="D219" s="10"/>
      <c r="E219" s="11"/>
    </row>
    <row r="220" spans="1:6" x14ac:dyDescent="0.25">
      <c r="A220" s="11"/>
      <c r="B220" s="10"/>
      <c r="C220" s="10"/>
      <c r="D220" s="10"/>
      <c r="E220" s="11"/>
    </row>
    <row r="221" spans="1:6" x14ac:dyDescent="0.25">
      <c r="A221" s="11"/>
      <c r="B221" s="10"/>
      <c r="C221" s="10"/>
      <c r="D221" s="10"/>
      <c r="E221" s="11"/>
    </row>
    <row r="222" spans="1:6" x14ac:dyDescent="0.25">
      <c r="A222" s="11"/>
      <c r="B222" s="10"/>
      <c r="C222" s="10"/>
      <c r="D222" s="10"/>
      <c r="E222" s="11"/>
    </row>
    <row r="223" spans="1:6" x14ac:dyDescent="0.25">
      <c r="A223" s="11"/>
      <c r="B223" s="10"/>
      <c r="C223" s="10"/>
      <c r="D223" s="10"/>
      <c r="E223" s="11"/>
    </row>
    <row r="224" spans="1:6" x14ac:dyDescent="0.25">
      <c r="A224" s="11"/>
      <c r="B224" s="10"/>
      <c r="C224" s="10"/>
      <c r="D224" s="10"/>
      <c r="E224" s="11"/>
    </row>
    <row r="225" spans="1:5" x14ac:dyDescent="0.25">
      <c r="A225" s="11"/>
      <c r="B225" s="10"/>
      <c r="C225" s="10"/>
      <c r="D225" s="10"/>
      <c r="E225" s="11"/>
    </row>
    <row r="226" spans="1:5" x14ac:dyDescent="0.25">
      <c r="A226" s="11"/>
      <c r="B226" s="10"/>
      <c r="C226" s="10"/>
      <c r="D226" s="10"/>
      <c r="E226" s="11"/>
    </row>
    <row r="227" spans="1:5" x14ac:dyDescent="0.25">
      <c r="A227" s="11"/>
      <c r="B227" s="10"/>
      <c r="C227" s="10"/>
      <c r="D227" s="10"/>
      <c r="E227" s="11"/>
    </row>
    <row r="228" spans="1:5" x14ac:dyDescent="0.25">
      <c r="A228" s="11"/>
      <c r="B228" s="10"/>
      <c r="C228" s="10"/>
      <c r="D228" s="10"/>
      <c r="E228" s="11"/>
    </row>
    <row r="229" spans="1:5" x14ac:dyDescent="0.25">
      <c r="A229" s="11"/>
      <c r="B229" s="10"/>
      <c r="C229" s="10"/>
      <c r="D229" s="10"/>
      <c r="E229" s="11"/>
    </row>
    <row r="230" spans="1:5" x14ac:dyDescent="0.25">
      <c r="A230" s="11"/>
      <c r="B230" s="10"/>
      <c r="C230" s="10"/>
      <c r="D230" s="10"/>
      <c r="E230" s="11"/>
    </row>
    <row r="231" spans="1:5" x14ac:dyDescent="0.25">
      <c r="A231" s="11"/>
      <c r="B231" s="10"/>
      <c r="C231" s="10"/>
      <c r="D231" s="10"/>
      <c r="E231" s="11"/>
    </row>
    <row r="232" spans="1:5" x14ac:dyDescent="0.25">
      <c r="A232" s="11"/>
      <c r="B232" s="10"/>
      <c r="C232" s="10"/>
      <c r="D232" s="10"/>
      <c r="E232" s="11"/>
    </row>
    <row r="233" spans="1:5" x14ac:dyDescent="0.25">
      <c r="A233" s="11"/>
      <c r="B233" s="10"/>
      <c r="C233" s="10"/>
      <c r="D233" s="10"/>
      <c r="E233" s="11"/>
    </row>
    <row r="234" spans="1:5" x14ac:dyDescent="0.25">
      <c r="A234" s="11"/>
      <c r="B234" s="10"/>
      <c r="C234" s="10"/>
      <c r="D234" s="10"/>
      <c r="E234" s="11"/>
    </row>
    <row r="235" spans="1:5" x14ac:dyDescent="0.25">
      <c r="A235" s="11"/>
      <c r="B235" s="10"/>
      <c r="C235" s="10"/>
      <c r="D235" s="10"/>
      <c r="E235" s="11"/>
    </row>
    <row r="236" spans="1:5" x14ac:dyDescent="0.25">
      <c r="A236" s="11"/>
      <c r="B236" s="10"/>
      <c r="C236" s="10"/>
      <c r="D236" s="10"/>
      <c r="E236" s="11"/>
    </row>
    <row r="237" spans="1:5" x14ac:dyDescent="0.25">
      <c r="A237" s="11"/>
      <c r="B237" s="10"/>
      <c r="C237" s="10"/>
      <c r="D237" s="10"/>
      <c r="E237" s="11"/>
    </row>
    <row r="238" spans="1:5" x14ac:dyDescent="0.25">
      <c r="A238" s="11"/>
      <c r="B238" s="10"/>
      <c r="C238" s="10"/>
      <c r="D238" s="10"/>
      <c r="E238" s="11"/>
    </row>
    <row r="239" spans="1:5" x14ac:dyDescent="0.25">
      <c r="A239" s="11"/>
      <c r="B239" s="10"/>
      <c r="C239" s="10"/>
      <c r="D239" s="10"/>
      <c r="E239" s="11"/>
    </row>
    <row r="240" spans="1:5" x14ac:dyDescent="0.25">
      <c r="A240" s="11"/>
      <c r="B240" s="10"/>
      <c r="C240" s="10"/>
      <c r="D240" s="10"/>
      <c r="E240" s="11"/>
    </row>
    <row r="241" spans="1:5" x14ac:dyDescent="0.25">
      <c r="A241" s="11"/>
      <c r="B241" s="10"/>
      <c r="C241" s="10"/>
      <c r="D241" s="10"/>
      <c r="E241" s="11"/>
    </row>
    <row r="242" spans="1:5" x14ac:dyDescent="0.25">
      <c r="A242" s="11"/>
      <c r="B242" s="10"/>
      <c r="C242" s="10"/>
      <c r="D242" s="10"/>
      <c r="E242" s="11"/>
    </row>
    <row r="243" spans="1:5" x14ac:dyDescent="0.25">
      <c r="A243" s="11"/>
      <c r="B243" s="10"/>
      <c r="C243" s="10"/>
      <c r="D243" s="10"/>
      <c r="E243" s="11"/>
    </row>
    <row r="244" spans="1:5" x14ac:dyDescent="0.25">
      <c r="A244" s="11"/>
      <c r="B244" s="10"/>
      <c r="C244" s="10"/>
      <c r="D244" s="10"/>
      <c r="E244" s="11"/>
    </row>
    <row r="245" spans="1:5" x14ac:dyDescent="0.25">
      <c r="A245" s="11"/>
      <c r="B245" s="10"/>
      <c r="C245" s="10"/>
      <c r="D245" s="10"/>
      <c r="E245" s="11"/>
    </row>
    <row r="246" spans="1:5" x14ac:dyDescent="0.25">
      <c r="A246" s="11"/>
      <c r="B246" s="10"/>
      <c r="C246" s="10"/>
      <c r="D246" s="10"/>
      <c r="E246" s="11"/>
    </row>
    <row r="247" spans="1:5" x14ac:dyDescent="0.25">
      <c r="A247" s="11"/>
      <c r="B247" s="10"/>
      <c r="C247" s="10"/>
      <c r="D247" s="10"/>
      <c r="E247" s="11"/>
    </row>
    <row r="248" spans="1:5" x14ac:dyDescent="0.25">
      <c r="A248" s="11"/>
      <c r="B248" s="10"/>
      <c r="C248" s="10"/>
      <c r="D248" s="10"/>
      <c r="E248" s="11"/>
    </row>
    <row r="249" spans="1:5" x14ac:dyDescent="0.25">
      <c r="A249" s="11"/>
      <c r="B249" s="10"/>
      <c r="C249" s="10"/>
      <c r="D249" s="10"/>
      <c r="E249" s="11"/>
    </row>
    <row r="250" spans="1:5" x14ac:dyDescent="0.25">
      <c r="A250" s="11"/>
      <c r="B250" s="10"/>
      <c r="C250" s="10"/>
      <c r="D250" s="10"/>
      <c r="E250" s="11"/>
    </row>
    <row r="251" spans="1:5" x14ac:dyDescent="0.25">
      <c r="A251" s="11"/>
      <c r="B251" s="10"/>
      <c r="C251" s="10"/>
      <c r="D251" s="10"/>
      <c r="E251" s="11"/>
    </row>
    <row r="252" spans="1:5" x14ac:dyDescent="0.25">
      <c r="A252" s="11"/>
      <c r="B252" s="10"/>
      <c r="C252" s="10"/>
      <c r="D252" s="10"/>
      <c r="E252" s="11"/>
    </row>
    <row r="253" spans="1:5" x14ac:dyDescent="0.25">
      <c r="A253" s="11"/>
      <c r="B253" s="10"/>
      <c r="C253" s="10"/>
      <c r="D253" s="10"/>
      <c r="E253" s="11"/>
    </row>
    <row r="254" spans="1:5" x14ac:dyDescent="0.25">
      <c r="A254" s="11"/>
      <c r="B254" s="10"/>
      <c r="C254" s="10"/>
      <c r="D254" s="10"/>
      <c r="E254" s="11"/>
    </row>
    <row r="255" spans="1:5" x14ac:dyDescent="0.25">
      <c r="A255" s="11"/>
      <c r="B255" s="10"/>
      <c r="C255" s="10"/>
      <c r="D255" s="10"/>
      <c r="E255" s="11"/>
    </row>
    <row r="256" spans="1:5" x14ac:dyDescent="0.25">
      <c r="A256" s="11"/>
      <c r="B256" s="10"/>
      <c r="C256" s="10"/>
      <c r="D256" s="10"/>
      <c r="E256" s="11"/>
    </row>
    <row r="257" spans="1:5" x14ac:dyDescent="0.25">
      <c r="A257" s="11"/>
      <c r="B257" s="10"/>
      <c r="C257" s="10"/>
      <c r="D257" s="10"/>
      <c r="E257" s="11"/>
    </row>
    <row r="258" spans="1:5" x14ac:dyDescent="0.25">
      <c r="A258" s="11"/>
      <c r="B258" s="10"/>
      <c r="C258" s="10"/>
      <c r="D258" s="10"/>
      <c r="E258" s="11"/>
    </row>
    <row r="259" spans="1:5" x14ac:dyDescent="0.25">
      <c r="A259" s="11"/>
      <c r="B259" s="10"/>
      <c r="C259" s="10"/>
      <c r="D259" s="10"/>
      <c r="E259" s="11"/>
    </row>
    <row r="260" spans="1:5" x14ac:dyDescent="0.25">
      <c r="A260" s="11"/>
      <c r="B260" s="10"/>
      <c r="C260" s="10"/>
      <c r="D260" s="10"/>
      <c r="E260" s="11"/>
    </row>
    <row r="261" spans="1:5" x14ac:dyDescent="0.25">
      <c r="A261" s="11"/>
      <c r="B261" s="10"/>
      <c r="C261" s="10"/>
      <c r="D261" s="10"/>
      <c r="E261" s="11"/>
    </row>
    <row r="262" spans="1:5" x14ac:dyDescent="0.25">
      <c r="A262" s="11"/>
      <c r="B262" s="10"/>
      <c r="C262" s="10"/>
      <c r="D262" s="10"/>
      <c r="E262" s="11"/>
    </row>
    <row r="263" spans="1:5" x14ac:dyDescent="0.25">
      <c r="A263" s="11"/>
      <c r="B263" s="10"/>
      <c r="C263" s="10"/>
      <c r="D263" s="10"/>
      <c r="E263" s="11"/>
    </row>
    <row r="264" spans="1:5" x14ac:dyDescent="0.25">
      <c r="A264" s="11"/>
      <c r="B264" s="10"/>
      <c r="C264" s="10"/>
      <c r="D264" s="10"/>
      <c r="E264" s="11"/>
    </row>
    <row r="265" spans="1:5" x14ac:dyDescent="0.25">
      <c r="A265" s="11"/>
      <c r="B265" s="10"/>
      <c r="C265" s="10"/>
      <c r="D265" s="10"/>
      <c r="E265" s="11"/>
    </row>
    <row r="266" spans="1:5" x14ac:dyDescent="0.25">
      <c r="A266" s="11"/>
      <c r="B266" s="10"/>
      <c r="C266" s="10"/>
      <c r="D266" s="10"/>
      <c r="E266" s="11"/>
    </row>
    <row r="267" spans="1:5" x14ac:dyDescent="0.25">
      <c r="A267" s="11"/>
      <c r="B267" s="10"/>
      <c r="C267" s="10"/>
      <c r="D267" s="10"/>
      <c r="E267" s="11"/>
    </row>
    <row r="268" spans="1:5" x14ac:dyDescent="0.25">
      <c r="A268" s="11"/>
      <c r="B268" s="10"/>
      <c r="C268" s="10"/>
      <c r="D268" s="10"/>
      <c r="E268" s="11"/>
    </row>
    <row r="269" spans="1:5" x14ac:dyDescent="0.25">
      <c r="A269" s="11"/>
      <c r="B269" s="10"/>
      <c r="C269" s="10"/>
      <c r="D269" s="10"/>
      <c r="E269" s="11"/>
    </row>
    <row r="270" spans="1:5" x14ac:dyDescent="0.25">
      <c r="A270" s="11"/>
      <c r="B270" s="10"/>
      <c r="C270" s="10"/>
      <c r="D270" s="10"/>
      <c r="E270" s="11"/>
    </row>
    <row r="271" spans="1:5" x14ac:dyDescent="0.25">
      <c r="A271" s="11"/>
      <c r="B271" s="10"/>
      <c r="C271" s="10"/>
      <c r="D271" s="10"/>
      <c r="E271" s="11"/>
    </row>
    <row r="272" spans="1:5" x14ac:dyDescent="0.25">
      <c r="A272" s="11"/>
      <c r="B272" s="10"/>
      <c r="C272" s="10"/>
      <c r="D272" s="10"/>
      <c r="E272" s="11"/>
    </row>
    <row r="273" spans="1:5" x14ac:dyDescent="0.25">
      <c r="A273" s="11"/>
      <c r="B273" s="10"/>
      <c r="C273" s="10"/>
      <c r="D273" s="10"/>
      <c r="E273" s="11"/>
    </row>
    <row r="274" spans="1:5" x14ac:dyDescent="0.25">
      <c r="A274" s="11"/>
      <c r="B274" s="10"/>
      <c r="C274" s="10"/>
      <c r="D274" s="10"/>
      <c r="E274" s="11"/>
    </row>
    <row r="275" spans="1:5" x14ac:dyDescent="0.25">
      <c r="A275" s="11"/>
      <c r="B275" s="10"/>
      <c r="C275" s="10"/>
      <c r="D275" s="10"/>
      <c r="E275" s="11"/>
    </row>
    <row r="276" spans="1:5" x14ac:dyDescent="0.25">
      <c r="A276" s="11"/>
      <c r="B276" s="10"/>
      <c r="C276" s="10"/>
      <c r="D276" s="10"/>
      <c r="E276" s="11"/>
    </row>
    <row r="277" spans="1:5" x14ac:dyDescent="0.25">
      <c r="A277" s="11"/>
      <c r="B277" s="10"/>
      <c r="C277" s="10"/>
      <c r="D277" s="10"/>
      <c r="E277" s="11"/>
    </row>
    <row r="278" spans="1:5" x14ac:dyDescent="0.25">
      <c r="A278" s="11"/>
      <c r="B278" s="10"/>
      <c r="C278" s="10"/>
      <c r="D278" s="10"/>
      <c r="E278" s="11"/>
    </row>
    <row r="279" spans="1:5" x14ac:dyDescent="0.25">
      <c r="A279" s="11"/>
      <c r="B279" s="10"/>
      <c r="C279" s="10"/>
      <c r="D279" s="10"/>
      <c r="E279" s="11"/>
    </row>
    <row r="280" spans="1:5" x14ac:dyDescent="0.25">
      <c r="A280" s="11"/>
      <c r="B280" s="10"/>
      <c r="C280" s="10"/>
      <c r="D280" s="10"/>
      <c r="E280" s="11"/>
    </row>
    <row r="281" spans="1:5" x14ac:dyDescent="0.25">
      <c r="A281" s="11"/>
      <c r="B281" s="10"/>
      <c r="C281" s="10"/>
      <c r="D281" s="10"/>
      <c r="E281" s="11"/>
    </row>
    <row r="282" spans="1:5" x14ac:dyDescent="0.25">
      <c r="A282" s="11"/>
      <c r="B282" s="10"/>
      <c r="C282" s="10"/>
      <c r="D282" s="10"/>
      <c r="E282" s="11"/>
    </row>
    <row r="283" spans="1:5" x14ac:dyDescent="0.25">
      <c r="A283" s="11"/>
      <c r="B283" s="10"/>
      <c r="C283" s="10"/>
      <c r="D283" s="10"/>
      <c r="E283" s="11"/>
    </row>
    <row r="284" spans="1:5" x14ac:dyDescent="0.25">
      <c r="A284" s="11"/>
      <c r="B284" s="10"/>
      <c r="C284" s="10"/>
      <c r="D284" s="10"/>
      <c r="E284" s="11"/>
    </row>
    <row r="285" spans="1:5" x14ac:dyDescent="0.25">
      <c r="A285" s="11"/>
      <c r="B285" s="10"/>
      <c r="C285" s="10"/>
      <c r="D285" s="10"/>
      <c r="E285" s="11"/>
    </row>
    <row r="286" spans="1:5" x14ac:dyDescent="0.25">
      <c r="A286" s="11"/>
      <c r="B286" s="10"/>
      <c r="C286" s="10"/>
      <c r="D286" s="10"/>
      <c r="E286" s="11"/>
    </row>
    <row r="287" spans="1:5" x14ac:dyDescent="0.25">
      <c r="A287" s="11"/>
      <c r="B287" s="10"/>
      <c r="C287" s="10"/>
      <c r="D287" s="10"/>
      <c r="E287" s="11"/>
    </row>
    <row r="288" spans="1:5" x14ac:dyDescent="0.25">
      <c r="A288" s="11"/>
      <c r="B288" s="10"/>
      <c r="C288" s="10"/>
      <c r="D288" s="10"/>
      <c r="E288" s="11"/>
    </row>
    <row r="289" spans="1:5" x14ac:dyDescent="0.25">
      <c r="A289" s="11"/>
      <c r="B289" s="10"/>
      <c r="C289" s="10"/>
      <c r="D289" s="10"/>
      <c r="E289" s="11"/>
    </row>
    <row r="290" spans="1:5" x14ac:dyDescent="0.25">
      <c r="A290" s="11"/>
      <c r="B290" s="10"/>
      <c r="C290" s="10"/>
      <c r="D290" s="10"/>
      <c r="E290" s="11"/>
    </row>
    <row r="291" spans="1:5" x14ac:dyDescent="0.25">
      <c r="A291" s="11"/>
      <c r="B291" s="10"/>
      <c r="C291" s="10"/>
      <c r="D291" s="10"/>
      <c r="E291" s="11"/>
    </row>
    <row r="292" spans="1:5" x14ac:dyDescent="0.25">
      <c r="A292" s="11"/>
      <c r="B292" s="10"/>
      <c r="C292" s="10"/>
      <c r="D292" s="10"/>
      <c r="E292" s="11"/>
    </row>
    <row r="293" spans="1:5" x14ac:dyDescent="0.25">
      <c r="A293" s="11"/>
      <c r="B293" s="10"/>
      <c r="C293" s="10"/>
      <c r="D293" s="10"/>
      <c r="E293" s="11"/>
    </row>
    <row r="294" spans="1:5" x14ac:dyDescent="0.25">
      <c r="A294" s="11"/>
      <c r="B294" s="10"/>
      <c r="C294" s="10"/>
      <c r="D294" s="10"/>
      <c r="E294" s="11"/>
    </row>
    <row r="295" spans="1:5" x14ac:dyDescent="0.25">
      <c r="A295" s="11"/>
      <c r="B295" s="10"/>
      <c r="C295" s="10"/>
      <c r="D295" s="10"/>
      <c r="E295" s="11"/>
    </row>
    <row r="296" spans="1:5" x14ac:dyDescent="0.25">
      <c r="A296" s="11"/>
      <c r="B296" s="10"/>
      <c r="C296" s="10"/>
      <c r="D296" s="10"/>
      <c r="E296" s="11"/>
    </row>
    <row r="297" spans="1:5" x14ac:dyDescent="0.25">
      <c r="A297" s="11"/>
      <c r="B297" s="10"/>
      <c r="C297" s="10"/>
      <c r="D297" s="10"/>
      <c r="E297" s="11"/>
    </row>
    <row r="298" spans="1:5" x14ac:dyDescent="0.25">
      <c r="A298" s="11"/>
      <c r="B298" s="10"/>
      <c r="C298" s="10"/>
      <c r="D298" s="10"/>
      <c r="E298" s="11"/>
    </row>
    <row r="299" spans="1:5" x14ac:dyDescent="0.25">
      <c r="A299" s="11"/>
      <c r="B299" s="10"/>
      <c r="C299" s="10"/>
      <c r="D299" s="10"/>
      <c r="E299" s="11"/>
    </row>
    <row r="300" spans="1:5" x14ac:dyDescent="0.25">
      <c r="A300" s="11"/>
      <c r="B300" s="10"/>
      <c r="C300" s="10"/>
      <c r="D300" s="10"/>
      <c r="E300" s="11"/>
    </row>
    <row r="301" spans="1:5" x14ac:dyDescent="0.25">
      <c r="A301" s="11"/>
      <c r="B301" s="10"/>
      <c r="C301" s="10"/>
      <c r="D301" s="10"/>
      <c r="E301" s="11"/>
    </row>
    <row r="302" spans="1:5" x14ac:dyDescent="0.25">
      <c r="A302" s="11"/>
      <c r="B302" s="10"/>
      <c r="C302" s="10"/>
      <c r="D302" s="10"/>
      <c r="E302" s="11"/>
    </row>
    <row r="303" spans="1:5" x14ac:dyDescent="0.25">
      <c r="A303" s="11"/>
      <c r="B303" s="10"/>
      <c r="C303" s="10"/>
      <c r="D303" s="10"/>
      <c r="E303" s="11"/>
    </row>
    <row r="304" spans="1:5" x14ac:dyDescent="0.25">
      <c r="A304" s="11"/>
      <c r="B304" s="10"/>
      <c r="C304" s="10"/>
      <c r="D304" s="10"/>
      <c r="E304" s="11"/>
    </row>
    <row r="305" spans="1:5" x14ac:dyDescent="0.25">
      <c r="A305" s="11"/>
      <c r="B305" s="10"/>
      <c r="C305" s="10"/>
      <c r="D305" s="10"/>
      <c r="E305" s="11"/>
    </row>
    <row r="306" spans="1:5" x14ac:dyDescent="0.25">
      <c r="A306" s="11"/>
      <c r="B306" s="10"/>
      <c r="C306" s="10"/>
      <c r="D306" s="10"/>
      <c r="E306" s="11"/>
    </row>
    <row r="307" spans="1:5" x14ac:dyDescent="0.25">
      <c r="A307" s="11"/>
      <c r="B307" s="10"/>
      <c r="C307" s="10"/>
      <c r="D307" s="10"/>
      <c r="E307" s="11"/>
    </row>
    <row r="308" spans="1:5" x14ac:dyDescent="0.25">
      <c r="A308" s="11"/>
      <c r="B308" s="10"/>
      <c r="C308" s="10"/>
      <c r="D308" s="10"/>
      <c r="E308" s="11"/>
    </row>
    <row r="309" spans="1:5" x14ac:dyDescent="0.25">
      <c r="A309" s="11"/>
      <c r="B309" s="10"/>
      <c r="C309" s="10"/>
      <c r="D309" s="10"/>
      <c r="E309" s="11"/>
    </row>
    <row r="310" spans="1:5" x14ac:dyDescent="0.25">
      <c r="A310" s="11"/>
      <c r="B310" s="10"/>
      <c r="C310" s="10"/>
      <c r="D310" s="10"/>
      <c r="E310" s="11"/>
    </row>
    <row r="311" spans="1:5" x14ac:dyDescent="0.25">
      <c r="A311" s="11"/>
      <c r="B311" s="10"/>
      <c r="C311" s="10"/>
      <c r="D311" s="10"/>
      <c r="E311" s="11"/>
    </row>
    <row r="312" spans="1:5" x14ac:dyDescent="0.25">
      <c r="A312" s="11"/>
      <c r="B312" s="10"/>
      <c r="C312" s="10"/>
      <c r="D312" s="10"/>
      <c r="E312" s="11"/>
    </row>
    <row r="313" spans="1:5" x14ac:dyDescent="0.25">
      <c r="A313" s="11"/>
      <c r="B313" s="10"/>
      <c r="C313" s="10"/>
      <c r="D313" s="10"/>
      <c r="E313" s="11"/>
    </row>
    <row r="314" spans="1:5" x14ac:dyDescent="0.25">
      <c r="A314" s="11"/>
      <c r="B314" s="10"/>
      <c r="C314" s="10"/>
      <c r="D314" s="10"/>
      <c r="E314" s="11"/>
    </row>
    <row r="315" spans="1:5" x14ac:dyDescent="0.25">
      <c r="A315" s="11"/>
      <c r="B315" s="10"/>
      <c r="C315" s="10"/>
      <c r="D315" s="10"/>
      <c r="E315" s="11"/>
    </row>
    <row r="316" spans="1:5" x14ac:dyDescent="0.25">
      <c r="A316" s="11"/>
      <c r="B316" s="10"/>
      <c r="C316" s="10"/>
      <c r="D316" s="10"/>
      <c r="E316" s="11"/>
    </row>
    <row r="317" spans="1:5" x14ac:dyDescent="0.25">
      <c r="A317" s="11"/>
      <c r="B317" s="10"/>
      <c r="C317" s="10"/>
      <c r="D317" s="10"/>
      <c r="E317" s="11"/>
    </row>
    <row r="318" spans="1:5" x14ac:dyDescent="0.25">
      <c r="A318" s="11"/>
      <c r="B318" s="10"/>
      <c r="C318" s="10"/>
      <c r="D318" s="10"/>
      <c r="E318" s="11"/>
    </row>
    <row r="319" spans="1:5" x14ac:dyDescent="0.25">
      <c r="A319" s="11"/>
      <c r="B319" s="10"/>
      <c r="C319" s="10"/>
      <c r="D319" s="10"/>
      <c r="E319" s="11"/>
    </row>
    <row r="320" spans="1:5" x14ac:dyDescent="0.25">
      <c r="A320" s="11"/>
      <c r="B320" s="10"/>
      <c r="C320" s="10"/>
      <c r="D320" s="10"/>
      <c r="E320" s="11"/>
    </row>
    <row r="321" spans="1:5" x14ac:dyDescent="0.25">
      <c r="A321" s="11"/>
      <c r="B321" s="10"/>
      <c r="C321" s="10"/>
      <c r="D321" s="10"/>
      <c r="E321" s="11"/>
    </row>
    <row r="322" spans="1:5" x14ac:dyDescent="0.25">
      <c r="A322" s="11"/>
      <c r="B322" s="10"/>
      <c r="C322" s="10"/>
      <c r="D322" s="10"/>
      <c r="E322" s="11"/>
    </row>
    <row r="323" spans="1:5" x14ac:dyDescent="0.25">
      <c r="A323" s="11"/>
      <c r="B323" s="10"/>
      <c r="C323" s="10"/>
      <c r="D323" s="10"/>
      <c r="E323" s="11"/>
    </row>
    <row r="324" spans="1:5" x14ac:dyDescent="0.25">
      <c r="A324" s="11"/>
      <c r="B324" s="10"/>
      <c r="C324" s="10"/>
      <c r="D324" s="10"/>
      <c r="E324" s="11"/>
    </row>
    <row r="325" spans="1:5" x14ac:dyDescent="0.25">
      <c r="A325" s="11"/>
      <c r="B325" s="10"/>
      <c r="C325" s="10"/>
      <c r="D325" s="10"/>
      <c r="E325" s="11"/>
    </row>
    <row r="326" spans="1:5" x14ac:dyDescent="0.25">
      <c r="A326" s="11"/>
      <c r="B326" s="10"/>
      <c r="C326" s="10"/>
      <c r="D326" s="10"/>
      <c r="E326" s="11"/>
    </row>
    <row r="327" spans="1:5" x14ac:dyDescent="0.25">
      <c r="A327" s="11"/>
      <c r="B327" s="10"/>
      <c r="C327" s="10"/>
      <c r="D327" s="10"/>
      <c r="E327" s="11"/>
    </row>
    <row r="328" spans="1:5" x14ac:dyDescent="0.25">
      <c r="A328" s="11"/>
      <c r="B328" s="10"/>
      <c r="C328" s="10"/>
      <c r="D328" s="10"/>
      <c r="E328" s="11"/>
    </row>
    <row r="329" spans="1:5" x14ac:dyDescent="0.25">
      <c r="A329" s="11"/>
      <c r="B329" s="10"/>
      <c r="C329" s="10"/>
      <c r="D329" s="10"/>
      <c r="E329" s="11"/>
    </row>
    <row r="330" spans="1:5" x14ac:dyDescent="0.25">
      <c r="A330" s="11"/>
      <c r="B330" s="10"/>
      <c r="C330" s="10"/>
      <c r="D330" s="10"/>
      <c r="E330" s="11"/>
    </row>
    <row r="331" spans="1:5" x14ac:dyDescent="0.25">
      <c r="A331" s="11"/>
      <c r="B331" s="10"/>
      <c r="C331" s="10"/>
      <c r="D331" s="10"/>
      <c r="E331" s="11"/>
    </row>
    <row r="332" spans="1:5" x14ac:dyDescent="0.25">
      <c r="A332" s="11"/>
      <c r="B332" s="10"/>
      <c r="C332" s="10"/>
      <c r="D332" s="10"/>
      <c r="E332" s="11"/>
    </row>
    <row r="333" spans="1:5" x14ac:dyDescent="0.25">
      <c r="A333" s="11"/>
      <c r="B333" s="10"/>
      <c r="C333" s="10"/>
      <c r="D333" s="10"/>
      <c r="E333" s="11"/>
    </row>
    <row r="334" spans="1:5" x14ac:dyDescent="0.25">
      <c r="A334" s="11"/>
      <c r="B334" s="10"/>
      <c r="C334" s="10"/>
      <c r="D334" s="10"/>
      <c r="E334" s="11"/>
    </row>
    <row r="335" spans="1:5" x14ac:dyDescent="0.25">
      <c r="A335" s="11"/>
      <c r="B335" s="10"/>
      <c r="C335" s="10"/>
      <c r="D335" s="10"/>
      <c r="E335" s="11"/>
    </row>
    <row r="336" spans="1:5" x14ac:dyDescent="0.25">
      <c r="A336" s="11"/>
      <c r="B336" s="10"/>
      <c r="C336" s="10"/>
      <c r="D336" s="10"/>
      <c r="E336" s="11"/>
    </row>
    <row r="337" spans="1:5" x14ac:dyDescent="0.25">
      <c r="A337" s="11"/>
      <c r="B337" s="10"/>
      <c r="C337" s="10"/>
      <c r="D337" s="10"/>
      <c r="E337" s="11"/>
    </row>
    <row r="338" spans="1:5" x14ac:dyDescent="0.25">
      <c r="A338" s="11"/>
      <c r="B338" s="10"/>
      <c r="C338" s="10"/>
      <c r="D338" s="10"/>
      <c r="E338" s="11"/>
    </row>
    <row r="339" spans="1:5" x14ac:dyDescent="0.25">
      <c r="A339" s="11"/>
      <c r="B339" s="10"/>
      <c r="C339" s="10"/>
      <c r="D339" s="10"/>
      <c r="E339" s="11"/>
    </row>
    <row r="340" spans="1:5" x14ac:dyDescent="0.25">
      <c r="A340" s="11"/>
      <c r="B340" s="10"/>
      <c r="C340" s="10"/>
      <c r="D340" s="10"/>
      <c r="E340" s="11"/>
    </row>
    <row r="341" spans="1:5" x14ac:dyDescent="0.25">
      <c r="A341" s="11"/>
      <c r="B341" s="10"/>
      <c r="C341" s="10"/>
      <c r="D341" s="10"/>
      <c r="E341" s="11"/>
    </row>
    <row r="342" spans="1:5" x14ac:dyDescent="0.25">
      <c r="A342" s="11"/>
      <c r="B342" s="10"/>
      <c r="C342" s="10"/>
      <c r="D342" s="10"/>
      <c r="E342" s="11"/>
    </row>
    <row r="343" spans="1:5" x14ac:dyDescent="0.25">
      <c r="A343" s="11"/>
      <c r="B343" s="10"/>
      <c r="C343" s="10"/>
      <c r="D343" s="10"/>
      <c r="E343" s="11"/>
    </row>
    <row r="344" spans="1:5" x14ac:dyDescent="0.25">
      <c r="A344" s="11"/>
      <c r="B344" s="10"/>
      <c r="C344" s="10"/>
      <c r="D344" s="10"/>
      <c r="E344" s="11"/>
    </row>
    <row r="345" spans="1:5" x14ac:dyDescent="0.25">
      <c r="A345" s="11"/>
      <c r="B345" s="10"/>
      <c r="C345" s="10"/>
      <c r="D345" s="10"/>
      <c r="E345" s="11"/>
    </row>
    <row r="346" spans="1:5" x14ac:dyDescent="0.25">
      <c r="A346" s="11"/>
      <c r="B346" s="10"/>
      <c r="C346" s="10"/>
      <c r="D346" s="10"/>
      <c r="E346" s="11"/>
    </row>
    <row r="347" spans="1:5" x14ac:dyDescent="0.25">
      <c r="A347" s="11"/>
      <c r="B347" s="10"/>
      <c r="C347" s="10"/>
      <c r="D347" s="10"/>
      <c r="E347" s="11"/>
    </row>
    <row r="348" spans="1:5" x14ac:dyDescent="0.25">
      <c r="A348" s="11"/>
      <c r="B348" s="10"/>
      <c r="C348" s="10"/>
      <c r="D348" s="10"/>
      <c r="E348" s="11"/>
    </row>
    <row r="349" spans="1:5" x14ac:dyDescent="0.25">
      <c r="A349" s="11"/>
      <c r="B349" s="10"/>
      <c r="C349" s="10"/>
      <c r="D349" s="10"/>
      <c r="E349" s="11"/>
    </row>
    <row r="350" spans="1:5" x14ac:dyDescent="0.25">
      <c r="A350" s="11"/>
      <c r="B350" s="10"/>
      <c r="C350" s="10"/>
      <c r="D350" s="10"/>
      <c r="E350" s="11"/>
    </row>
    <row r="351" spans="1:5" x14ac:dyDescent="0.25">
      <c r="A351" s="11"/>
      <c r="B351" s="10"/>
      <c r="C351" s="10"/>
      <c r="D351" s="10"/>
      <c r="E351" s="11"/>
    </row>
    <row r="352" spans="1:5" x14ac:dyDescent="0.25">
      <c r="A352" s="11"/>
      <c r="B352" s="10"/>
      <c r="C352" s="10"/>
      <c r="D352" s="10"/>
      <c r="E352" s="11"/>
    </row>
    <row r="353" spans="1:5" x14ac:dyDescent="0.25">
      <c r="A353" s="11"/>
      <c r="B353" s="10"/>
      <c r="C353" s="10"/>
      <c r="D353" s="10"/>
      <c r="E353" s="11"/>
    </row>
    <row r="354" spans="1:5" x14ac:dyDescent="0.25">
      <c r="A354" s="1"/>
      <c r="E354" s="1"/>
    </row>
    <row r="355" spans="1:5" x14ac:dyDescent="0.25">
      <c r="A355" s="1"/>
      <c r="E355" s="1"/>
    </row>
    <row r="356" spans="1:5" x14ac:dyDescent="0.25">
      <c r="A356" s="1"/>
      <c r="E356" s="1"/>
    </row>
    <row r="357" spans="1:5" x14ac:dyDescent="0.25">
      <c r="A357" s="1"/>
      <c r="E357" s="1"/>
    </row>
    <row r="358" spans="1:5" x14ac:dyDescent="0.25">
      <c r="A358" s="1"/>
      <c r="E358" s="1"/>
    </row>
    <row r="359" spans="1:5" x14ac:dyDescent="0.25">
      <c r="A359" s="1"/>
      <c r="E359" s="1"/>
    </row>
    <row r="360" spans="1:5" x14ac:dyDescent="0.25">
      <c r="A360" s="1"/>
      <c r="E360" s="1"/>
    </row>
    <row r="361" spans="1:5" x14ac:dyDescent="0.25">
      <c r="A361" s="1"/>
      <c r="E361" s="1"/>
    </row>
    <row r="362" spans="1:5" x14ac:dyDescent="0.25">
      <c r="A362" s="1"/>
      <c r="E362" s="1"/>
    </row>
    <row r="363" spans="1:5" x14ac:dyDescent="0.25">
      <c r="A363" s="1"/>
      <c r="E363" s="1"/>
    </row>
    <row r="364" spans="1:5" x14ac:dyDescent="0.25">
      <c r="A364" s="1"/>
      <c r="E364" s="1"/>
    </row>
    <row r="365" spans="1:5" x14ac:dyDescent="0.25">
      <c r="A365" s="1"/>
      <c r="E365" s="1"/>
    </row>
    <row r="366" spans="1:5" x14ac:dyDescent="0.25">
      <c r="A366" s="1"/>
      <c r="E366" s="1"/>
    </row>
    <row r="367" spans="1:5" x14ac:dyDescent="0.25">
      <c r="A367" s="1"/>
      <c r="E367" s="1"/>
    </row>
    <row r="368" spans="1:5" x14ac:dyDescent="0.25">
      <c r="A368" s="1"/>
      <c r="E368" s="1"/>
    </row>
    <row r="369" spans="1:5" x14ac:dyDescent="0.25">
      <c r="A369" s="1"/>
      <c r="E369" s="1"/>
    </row>
    <row r="370" spans="1:5" x14ac:dyDescent="0.25">
      <c r="A370" s="1"/>
      <c r="E370" s="1"/>
    </row>
    <row r="371" spans="1:5" x14ac:dyDescent="0.25">
      <c r="A371" s="1"/>
      <c r="E371" s="1"/>
    </row>
    <row r="372" spans="1:5" x14ac:dyDescent="0.25">
      <c r="A372" s="1"/>
      <c r="E372" s="1"/>
    </row>
    <row r="373" spans="1:5" x14ac:dyDescent="0.25">
      <c r="A373" s="1"/>
      <c r="E373" s="1"/>
    </row>
    <row r="374" spans="1:5" x14ac:dyDescent="0.25">
      <c r="A374" s="1"/>
      <c r="E374" s="1"/>
    </row>
    <row r="375" spans="1:5" x14ac:dyDescent="0.25">
      <c r="A375" s="1"/>
      <c r="E375" s="1"/>
    </row>
    <row r="376" spans="1:5" x14ac:dyDescent="0.25">
      <c r="A376" s="1"/>
      <c r="E376" s="1"/>
    </row>
    <row r="377" spans="1:5" x14ac:dyDescent="0.25">
      <c r="A377" s="1"/>
      <c r="E377" s="1"/>
    </row>
    <row r="378" spans="1:5" x14ac:dyDescent="0.25">
      <c r="A378" s="1"/>
      <c r="E378" s="1"/>
    </row>
    <row r="379" spans="1:5" x14ac:dyDescent="0.25">
      <c r="A379" s="1"/>
      <c r="E379" s="1"/>
    </row>
    <row r="380" spans="1:5" x14ac:dyDescent="0.25">
      <c r="A380" s="1"/>
      <c r="E380" s="1"/>
    </row>
    <row r="381" spans="1:5" x14ac:dyDescent="0.25">
      <c r="A381" s="1"/>
      <c r="E381" s="1"/>
    </row>
    <row r="382" spans="1:5" x14ac:dyDescent="0.25">
      <c r="A382" s="1"/>
      <c r="E382" s="1"/>
    </row>
    <row r="383" spans="1:5" x14ac:dyDescent="0.25">
      <c r="A383" s="1"/>
      <c r="E383" s="1"/>
    </row>
    <row r="384" spans="1:5" x14ac:dyDescent="0.25">
      <c r="A384" s="1"/>
      <c r="E384" s="1"/>
    </row>
    <row r="385" spans="1:5" x14ac:dyDescent="0.25">
      <c r="A385" s="1"/>
      <c r="E385" s="1"/>
    </row>
    <row r="386" spans="1:5" x14ac:dyDescent="0.25">
      <c r="A386" s="1"/>
      <c r="E386" s="1"/>
    </row>
    <row r="387" spans="1:5" x14ac:dyDescent="0.25">
      <c r="A387" s="1"/>
      <c r="E387" s="1"/>
    </row>
    <row r="388" spans="1:5" x14ac:dyDescent="0.25">
      <c r="A388" s="1"/>
      <c r="E388" s="1"/>
    </row>
    <row r="389" spans="1:5" x14ac:dyDescent="0.25">
      <c r="A389" s="1"/>
      <c r="E389" s="1"/>
    </row>
    <row r="390" spans="1:5" x14ac:dyDescent="0.25">
      <c r="A390" s="1"/>
      <c r="E390" s="1"/>
    </row>
    <row r="391" spans="1:5" x14ac:dyDescent="0.25">
      <c r="A391" s="1"/>
      <c r="E391" s="1"/>
    </row>
    <row r="392" spans="1:5" x14ac:dyDescent="0.25">
      <c r="A392" s="1"/>
      <c r="E392" s="1"/>
    </row>
    <row r="393" spans="1:5" x14ac:dyDescent="0.25">
      <c r="A393" s="1"/>
      <c r="E393" s="1"/>
    </row>
    <row r="394" spans="1:5" x14ac:dyDescent="0.25">
      <c r="A394" s="1"/>
      <c r="E394" s="1"/>
    </row>
    <row r="395" spans="1:5" x14ac:dyDescent="0.25">
      <c r="A395" s="1"/>
      <c r="E395" s="1"/>
    </row>
    <row r="396" spans="1:5" x14ac:dyDescent="0.25">
      <c r="A396" s="1"/>
      <c r="E396" s="1"/>
    </row>
    <row r="397" spans="1:5" x14ac:dyDescent="0.25">
      <c r="A397" s="1"/>
      <c r="E397" s="1"/>
    </row>
    <row r="398" spans="1:5" x14ac:dyDescent="0.25">
      <c r="A398" s="1"/>
      <c r="E398" s="1"/>
    </row>
    <row r="399" spans="1:5" x14ac:dyDescent="0.25">
      <c r="A399" s="1"/>
      <c r="E399" s="1"/>
    </row>
    <row r="400" spans="1:5" x14ac:dyDescent="0.25">
      <c r="A400" s="1"/>
      <c r="E400" s="1"/>
    </row>
    <row r="401" spans="1:5" x14ac:dyDescent="0.25">
      <c r="A401" s="1"/>
      <c r="E401" s="1"/>
    </row>
    <row r="402" spans="1:5" x14ac:dyDescent="0.25">
      <c r="A402" s="1"/>
      <c r="E402" s="1"/>
    </row>
    <row r="403" spans="1:5" x14ac:dyDescent="0.25">
      <c r="A403" s="1"/>
      <c r="E403" s="1"/>
    </row>
    <row r="404" spans="1:5" x14ac:dyDescent="0.25">
      <c r="A404" s="1"/>
      <c r="E404" s="1"/>
    </row>
    <row r="405" spans="1:5" x14ac:dyDescent="0.25">
      <c r="A405" s="1"/>
      <c r="E405" s="1"/>
    </row>
    <row r="406" spans="1:5" x14ac:dyDescent="0.25">
      <c r="A406" s="1"/>
      <c r="E406" s="1"/>
    </row>
    <row r="407" spans="1:5" x14ac:dyDescent="0.25">
      <c r="A407" s="1"/>
      <c r="E407" s="1"/>
    </row>
    <row r="408" spans="1:5" x14ac:dyDescent="0.25">
      <c r="A408" s="1"/>
      <c r="E408" s="1"/>
    </row>
    <row r="409" spans="1:5" x14ac:dyDescent="0.25">
      <c r="A409" s="1"/>
      <c r="E409" s="1"/>
    </row>
    <row r="410" spans="1:5" x14ac:dyDescent="0.25">
      <c r="A410" s="1"/>
      <c r="E410" s="1"/>
    </row>
    <row r="411" spans="1:5" x14ac:dyDescent="0.25">
      <c r="A411" s="1"/>
      <c r="E411" s="1"/>
    </row>
    <row r="412" spans="1:5" x14ac:dyDescent="0.25">
      <c r="A412" s="1"/>
      <c r="E412" s="1"/>
    </row>
    <row r="413" spans="1:5" x14ac:dyDescent="0.25">
      <c r="A413" s="1"/>
      <c r="E413" s="1"/>
    </row>
    <row r="414" spans="1:5" x14ac:dyDescent="0.25">
      <c r="A414" s="1"/>
      <c r="E414" s="1"/>
    </row>
    <row r="415" spans="1:5" x14ac:dyDescent="0.25">
      <c r="A415" s="1"/>
      <c r="E415" s="1"/>
    </row>
    <row r="416" spans="1:5" x14ac:dyDescent="0.25">
      <c r="A416" s="1"/>
      <c r="E416" s="1"/>
    </row>
    <row r="417" spans="1:5" x14ac:dyDescent="0.25">
      <c r="A417" s="1"/>
      <c r="E417" s="1"/>
    </row>
    <row r="418" spans="1:5" x14ac:dyDescent="0.25">
      <c r="A418" s="1"/>
      <c r="E418" s="1"/>
    </row>
    <row r="419" spans="1:5" x14ac:dyDescent="0.25">
      <c r="A419" s="1"/>
      <c r="E419" s="1"/>
    </row>
    <row r="420" spans="1:5" x14ac:dyDescent="0.25">
      <c r="A420" s="1"/>
      <c r="E420" s="1"/>
    </row>
    <row r="421" spans="1:5" x14ac:dyDescent="0.25">
      <c r="A421" s="1"/>
      <c r="E421" s="1"/>
    </row>
    <row r="422" spans="1:5" x14ac:dyDescent="0.25">
      <c r="A422" s="1"/>
      <c r="E422" s="1"/>
    </row>
    <row r="423" spans="1:5" x14ac:dyDescent="0.25">
      <c r="A423" s="1"/>
      <c r="E423" s="1"/>
    </row>
    <row r="424" spans="1:5" x14ac:dyDescent="0.25">
      <c r="A424" s="1"/>
      <c r="E424" s="1"/>
    </row>
    <row r="425" spans="1:5" x14ac:dyDescent="0.25">
      <c r="A425" s="1"/>
      <c r="E425" s="1"/>
    </row>
    <row r="426" spans="1:5" x14ac:dyDescent="0.25">
      <c r="A426" s="1"/>
      <c r="E426" s="1"/>
    </row>
    <row r="427" spans="1:5" x14ac:dyDescent="0.25">
      <c r="A427" s="1"/>
      <c r="E427" s="1"/>
    </row>
    <row r="428" spans="1:5" x14ac:dyDescent="0.25">
      <c r="A428" s="1"/>
      <c r="E428" s="1"/>
    </row>
    <row r="429" spans="1:5" x14ac:dyDescent="0.25">
      <c r="A429" s="1"/>
      <c r="E429" s="1"/>
    </row>
    <row r="430" spans="1:5" x14ac:dyDescent="0.25">
      <c r="A430" s="1"/>
      <c r="E430" s="1"/>
    </row>
    <row r="431" spans="1:5" x14ac:dyDescent="0.25">
      <c r="A431" s="1"/>
      <c r="E431" s="1"/>
    </row>
    <row r="432" spans="1:5" x14ac:dyDescent="0.25">
      <c r="A432" s="1"/>
      <c r="E432" s="1"/>
    </row>
    <row r="433" spans="1:5" x14ac:dyDescent="0.25">
      <c r="A433" s="1"/>
      <c r="E433" s="1"/>
    </row>
    <row r="434" spans="1:5" x14ac:dyDescent="0.25">
      <c r="A434" s="1"/>
      <c r="E434" s="1"/>
    </row>
    <row r="435" spans="1:5" x14ac:dyDescent="0.25">
      <c r="A435" s="1"/>
      <c r="E435" s="1"/>
    </row>
    <row r="436" spans="1:5" x14ac:dyDescent="0.25">
      <c r="A436" s="1"/>
      <c r="E436" s="1"/>
    </row>
    <row r="437" spans="1:5" x14ac:dyDescent="0.25">
      <c r="A437" s="1"/>
      <c r="E437" s="1"/>
    </row>
    <row r="438" spans="1:5" x14ac:dyDescent="0.25">
      <c r="A438" s="1"/>
      <c r="E438" s="1"/>
    </row>
    <row r="439" spans="1:5" x14ac:dyDescent="0.25">
      <c r="A439" s="1"/>
      <c r="E439" s="1"/>
    </row>
    <row r="440" spans="1:5" x14ac:dyDescent="0.25">
      <c r="A440" s="1"/>
      <c r="E440" s="1"/>
    </row>
    <row r="441" spans="1:5" x14ac:dyDescent="0.25">
      <c r="A441" s="1"/>
      <c r="E441" s="1"/>
    </row>
    <row r="442" spans="1:5" x14ac:dyDescent="0.25">
      <c r="A442" s="1"/>
      <c r="E442" s="1"/>
    </row>
    <row r="443" spans="1:5" x14ac:dyDescent="0.25">
      <c r="A443" s="1"/>
      <c r="E443" s="1"/>
    </row>
    <row r="444" spans="1:5" x14ac:dyDescent="0.25">
      <c r="A444" s="1"/>
      <c r="E444" s="1"/>
    </row>
    <row r="445" spans="1:5" x14ac:dyDescent="0.25">
      <c r="A445" s="1"/>
      <c r="E445" s="1"/>
    </row>
    <row r="446" spans="1:5" x14ac:dyDescent="0.25">
      <c r="A446" s="1"/>
      <c r="E446" s="1"/>
    </row>
    <row r="447" spans="1:5" x14ac:dyDescent="0.25">
      <c r="A447" s="1"/>
      <c r="E447" s="1"/>
    </row>
    <row r="448" spans="1:5" x14ac:dyDescent="0.25">
      <c r="A448" s="1"/>
      <c r="E448" s="1"/>
    </row>
    <row r="449" spans="1:5" x14ac:dyDescent="0.25">
      <c r="A449" s="1"/>
      <c r="E449" s="1"/>
    </row>
    <row r="450" spans="1:5" x14ac:dyDescent="0.25">
      <c r="A450" s="1"/>
      <c r="E450" s="1"/>
    </row>
    <row r="451" spans="1:5" x14ac:dyDescent="0.25">
      <c r="A451" s="1"/>
      <c r="E451" s="1"/>
    </row>
    <row r="452" spans="1:5" x14ac:dyDescent="0.25">
      <c r="A452" s="1"/>
      <c r="E452" s="1"/>
    </row>
    <row r="453" spans="1:5" x14ac:dyDescent="0.25">
      <c r="A453" s="1"/>
      <c r="E453" s="1"/>
    </row>
    <row r="454" spans="1:5" x14ac:dyDescent="0.25">
      <c r="A454" s="1"/>
      <c r="E454" s="1"/>
    </row>
    <row r="455" spans="1:5" x14ac:dyDescent="0.25">
      <c r="A455" s="1"/>
      <c r="E455" s="1"/>
    </row>
    <row r="456" spans="1:5" x14ac:dyDescent="0.25">
      <c r="A456" s="1"/>
      <c r="E456" s="1"/>
    </row>
    <row r="457" spans="1:5" x14ac:dyDescent="0.25">
      <c r="A457" s="1"/>
      <c r="E457" s="1"/>
    </row>
    <row r="458" spans="1:5" x14ac:dyDescent="0.25">
      <c r="A458" s="1"/>
      <c r="E458" s="1"/>
    </row>
    <row r="459" spans="1:5" x14ac:dyDescent="0.25">
      <c r="A459" s="1"/>
      <c r="E459" s="1"/>
    </row>
    <row r="460" spans="1:5" x14ac:dyDescent="0.25">
      <c r="A460" s="1"/>
      <c r="E460" s="1"/>
    </row>
    <row r="461" spans="1:5" x14ac:dyDescent="0.25">
      <c r="A461" s="1"/>
      <c r="E461" s="1"/>
    </row>
    <row r="462" spans="1:5" x14ac:dyDescent="0.25">
      <c r="A462" s="1"/>
      <c r="E462" s="1"/>
    </row>
    <row r="463" spans="1:5" x14ac:dyDescent="0.25">
      <c r="A463" s="1"/>
      <c r="E463" s="1"/>
    </row>
    <row r="464" spans="1:5" x14ac:dyDescent="0.25">
      <c r="A464" s="1"/>
      <c r="E464" s="1"/>
    </row>
    <row r="465" spans="1:5" x14ac:dyDescent="0.25">
      <c r="A465" s="1"/>
      <c r="E465" s="1"/>
    </row>
    <row r="466" spans="1:5" x14ac:dyDescent="0.25">
      <c r="A466" s="1"/>
      <c r="E466" s="1"/>
    </row>
    <row r="467" spans="1:5" x14ac:dyDescent="0.25">
      <c r="A467" s="1"/>
      <c r="E467" s="1"/>
    </row>
    <row r="468" spans="1:5" x14ac:dyDescent="0.25">
      <c r="A468" s="1"/>
      <c r="E468" s="1"/>
    </row>
    <row r="469" spans="1:5" x14ac:dyDescent="0.25">
      <c r="A469" s="1"/>
      <c r="E469" s="1"/>
    </row>
    <row r="470" spans="1:5" x14ac:dyDescent="0.25">
      <c r="A470" s="1"/>
      <c r="E470" s="1"/>
    </row>
    <row r="471" spans="1:5" x14ac:dyDescent="0.25">
      <c r="A471" s="1"/>
      <c r="E471" s="1"/>
    </row>
    <row r="472" spans="1:5" x14ac:dyDescent="0.25">
      <c r="A472" s="1"/>
      <c r="E472" s="1"/>
    </row>
    <row r="473" spans="1:5" x14ac:dyDescent="0.25">
      <c r="A473" s="1"/>
      <c r="E473" s="1"/>
    </row>
    <row r="474" spans="1:5" x14ac:dyDescent="0.25">
      <c r="A474" s="1"/>
      <c r="E474" s="1"/>
    </row>
    <row r="475" spans="1:5" x14ac:dyDescent="0.25">
      <c r="A475" s="1"/>
      <c r="E475" s="1"/>
    </row>
    <row r="476" spans="1:5" x14ac:dyDescent="0.25">
      <c r="A476" s="1"/>
      <c r="E476" s="1"/>
    </row>
    <row r="477" spans="1:5" x14ac:dyDescent="0.25">
      <c r="A477" s="1"/>
      <c r="E477" s="1"/>
    </row>
    <row r="478" spans="1:5" x14ac:dyDescent="0.25">
      <c r="A478" s="1"/>
      <c r="E478" s="1"/>
    </row>
    <row r="479" spans="1:5" x14ac:dyDescent="0.25">
      <c r="A479" s="1"/>
      <c r="E479" s="1"/>
    </row>
    <row r="480" spans="1:5" x14ac:dyDescent="0.25">
      <c r="A480" s="1"/>
      <c r="E480" s="1"/>
    </row>
    <row r="481" spans="1:5" x14ac:dyDescent="0.25">
      <c r="A481" s="1"/>
      <c r="E481" s="1"/>
    </row>
    <row r="482" spans="1:5" x14ac:dyDescent="0.25">
      <c r="A482" s="1"/>
      <c r="E482" s="1"/>
    </row>
    <row r="483" spans="1:5" x14ac:dyDescent="0.25">
      <c r="A483" s="1"/>
      <c r="E483" s="1"/>
    </row>
    <row r="484" spans="1:5" x14ac:dyDescent="0.25">
      <c r="A484" s="1"/>
      <c r="E484" s="1"/>
    </row>
    <row r="485" spans="1:5" x14ac:dyDescent="0.25">
      <c r="A485" s="1"/>
      <c r="E485" s="1"/>
    </row>
    <row r="486" spans="1:5" x14ac:dyDescent="0.25">
      <c r="A486" s="1"/>
      <c r="E486" s="1"/>
    </row>
    <row r="487" spans="1:5" x14ac:dyDescent="0.25">
      <c r="A487" s="1"/>
      <c r="E487" s="1"/>
    </row>
    <row r="488" spans="1:5" x14ac:dyDescent="0.25">
      <c r="A488" s="1"/>
      <c r="E488" s="1"/>
    </row>
    <row r="489" spans="1:5" x14ac:dyDescent="0.25">
      <c r="A489" s="1"/>
      <c r="E489" s="1"/>
    </row>
    <row r="490" spans="1:5" x14ac:dyDescent="0.25">
      <c r="A490" s="1"/>
      <c r="E490" s="1"/>
    </row>
    <row r="491" spans="1:5" x14ac:dyDescent="0.25">
      <c r="A491" s="1"/>
      <c r="E491" s="1"/>
    </row>
    <row r="492" spans="1:5" x14ac:dyDescent="0.25">
      <c r="A492" s="1"/>
      <c r="E492" s="1"/>
    </row>
    <row r="493" spans="1:5" x14ac:dyDescent="0.25">
      <c r="A493" s="1"/>
      <c r="E493" s="1"/>
    </row>
    <row r="494" spans="1:5" x14ac:dyDescent="0.25">
      <c r="A494" s="1"/>
      <c r="E494" s="1"/>
    </row>
    <row r="495" spans="1:5" x14ac:dyDescent="0.25">
      <c r="A495" s="1"/>
      <c r="E495" s="1"/>
    </row>
    <row r="496" spans="1:5" x14ac:dyDescent="0.25">
      <c r="A496" s="1"/>
      <c r="E496" s="1"/>
    </row>
    <row r="497" spans="1:5" x14ac:dyDescent="0.25">
      <c r="A497" s="1"/>
      <c r="E497" s="1"/>
    </row>
    <row r="498" spans="1:5" x14ac:dyDescent="0.25">
      <c r="A498" s="1"/>
      <c r="E498" s="1"/>
    </row>
    <row r="499" spans="1:5" x14ac:dyDescent="0.25">
      <c r="A499" s="1"/>
      <c r="E499" s="1"/>
    </row>
    <row r="500" spans="1:5" x14ac:dyDescent="0.25">
      <c r="A500" s="1"/>
      <c r="E500" s="1"/>
    </row>
    <row r="501" spans="1:5" x14ac:dyDescent="0.25">
      <c r="A501" s="1"/>
      <c r="E501" s="1"/>
    </row>
    <row r="502" spans="1:5" x14ac:dyDescent="0.25">
      <c r="A502" s="1"/>
      <c r="E502" s="1"/>
    </row>
    <row r="503" spans="1:5" x14ac:dyDescent="0.25">
      <c r="A503" s="1"/>
      <c r="E503" s="1"/>
    </row>
    <row r="504" spans="1:5" x14ac:dyDescent="0.25">
      <c r="A504" s="1"/>
      <c r="E504" s="1"/>
    </row>
    <row r="505" spans="1:5" x14ac:dyDescent="0.25">
      <c r="A505" s="1"/>
      <c r="E505" s="1"/>
    </row>
    <row r="506" spans="1:5" x14ac:dyDescent="0.25">
      <c r="A506" s="1"/>
      <c r="E506" s="1"/>
    </row>
    <row r="507" spans="1:5" x14ac:dyDescent="0.25">
      <c r="A507" s="1"/>
      <c r="E507" s="1"/>
    </row>
    <row r="508" spans="1:5" x14ac:dyDescent="0.25">
      <c r="A508" s="1"/>
      <c r="E508" s="1"/>
    </row>
    <row r="509" spans="1:5" x14ac:dyDescent="0.25">
      <c r="A509" s="1"/>
      <c r="E509" s="1"/>
    </row>
    <row r="510" spans="1:5" x14ac:dyDescent="0.25">
      <c r="A510" s="1"/>
      <c r="E510" s="1"/>
    </row>
    <row r="511" spans="1:5" x14ac:dyDescent="0.25">
      <c r="A511" s="1"/>
      <c r="E511" s="1"/>
    </row>
    <row r="512" spans="1:5" x14ac:dyDescent="0.25">
      <c r="A512" s="1"/>
      <c r="E512" s="1"/>
    </row>
    <row r="513" spans="1:5" x14ac:dyDescent="0.25">
      <c r="A513" s="1"/>
      <c r="E513" s="1"/>
    </row>
    <row r="514" spans="1:5" x14ac:dyDescent="0.25">
      <c r="A514" s="1"/>
      <c r="E514" s="1"/>
    </row>
    <row r="515" spans="1:5" x14ac:dyDescent="0.25">
      <c r="A515" s="1"/>
      <c r="E515" s="1"/>
    </row>
    <row r="516" spans="1:5" x14ac:dyDescent="0.25">
      <c r="A516" s="1"/>
      <c r="E516" s="1"/>
    </row>
    <row r="517" spans="1:5" x14ac:dyDescent="0.25">
      <c r="A517" s="1"/>
      <c r="E517" s="1"/>
    </row>
    <row r="518" spans="1:5" x14ac:dyDescent="0.25">
      <c r="A518" s="1"/>
      <c r="E518" s="1"/>
    </row>
    <row r="519" spans="1:5" x14ac:dyDescent="0.25">
      <c r="A519" s="1"/>
      <c r="E519" s="1"/>
    </row>
    <row r="520" spans="1:5" x14ac:dyDescent="0.25">
      <c r="A520" s="1"/>
      <c r="E520" s="1"/>
    </row>
    <row r="521" spans="1:5" x14ac:dyDescent="0.25">
      <c r="A521" s="1"/>
      <c r="E521" s="1"/>
    </row>
    <row r="522" spans="1:5" x14ac:dyDescent="0.25">
      <c r="A522" s="1"/>
      <c r="E522" s="1"/>
    </row>
    <row r="523" spans="1:5" x14ac:dyDescent="0.25">
      <c r="A523" s="1"/>
      <c r="E523" s="1"/>
    </row>
    <row r="524" spans="1:5" x14ac:dyDescent="0.25">
      <c r="A524" s="1"/>
      <c r="E524" s="1"/>
    </row>
    <row r="525" spans="1:5" x14ac:dyDescent="0.25">
      <c r="A525" s="1"/>
      <c r="E525" s="1"/>
    </row>
    <row r="526" spans="1:5" x14ac:dyDescent="0.25">
      <c r="A526" s="1"/>
      <c r="E526" s="1"/>
    </row>
    <row r="527" spans="1:5" x14ac:dyDescent="0.25">
      <c r="A527" s="1"/>
      <c r="E527" s="1"/>
    </row>
    <row r="528" spans="1:5" x14ac:dyDescent="0.25">
      <c r="A528" s="1"/>
      <c r="E528" s="1"/>
    </row>
    <row r="529" spans="1:5" x14ac:dyDescent="0.25">
      <c r="A529" s="1"/>
      <c r="E529" s="1"/>
    </row>
    <row r="530" spans="1:5" x14ac:dyDescent="0.25">
      <c r="A530" s="1"/>
      <c r="E530" s="1"/>
    </row>
    <row r="531" spans="1:5" x14ac:dyDescent="0.25">
      <c r="A531" s="1"/>
      <c r="E531" s="1"/>
    </row>
    <row r="532" spans="1:5" x14ac:dyDescent="0.25">
      <c r="A532" s="1"/>
      <c r="E532" s="1"/>
    </row>
    <row r="533" spans="1:5" x14ac:dyDescent="0.25">
      <c r="A533" s="1"/>
      <c r="E533" s="1"/>
    </row>
    <row r="534" spans="1:5" x14ac:dyDescent="0.25">
      <c r="A534" s="1"/>
      <c r="E534" s="1"/>
    </row>
    <row r="535" spans="1:5" x14ac:dyDescent="0.25">
      <c r="A535" s="1"/>
      <c r="E535" s="1"/>
    </row>
    <row r="536" spans="1:5" x14ac:dyDescent="0.25">
      <c r="A536" s="1"/>
      <c r="E536" s="1"/>
    </row>
    <row r="537" spans="1:5" x14ac:dyDescent="0.25">
      <c r="A537" s="1"/>
      <c r="E537" s="1"/>
    </row>
    <row r="538" spans="1:5" x14ac:dyDescent="0.25">
      <c r="A538" s="1"/>
      <c r="E538" s="1"/>
    </row>
    <row r="539" spans="1:5" x14ac:dyDescent="0.25">
      <c r="A539" s="1"/>
      <c r="E539" s="1"/>
    </row>
    <row r="540" spans="1:5" x14ac:dyDescent="0.25">
      <c r="A540" s="1"/>
      <c r="E540" s="1"/>
    </row>
    <row r="541" spans="1:5" x14ac:dyDescent="0.25">
      <c r="A541" s="1"/>
      <c r="E541" s="1"/>
    </row>
    <row r="542" spans="1:5" x14ac:dyDescent="0.25">
      <c r="A542" s="1"/>
      <c r="E542" s="1"/>
    </row>
    <row r="543" spans="1:5" x14ac:dyDescent="0.25">
      <c r="A543" s="1"/>
      <c r="E543" s="1"/>
    </row>
    <row r="544" spans="1:5" x14ac:dyDescent="0.25">
      <c r="A544" s="1"/>
      <c r="E544" s="1"/>
    </row>
    <row r="545" spans="1:5" x14ac:dyDescent="0.25">
      <c r="A545" s="1"/>
      <c r="E545" s="1"/>
    </row>
    <row r="546" spans="1:5" x14ac:dyDescent="0.25">
      <c r="A546" s="1"/>
      <c r="E546" s="1"/>
    </row>
    <row r="547" spans="1:5" x14ac:dyDescent="0.25">
      <c r="A547" s="1"/>
      <c r="E547" s="1"/>
    </row>
    <row r="548" spans="1:5" x14ac:dyDescent="0.25">
      <c r="A548" s="1"/>
      <c r="E548" s="1"/>
    </row>
    <row r="549" spans="1:5" x14ac:dyDescent="0.25">
      <c r="A549" s="1"/>
      <c r="E549" s="1"/>
    </row>
    <row r="550" spans="1:5" x14ac:dyDescent="0.25">
      <c r="A550" s="1"/>
      <c r="E550" s="1"/>
    </row>
    <row r="551" spans="1:5" x14ac:dyDescent="0.25">
      <c r="A551" s="1"/>
      <c r="E551" s="1"/>
    </row>
    <row r="552" spans="1:5" x14ac:dyDescent="0.25">
      <c r="A552" s="1"/>
      <c r="E552" s="1"/>
    </row>
    <row r="553" spans="1:5" x14ac:dyDescent="0.25">
      <c r="A553" s="1"/>
      <c r="E553" s="1"/>
    </row>
    <row r="554" spans="1:5" x14ac:dyDescent="0.25">
      <c r="A554" s="1"/>
      <c r="E554" s="1"/>
    </row>
    <row r="555" spans="1:5" x14ac:dyDescent="0.25">
      <c r="A555" s="1"/>
      <c r="E555" s="1"/>
    </row>
    <row r="556" spans="1:5" x14ac:dyDescent="0.25">
      <c r="A556" s="1"/>
      <c r="E556" s="1"/>
    </row>
    <row r="557" spans="1:5" x14ac:dyDescent="0.25">
      <c r="A557" s="1"/>
      <c r="E557" s="1"/>
    </row>
    <row r="558" spans="1:5" x14ac:dyDescent="0.25">
      <c r="A558" s="1"/>
      <c r="E558" s="1"/>
    </row>
    <row r="559" spans="1:5" x14ac:dyDescent="0.25">
      <c r="A559" s="1"/>
      <c r="E559" s="1"/>
    </row>
    <row r="560" spans="1:5" x14ac:dyDescent="0.25">
      <c r="A560" s="1"/>
      <c r="E560" s="1"/>
    </row>
    <row r="561" spans="1:5" x14ac:dyDescent="0.25">
      <c r="A561" s="1"/>
      <c r="E561" s="1"/>
    </row>
    <row r="562" spans="1:5" x14ac:dyDescent="0.25">
      <c r="A562" s="1"/>
      <c r="E562" s="1"/>
    </row>
    <row r="563" spans="1:5" x14ac:dyDescent="0.25">
      <c r="A563" s="1"/>
      <c r="E563" s="1"/>
    </row>
    <row r="564" spans="1:5" x14ac:dyDescent="0.25">
      <c r="A564" s="1"/>
      <c r="E564" s="1"/>
    </row>
    <row r="565" spans="1:5" x14ac:dyDescent="0.25">
      <c r="A565" s="1"/>
      <c r="E565" s="1"/>
    </row>
    <row r="566" spans="1:5" x14ac:dyDescent="0.25">
      <c r="A566" s="1"/>
      <c r="E566" s="1"/>
    </row>
    <row r="567" spans="1:5" x14ac:dyDescent="0.25">
      <c r="A567" s="1"/>
      <c r="E567" s="1"/>
    </row>
    <row r="568" spans="1:5" x14ac:dyDescent="0.25">
      <c r="A568" s="1"/>
      <c r="E568" s="1"/>
    </row>
    <row r="569" spans="1:5" x14ac:dyDescent="0.25">
      <c r="A569" s="1"/>
      <c r="E569" s="1"/>
    </row>
    <row r="570" spans="1:5" x14ac:dyDescent="0.25">
      <c r="A570" s="1"/>
      <c r="E570" s="1"/>
    </row>
    <row r="571" spans="1:5" x14ac:dyDescent="0.25">
      <c r="A571" s="1"/>
      <c r="E571" s="1"/>
    </row>
    <row r="572" spans="1:5" x14ac:dyDescent="0.25">
      <c r="A572" s="1"/>
      <c r="E572" s="1"/>
    </row>
    <row r="573" spans="1:5" x14ac:dyDescent="0.25">
      <c r="A573" s="1"/>
      <c r="E573" s="1"/>
    </row>
    <row r="574" spans="1:5" x14ac:dyDescent="0.25">
      <c r="A574" s="1"/>
      <c r="E574" s="1"/>
    </row>
    <row r="575" spans="1:5" x14ac:dyDescent="0.25">
      <c r="A575" s="1"/>
      <c r="E575" s="1"/>
    </row>
    <row r="576" spans="1:5" x14ac:dyDescent="0.25">
      <c r="A576" s="1"/>
      <c r="E576" s="1"/>
    </row>
    <row r="577" spans="1:5" x14ac:dyDescent="0.25">
      <c r="A577" s="1"/>
      <c r="E577" s="1"/>
    </row>
    <row r="578" spans="1:5" x14ac:dyDescent="0.25">
      <c r="A578" s="1"/>
      <c r="E578" s="1"/>
    </row>
    <row r="579" spans="1:5" x14ac:dyDescent="0.25">
      <c r="A579" s="1"/>
      <c r="E579" s="1"/>
    </row>
    <row r="580" spans="1:5" x14ac:dyDescent="0.25">
      <c r="A580" s="1"/>
      <c r="E580" s="1"/>
    </row>
    <row r="581" spans="1:5" x14ac:dyDescent="0.25">
      <c r="A581" s="1"/>
      <c r="E581" s="1"/>
    </row>
    <row r="582" spans="1:5" x14ac:dyDescent="0.25">
      <c r="A582" s="1"/>
      <c r="E582" s="1"/>
    </row>
    <row r="583" spans="1:5" x14ac:dyDescent="0.25">
      <c r="A583" s="1"/>
      <c r="E583" s="1"/>
    </row>
    <row r="584" spans="1:5" x14ac:dyDescent="0.25">
      <c r="A584" s="1"/>
      <c r="E584" s="1"/>
    </row>
    <row r="585" spans="1:5" x14ac:dyDescent="0.25">
      <c r="A585" s="1"/>
      <c r="E585" s="1"/>
    </row>
    <row r="586" spans="1:5" x14ac:dyDescent="0.25">
      <c r="A586" s="1"/>
      <c r="E586" s="1"/>
    </row>
    <row r="587" spans="1:5" x14ac:dyDescent="0.25">
      <c r="A587" s="1"/>
      <c r="E587" s="1"/>
    </row>
    <row r="588" spans="1:5" x14ac:dyDescent="0.25">
      <c r="A588" s="1"/>
      <c r="E588" s="1"/>
    </row>
    <row r="589" spans="1:5" x14ac:dyDescent="0.25">
      <c r="A589" s="1"/>
      <c r="E589" s="1"/>
    </row>
    <row r="590" spans="1:5" x14ac:dyDescent="0.25">
      <c r="A590" s="1"/>
      <c r="E590" s="1"/>
    </row>
    <row r="591" spans="1:5" x14ac:dyDescent="0.25">
      <c r="A591" s="1"/>
      <c r="E591" s="1"/>
    </row>
    <row r="592" spans="1:5" x14ac:dyDescent="0.25">
      <c r="A592" s="1"/>
      <c r="E592" s="1"/>
    </row>
    <row r="593" spans="1:5" x14ac:dyDescent="0.25">
      <c r="A593" s="1"/>
      <c r="E593" s="1"/>
    </row>
    <row r="594" spans="1:5" x14ac:dyDescent="0.25">
      <c r="A594" s="1"/>
      <c r="E594" s="1"/>
    </row>
    <row r="595" spans="1:5" x14ac:dyDescent="0.25">
      <c r="A595" s="1"/>
      <c r="E595" s="1"/>
    </row>
    <row r="596" spans="1:5" x14ac:dyDescent="0.25">
      <c r="A596" s="1"/>
      <c r="E596" s="1"/>
    </row>
    <row r="597" spans="1:5" x14ac:dyDescent="0.25">
      <c r="A597" s="1"/>
      <c r="E597" s="1"/>
    </row>
    <row r="598" spans="1:5" x14ac:dyDescent="0.25">
      <c r="A598" s="1"/>
      <c r="E598" s="1"/>
    </row>
    <row r="599" spans="1:5" x14ac:dyDescent="0.25">
      <c r="A599" s="1"/>
      <c r="E599" s="1"/>
    </row>
    <row r="600" spans="1:5" x14ac:dyDescent="0.25">
      <c r="A600" s="1"/>
      <c r="E600" s="1"/>
    </row>
    <row r="601" spans="1:5" x14ac:dyDescent="0.25">
      <c r="A601" s="1"/>
      <c r="E601" s="1"/>
    </row>
    <row r="602" spans="1:5" x14ac:dyDescent="0.25">
      <c r="A602" s="1"/>
      <c r="E602" s="1"/>
    </row>
    <row r="603" spans="1:5" x14ac:dyDescent="0.25">
      <c r="A603" s="1"/>
      <c r="E603" s="1"/>
    </row>
    <row r="604" spans="1:5" x14ac:dyDescent="0.25">
      <c r="A604" s="1"/>
      <c r="E604" s="1"/>
    </row>
    <row r="605" spans="1:5" x14ac:dyDescent="0.25">
      <c r="A605" s="1"/>
      <c r="E605" s="1"/>
    </row>
    <row r="606" spans="1:5" x14ac:dyDescent="0.25">
      <c r="A606" s="1"/>
      <c r="E606" s="1"/>
    </row>
    <row r="607" spans="1:5" x14ac:dyDescent="0.25">
      <c r="A607" s="1"/>
      <c r="E607" s="1"/>
    </row>
    <row r="608" spans="1:5" x14ac:dyDescent="0.25">
      <c r="A608" s="1"/>
      <c r="E608" s="1"/>
    </row>
    <row r="609" spans="1:5" x14ac:dyDescent="0.25">
      <c r="A609" s="1"/>
      <c r="E609" s="1"/>
    </row>
    <row r="610" spans="1:5" x14ac:dyDescent="0.25">
      <c r="A610" s="1"/>
      <c r="E610" s="1"/>
    </row>
    <row r="611" spans="1:5" x14ac:dyDescent="0.25">
      <c r="A611" s="1"/>
      <c r="E611" s="1"/>
    </row>
    <row r="612" spans="1:5" x14ac:dyDescent="0.25">
      <c r="A612" s="1"/>
      <c r="E612" s="1"/>
    </row>
    <row r="613" spans="1:5" x14ac:dyDescent="0.25">
      <c r="A613" s="1"/>
      <c r="E613" s="1"/>
    </row>
    <row r="614" spans="1:5" x14ac:dyDescent="0.25">
      <c r="A614" s="1"/>
      <c r="E614" s="1"/>
    </row>
    <row r="615" spans="1:5" x14ac:dyDescent="0.25">
      <c r="A615" s="1"/>
      <c r="E615" s="1"/>
    </row>
    <row r="616" spans="1:5" x14ac:dyDescent="0.25">
      <c r="A616" s="1"/>
      <c r="E616" s="1"/>
    </row>
    <row r="617" spans="1:5" x14ac:dyDescent="0.25">
      <c r="A617" s="1"/>
      <c r="E617" s="1"/>
    </row>
    <row r="618" spans="1:5" x14ac:dyDescent="0.25">
      <c r="A618" s="1"/>
      <c r="E618" s="1"/>
    </row>
    <row r="619" spans="1:5" x14ac:dyDescent="0.25">
      <c r="A619" s="1"/>
      <c r="E619" s="1"/>
    </row>
    <row r="620" spans="1:5" x14ac:dyDescent="0.25">
      <c r="A620" s="1"/>
      <c r="E620" s="1"/>
    </row>
    <row r="621" spans="1:5" x14ac:dyDescent="0.25">
      <c r="A621" s="1"/>
      <c r="E621" s="1"/>
    </row>
    <row r="622" spans="1:5" x14ac:dyDescent="0.25">
      <c r="A622" s="1"/>
      <c r="E622" s="1"/>
    </row>
    <row r="623" spans="1:5" x14ac:dyDescent="0.25">
      <c r="A623" s="1"/>
      <c r="E623" s="1"/>
    </row>
    <row r="624" spans="1:5" x14ac:dyDescent="0.25">
      <c r="A624" s="1"/>
      <c r="E624" s="1"/>
    </row>
    <row r="625" spans="1:5" x14ac:dyDescent="0.25">
      <c r="A625" s="1"/>
      <c r="E625" s="1"/>
    </row>
    <row r="626" spans="1:5" x14ac:dyDescent="0.25">
      <c r="A626" s="1"/>
      <c r="E626" s="1"/>
    </row>
    <row r="627" spans="1:5" x14ac:dyDescent="0.25">
      <c r="A627" s="1"/>
      <c r="E627" s="1"/>
    </row>
    <row r="628" spans="1:5" x14ac:dyDescent="0.25">
      <c r="A628" s="1"/>
      <c r="E628" s="1"/>
    </row>
    <row r="629" spans="1:5" x14ac:dyDescent="0.25">
      <c r="A629" s="1"/>
      <c r="E629" s="1"/>
    </row>
    <row r="630" spans="1:5" x14ac:dyDescent="0.25">
      <c r="A630" s="1"/>
      <c r="E630" s="1"/>
    </row>
    <row r="631" spans="1:5" x14ac:dyDescent="0.25">
      <c r="A631" s="1"/>
      <c r="E631" s="1"/>
    </row>
    <row r="632" spans="1:5" x14ac:dyDescent="0.25">
      <c r="A632" s="1"/>
      <c r="E632" s="1"/>
    </row>
    <row r="633" spans="1:5" x14ac:dyDescent="0.25">
      <c r="A633" s="1"/>
      <c r="E633" s="1"/>
    </row>
    <row r="634" spans="1:5" x14ac:dyDescent="0.25">
      <c r="A634" s="1"/>
      <c r="E634" s="1"/>
    </row>
    <row r="635" spans="1:5" x14ac:dyDescent="0.25">
      <c r="A635" s="1"/>
      <c r="E635" s="1"/>
    </row>
    <row r="636" spans="1:5" x14ac:dyDescent="0.25">
      <c r="A636" s="1"/>
      <c r="E636" s="1"/>
    </row>
    <row r="637" spans="1:5" x14ac:dyDescent="0.25">
      <c r="A637" s="1"/>
      <c r="E637" s="1"/>
    </row>
    <row r="638" spans="1:5" x14ac:dyDescent="0.25">
      <c r="A638" s="1"/>
      <c r="E638" s="1"/>
    </row>
    <row r="639" spans="1:5" x14ac:dyDescent="0.25">
      <c r="A639" s="1"/>
      <c r="E639" s="1"/>
    </row>
    <row r="640" spans="1:5" x14ac:dyDescent="0.25">
      <c r="A640" s="1"/>
      <c r="E640" s="1"/>
    </row>
    <row r="641" spans="1:5" x14ac:dyDescent="0.25">
      <c r="A641" s="1"/>
      <c r="E641" s="1"/>
    </row>
    <row r="642" spans="1:5" x14ac:dyDescent="0.25">
      <c r="A642" s="1"/>
      <c r="E642" s="1"/>
    </row>
    <row r="643" spans="1:5" x14ac:dyDescent="0.25">
      <c r="A643" s="1"/>
      <c r="E643" s="1"/>
    </row>
    <row r="644" spans="1:5" x14ac:dyDescent="0.25">
      <c r="A644" s="1"/>
      <c r="E644" s="1"/>
    </row>
    <row r="645" spans="1:5" x14ac:dyDescent="0.25">
      <c r="A645" s="1"/>
      <c r="E645" s="1"/>
    </row>
    <row r="646" spans="1:5" x14ac:dyDescent="0.25">
      <c r="A646" s="1"/>
      <c r="E646" s="1"/>
    </row>
    <row r="647" spans="1:5" x14ac:dyDescent="0.25">
      <c r="A647" s="1"/>
      <c r="E647" s="1"/>
    </row>
    <row r="648" spans="1:5" x14ac:dyDescent="0.25">
      <c r="A648" s="1"/>
      <c r="E648" s="1"/>
    </row>
    <row r="649" spans="1:5" x14ac:dyDescent="0.25">
      <c r="A649" s="1"/>
      <c r="E649" s="1"/>
    </row>
    <row r="650" spans="1:5" x14ac:dyDescent="0.25">
      <c r="A650" s="1"/>
      <c r="E650" s="1"/>
    </row>
    <row r="651" spans="1:5" x14ac:dyDescent="0.25">
      <c r="A651" s="1"/>
      <c r="E651" s="1"/>
    </row>
    <row r="652" spans="1:5" x14ac:dyDescent="0.25">
      <c r="A652" s="1"/>
      <c r="E652" s="1"/>
    </row>
    <row r="653" spans="1:5" x14ac:dyDescent="0.25">
      <c r="A653" s="1"/>
      <c r="E653" s="1"/>
    </row>
    <row r="654" spans="1:5" x14ac:dyDescent="0.25">
      <c r="A654" s="1"/>
      <c r="E654" s="1"/>
    </row>
    <row r="655" spans="1:5" x14ac:dyDescent="0.25">
      <c r="A655" s="1"/>
      <c r="E655" s="1"/>
    </row>
    <row r="656" spans="1:5" x14ac:dyDescent="0.25">
      <c r="A656" s="1"/>
      <c r="E656" s="1"/>
    </row>
    <row r="657" spans="1:5" x14ac:dyDescent="0.25">
      <c r="A657" s="1"/>
      <c r="E657" s="1"/>
    </row>
    <row r="658" spans="1:5" x14ac:dyDescent="0.25">
      <c r="A658" s="1"/>
      <c r="E658" s="1"/>
    </row>
    <row r="659" spans="1:5" x14ac:dyDescent="0.25">
      <c r="A659" s="1"/>
      <c r="E659" s="1"/>
    </row>
    <row r="660" spans="1:5" x14ac:dyDescent="0.25">
      <c r="A660" s="1"/>
      <c r="E660" s="1"/>
    </row>
    <row r="661" spans="1:5" x14ac:dyDescent="0.25">
      <c r="A661" s="1"/>
      <c r="E661" s="1"/>
    </row>
    <row r="662" spans="1:5" x14ac:dyDescent="0.25">
      <c r="A662" s="1"/>
      <c r="E662" s="1"/>
    </row>
    <row r="663" spans="1:5" x14ac:dyDescent="0.25">
      <c r="A663" s="1"/>
      <c r="E663" s="1"/>
    </row>
    <row r="664" spans="1:5" x14ac:dyDescent="0.25">
      <c r="A664" s="1"/>
      <c r="E664" s="1"/>
    </row>
    <row r="665" spans="1:5" x14ac:dyDescent="0.25">
      <c r="A665" s="1"/>
      <c r="E665" s="1"/>
    </row>
    <row r="666" spans="1:5" x14ac:dyDescent="0.25">
      <c r="A666" s="1"/>
      <c r="E666" s="1"/>
    </row>
    <row r="667" spans="1:5" x14ac:dyDescent="0.25">
      <c r="A667" s="1"/>
      <c r="E667" s="1"/>
    </row>
    <row r="668" spans="1:5" x14ac:dyDescent="0.25">
      <c r="A668" s="1"/>
      <c r="E668" s="1"/>
    </row>
    <row r="669" spans="1:5" x14ac:dyDescent="0.25">
      <c r="A669" s="1"/>
      <c r="E669" s="1"/>
    </row>
    <row r="670" spans="1:5" x14ac:dyDescent="0.25">
      <c r="A670" s="1"/>
      <c r="E670" s="1"/>
    </row>
    <row r="671" spans="1:5" x14ac:dyDescent="0.25">
      <c r="A671" s="1"/>
      <c r="E671" s="1"/>
    </row>
    <row r="672" spans="1:5" x14ac:dyDescent="0.25">
      <c r="A672" s="1"/>
      <c r="E672" s="1"/>
    </row>
    <row r="673" spans="1:5" x14ac:dyDescent="0.25">
      <c r="A673" s="1"/>
      <c r="E673" s="1"/>
    </row>
    <row r="674" spans="1:5" x14ac:dyDescent="0.25">
      <c r="A674" s="1"/>
      <c r="E674" s="1"/>
    </row>
    <row r="675" spans="1:5" x14ac:dyDescent="0.25">
      <c r="A675" s="1"/>
      <c r="E675" s="1"/>
    </row>
    <row r="676" spans="1:5" x14ac:dyDescent="0.25">
      <c r="A676" s="1"/>
      <c r="E676" s="1"/>
    </row>
    <row r="677" spans="1:5" x14ac:dyDescent="0.25">
      <c r="A677" s="1"/>
      <c r="E677" s="1"/>
    </row>
    <row r="678" spans="1:5" x14ac:dyDescent="0.25">
      <c r="A678" s="1"/>
      <c r="E678" s="1"/>
    </row>
    <row r="679" spans="1:5" x14ac:dyDescent="0.25">
      <c r="A679" s="1"/>
      <c r="E679" s="1"/>
    </row>
    <row r="680" spans="1:5" x14ac:dyDescent="0.25">
      <c r="A680" s="1"/>
      <c r="E680" s="1"/>
    </row>
    <row r="681" spans="1:5" x14ac:dyDescent="0.25">
      <c r="A681" s="1"/>
      <c r="E681" s="1"/>
    </row>
    <row r="682" spans="1:5" x14ac:dyDescent="0.25">
      <c r="A682" s="1"/>
      <c r="E682" s="1"/>
    </row>
    <row r="683" spans="1:5" x14ac:dyDescent="0.25">
      <c r="A683" s="1"/>
      <c r="E683" s="1"/>
    </row>
    <row r="684" spans="1:5" x14ac:dyDescent="0.25">
      <c r="A684" s="1"/>
      <c r="E684" s="1"/>
    </row>
    <row r="685" spans="1:5" x14ac:dyDescent="0.25">
      <c r="A685" s="1"/>
      <c r="E685" s="1"/>
    </row>
    <row r="686" spans="1:5" x14ac:dyDescent="0.25">
      <c r="A686" s="1"/>
      <c r="E686" s="1"/>
    </row>
    <row r="687" spans="1:5" x14ac:dyDescent="0.25">
      <c r="A687" s="1"/>
      <c r="E687" s="1"/>
    </row>
    <row r="688" spans="1:5" x14ac:dyDescent="0.25">
      <c r="A688" s="1"/>
      <c r="E688" s="1"/>
    </row>
    <row r="689" spans="1:5" x14ac:dyDescent="0.25">
      <c r="A689" s="1"/>
      <c r="E689" s="1"/>
    </row>
    <row r="690" spans="1:5" x14ac:dyDescent="0.25">
      <c r="A690" s="1"/>
      <c r="E690" s="1"/>
    </row>
    <row r="691" spans="1:5" x14ac:dyDescent="0.25">
      <c r="A691" s="1"/>
      <c r="E691" s="1"/>
    </row>
    <row r="692" spans="1:5" x14ac:dyDescent="0.25">
      <c r="A692" s="1"/>
      <c r="E692" s="1"/>
    </row>
    <row r="693" spans="1:5" x14ac:dyDescent="0.25">
      <c r="A693" s="1"/>
      <c r="E693" s="1"/>
    </row>
    <row r="694" spans="1:5" x14ac:dyDescent="0.25">
      <c r="A694" s="1"/>
      <c r="E694" s="1"/>
    </row>
    <row r="695" spans="1:5" x14ac:dyDescent="0.25">
      <c r="A695" s="1"/>
      <c r="E695" s="1"/>
    </row>
    <row r="696" spans="1:5" x14ac:dyDescent="0.25">
      <c r="A696" s="1"/>
      <c r="E696" s="1"/>
    </row>
    <row r="697" spans="1:5" x14ac:dyDescent="0.25">
      <c r="A697" s="1"/>
      <c r="E697" s="1"/>
    </row>
    <row r="698" spans="1:5" x14ac:dyDescent="0.25">
      <c r="A698" s="1"/>
      <c r="E698" s="1"/>
    </row>
    <row r="699" spans="1:5" x14ac:dyDescent="0.25">
      <c r="A699" s="1"/>
      <c r="E699" s="1"/>
    </row>
    <row r="700" spans="1:5" x14ac:dyDescent="0.25">
      <c r="A700" s="1"/>
      <c r="E700" s="1"/>
    </row>
    <row r="701" spans="1:5" x14ac:dyDescent="0.25">
      <c r="A701" s="1"/>
      <c r="E701" s="1"/>
    </row>
    <row r="702" spans="1:5" x14ac:dyDescent="0.25">
      <c r="A702" s="1"/>
      <c r="E702" s="1"/>
    </row>
    <row r="703" spans="1:5" x14ac:dyDescent="0.25">
      <c r="A703" s="1"/>
      <c r="E703" s="1"/>
    </row>
    <row r="704" spans="1:5" x14ac:dyDescent="0.25">
      <c r="A704" s="1"/>
      <c r="E704" s="1"/>
    </row>
    <row r="705" spans="1:5" x14ac:dyDescent="0.25">
      <c r="A705" s="1"/>
      <c r="E705" s="1"/>
    </row>
    <row r="706" spans="1:5" x14ac:dyDescent="0.25">
      <c r="A706" s="1"/>
      <c r="E706" s="1"/>
    </row>
    <row r="707" spans="1:5" x14ac:dyDescent="0.25">
      <c r="A707" s="1"/>
      <c r="E707" s="1"/>
    </row>
    <row r="708" spans="1:5" x14ac:dyDescent="0.25">
      <c r="A708" s="1"/>
      <c r="E708" s="1"/>
    </row>
    <row r="709" spans="1:5" x14ac:dyDescent="0.25">
      <c r="A709" s="1"/>
      <c r="E709" s="1"/>
    </row>
    <row r="710" spans="1:5" x14ac:dyDescent="0.25">
      <c r="A710" s="1"/>
      <c r="E710" s="1"/>
    </row>
    <row r="711" spans="1:5" x14ac:dyDescent="0.25">
      <c r="A711" s="1"/>
      <c r="E711" s="1"/>
    </row>
    <row r="712" spans="1:5" x14ac:dyDescent="0.25">
      <c r="A712" s="1"/>
      <c r="E712" s="1"/>
    </row>
    <row r="713" spans="1:5" x14ac:dyDescent="0.25">
      <c r="A713" s="1"/>
      <c r="E713" s="1"/>
    </row>
    <row r="714" spans="1:5" x14ac:dyDescent="0.25">
      <c r="A714" s="1"/>
      <c r="E714" s="1"/>
    </row>
    <row r="715" spans="1:5" x14ac:dyDescent="0.25">
      <c r="A715" s="1"/>
      <c r="E715" s="1"/>
    </row>
    <row r="716" spans="1:5" x14ac:dyDescent="0.25">
      <c r="A716" s="1"/>
      <c r="E716" s="1"/>
    </row>
    <row r="717" spans="1:5" x14ac:dyDescent="0.25">
      <c r="A717" s="1"/>
      <c r="E717" s="1"/>
    </row>
    <row r="718" spans="1:5" x14ac:dyDescent="0.25">
      <c r="A718" s="1"/>
      <c r="E718" s="1"/>
    </row>
    <row r="719" spans="1:5" x14ac:dyDescent="0.25">
      <c r="A719" s="1"/>
      <c r="E719" s="1"/>
    </row>
    <row r="720" spans="1:5" x14ac:dyDescent="0.25">
      <c r="A720" s="1"/>
      <c r="E720" s="1"/>
    </row>
    <row r="721" spans="1:5" x14ac:dyDescent="0.25">
      <c r="A721" s="1"/>
      <c r="E721" s="1"/>
    </row>
    <row r="722" spans="1:5" x14ac:dyDescent="0.25">
      <c r="A722" s="1"/>
      <c r="E722" s="1"/>
    </row>
    <row r="723" spans="1:5" x14ac:dyDescent="0.25">
      <c r="A723" s="1"/>
      <c r="E723" s="1"/>
    </row>
    <row r="724" spans="1:5" x14ac:dyDescent="0.25">
      <c r="A724" s="1"/>
      <c r="E724" s="1"/>
    </row>
    <row r="725" spans="1:5" x14ac:dyDescent="0.25">
      <c r="A725" s="1"/>
      <c r="E725" s="1"/>
    </row>
    <row r="726" spans="1:5" x14ac:dyDescent="0.25">
      <c r="E726" s="1"/>
    </row>
    <row r="727" spans="1:5" x14ac:dyDescent="0.25">
      <c r="E727" s="1"/>
    </row>
    <row r="728" spans="1:5" x14ac:dyDescent="0.25">
      <c r="E728" s="1"/>
    </row>
    <row r="729" spans="1:5" x14ac:dyDescent="0.25">
      <c r="E729" s="1"/>
    </row>
    <row r="730" spans="1:5" x14ac:dyDescent="0.25">
      <c r="E730" s="1"/>
    </row>
    <row r="731" spans="1:5" x14ac:dyDescent="0.25">
      <c r="E731" s="1"/>
    </row>
    <row r="732" spans="1:5" x14ac:dyDescent="0.25">
      <c r="E732" s="1"/>
    </row>
    <row r="733" spans="1:5" x14ac:dyDescent="0.25">
      <c r="E733" s="1"/>
    </row>
    <row r="734" spans="1:5" x14ac:dyDescent="0.25">
      <c r="E734" s="1"/>
    </row>
    <row r="735" spans="1:5" x14ac:dyDescent="0.25">
      <c r="E735" s="1"/>
    </row>
    <row r="736" spans="1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  <row r="1112" spans="5:5" x14ac:dyDescent="0.25">
      <c r="E1112" s="1"/>
    </row>
    <row r="1113" spans="5:5" x14ac:dyDescent="0.25">
      <c r="E1113" s="1"/>
    </row>
    <row r="1114" spans="5:5" x14ac:dyDescent="0.25">
      <c r="E1114" s="1"/>
    </row>
    <row r="1115" spans="5:5" x14ac:dyDescent="0.25">
      <c r="E1115" s="1"/>
    </row>
    <row r="1116" spans="5:5" x14ac:dyDescent="0.25">
      <c r="E1116" s="1"/>
    </row>
    <row r="1117" spans="5:5" x14ac:dyDescent="0.25">
      <c r="E1117" s="1"/>
    </row>
    <row r="1118" spans="5:5" x14ac:dyDescent="0.25">
      <c r="E1118" s="1"/>
    </row>
    <row r="1119" spans="5:5" x14ac:dyDescent="0.25">
      <c r="E1119" s="1"/>
    </row>
    <row r="1120" spans="5:5" x14ac:dyDescent="0.25">
      <c r="E1120" s="1"/>
    </row>
    <row r="1121" spans="5:5" x14ac:dyDescent="0.25">
      <c r="E1121" s="1"/>
    </row>
    <row r="1122" spans="5:5" x14ac:dyDescent="0.25">
      <c r="E1122" s="1"/>
    </row>
    <row r="1123" spans="5:5" x14ac:dyDescent="0.25">
      <c r="E1123" s="1"/>
    </row>
    <row r="1124" spans="5:5" x14ac:dyDescent="0.25">
      <c r="E1124" s="1"/>
    </row>
    <row r="1125" spans="5:5" x14ac:dyDescent="0.25">
      <c r="E1125" s="1"/>
    </row>
    <row r="1126" spans="5:5" x14ac:dyDescent="0.25">
      <c r="E1126" s="1"/>
    </row>
    <row r="1127" spans="5:5" x14ac:dyDescent="0.25">
      <c r="E1127" s="1"/>
    </row>
    <row r="1128" spans="5:5" x14ac:dyDescent="0.25">
      <c r="E1128" s="1"/>
    </row>
    <row r="1129" spans="5:5" x14ac:dyDescent="0.25">
      <c r="E1129" s="1"/>
    </row>
    <row r="1130" spans="5:5" x14ac:dyDescent="0.25">
      <c r="E1130" s="1"/>
    </row>
    <row r="1131" spans="5:5" x14ac:dyDescent="0.25">
      <c r="E1131" s="1"/>
    </row>
    <row r="1132" spans="5:5" x14ac:dyDescent="0.25">
      <c r="E1132" s="1"/>
    </row>
    <row r="1133" spans="5:5" x14ac:dyDescent="0.25">
      <c r="E1133" s="1"/>
    </row>
    <row r="1134" spans="5:5" x14ac:dyDescent="0.25">
      <c r="E1134" s="1"/>
    </row>
    <row r="1135" spans="5:5" x14ac:dyDescent="0.25">
      <c r="E1135" s="1"/>
    </row>
    <row r="1136" spans="5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5:5" x14ac:dyDescent="0.25">
      <c r="E1153" s="1"/>
    </row>
    <row r="1154" spans="5:5" x14ac:dyDescent="0.25">
      <c r="E1154" s="1"/>
    </row>
    <row r="1155" spans="5:5" x14ac:dyDescent="0.25">
      <c r="E1155" s="1"/>
    </row>
    <row r="1156" spans="5:5" x14ac:dyDescent="0.25">
      <c r="E1156" s="1"/>
    </row>
    <row r="1157" spans="5:5" x14ac:dyDescent="0.25">
      <c r="E1157" s="1"/>
    </row>
    <row r="1158" spans="5:5" x14ac:dyDescent="0.25">
      <c r="E1158" s="1"/>
    </row>
    <row r="1159" spans="5:5" x14ac:dyDescent="0.25">
      <c r="E1159" s="1"/>
    </row>
    <row r="1160" spans="5:5" x14ac:dyDescent="0.25">
      <c r="E1160" s="1"/>
    </row>
    <row r="1161" spans="5:5" x14ac:dyDescent="0.25">
      <c r="E1161" s="1"/>
    </row>
    <row r="1162" spans="5:5" x14ac:dyDescent="0.25">
      <c r="E1162" s="1"/>
    </row>
    <row r="1163" spans="5:5" x14ac:dyDescent="0.25">
      <c r="E1163" s="1"/>
    </row>
    <row r="1164" spans="5:5" x14ac:dyDescent="0.25">
      <c r="E1164" s="1"/>
    </row>
    <row r="1165" spans="5:5" x14ac:dyDescent="0.25">
      <c r="E1165" s="1"/>
    </row>
    <row r="1166" spans="5:5" x14ac:dyDescent="0.25">
      <c r="E1166" s="1"/>
    </row>
    <row r="1167" spans="5:5" x14ac:dyDescent="0.25">
      <c r="E1167" s="1"/>
    </row>
    <row r="1168" spans="5:5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5" spans="5:5" x14ac:dyDescent="0.25">
      <c r="E1565" s="1"/>
    </row>
    <row r="1566" spans="5:5" x14ac:dyDescent="0.25">
      <c r="E1566" s="1"/>
    </row>
    <row r="1567" spans="5:5" x14ac:dyDescent="0.25">
      <c r="E1567" s="1"/>
    </row>
    <row r="1568" spans="5:5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2" spans="5:5" x14ac:dyDescent="0.25">
      <c r="E1572" s="1"/>
    </row>
    <row r="1573" spans="5:5" x14ac:dyDescent="0.25">
      <c r="E1573" s="1"/>
    </row>
    <row r="1574" spans="5:5" x14ac:dyDescent="0.25">
      <c r="E1574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5:5" x14ac:dyDescent="0.25">
      <c r="E1601" s="1"/>
    </row>
    <row r="1602" spans="5:5" x14ac:dyDescent="0.25">
      <c r="E1602" s="1"/>
    </row>
    <row r="1603" spans="5:5" x14ac:dyDescent="0.25">
      <c r="E1603" s="1"/>
    </row>
    <row r="1604" spans="5:5" x14ac:dyDescent="0.25">
      <c r="E1604" s="1"/>
    </row>
    <row r="1605" spans="5:5" x14ac:dyDescent="0.25">
      <c r="E1605" s="1"/>
    </row>
    <row r="1606" spans="5:5" x14ac:dyDescent="0.25">
      <c r="E1606" s="1"/>
    </row>
    <row r="1607" spans="5:5" x14ac:dyDescent="0.25">
      <c r="E1607" s="1"/>
    </row>
    <row r="1608" spans="5:5" x14ac:dyDescent="0.25">
      <c r="E1608" s="1"/>
    </row>
    <row r="1609" spans="5:5" x14ac:dyDescent="0.25">
      <c r="E1609" s="1"/>
    </row>
    <row r="1610" spans="5:5" x14ac:dyDescent="0.25">
      <c r="E1610" s="1"/>
    </row>
    <row r="1611" spans="5:5" x14ac:dyDescent="0.25">
      <c r="E1611" s="1"/>
    </row>
    <row r="1612" spans="5:5" x14ac:dyDescent="0.25">
      <c r="E1612" s="1"/>
    </row>
    <row r="1613" spans="5:5" x14ac:dyDescent="0.25">
      <c r="E1613" s="1"/>
    </row>
    <row r="1614" spans="5:5" x14ac:dyDescent="0.25">
      <c r="E1614" s="1"/>
    </row>
    <row r="1615" spans="5:5" x14ac:dyDescent="0.25">
      <c r="E1615" s="1"/>
    </row>
    <row r="1616" spans="5:5" x14ac:dyDescent="0.25">
      <c r="E1616" s="1"/>
    </row>
    <row r="1617" spans="5:5" x14ac:dyDescent="0.25">
      <c r="E1617" s="1"/>
    </row>
    <row r="1618" spans="5:5" x14ac:dyDescent="0.25">
      <c r="E1618" s="1"/>
    </row>
    <row r="1619" spans="5:5" x14ac:dyDescent="0.25">
      <c r="E1619" s="1"/>
    </row>
    <row r="1620" spans="5:5" x14ac:dyDescent="0.25">
      <c r="E1620" s="1"/>
    </row>
    <row r="1621" spans="5:5" x14ac:dyDescent="0.25">
      <c r="E1621" s="1"/>
    </row>
    <row r="1622" spans="5:5" x14ac:dyDescent="0.25">
      <c r="E1622" s="1"/>
    </row>
    <row r="1623" spans="5:5" x14ac:dyDescent="0.25">
      <c r="E1623" s="1"/>
    </row>
    <row r="1624" spans="5:5" x14ac:dyDescent="0.25">
      <c r="E1624" s="1"/>
    </row>
    <row r="1625" spans="5:5" x14ac:dyDescent="0.25">
      <c r="E1625" s="1"/>
    </row>
    <row r="1626" spans="5:5" x14ac:dyDescent="0.25">
      <c r="E1626" s="1"/>
    </row>
    <row r="1627" spans="5:5" x14ac:dyDescent="0.25">
      <c r="E1627" s="1"/>
    </row>
    <row r="1628" spans="5:5" x14ac:dyDescent="0.25">
      <c r="E1628" s="1"/>
    </row>
    <row r="1629" spans="5:5" x14ac:dyDescent="0.25">
      <c r="E1629" s="1"/>
    </row>
    <row r="1630" spans="5:5" x14ac:dyDescent="0.25">
      <c r="E1630" s="1"/>
    </row>
    <row r="1631" spans="5:5" x14ac:dyDescent="0.25">
      <c r="E1631" s="1"/>
    </row>
    <row r="1632" spans="5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2" spans="5:5" x14ac:dyDescent="0.25">
      <c r="E1682" s="1"/>
    </row>
    <row r="1683" spans="5:5" x14ac:dyDescent="0.25">
      <c r="E1683" s="1"/>
    </row>
    <row r="1684" spans="5:5" x14ac:dyDescent="0.25">
      <c r="E1684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5:5" x14ac:dyDescent="0.25">
      <c r="E1697" s="1"/>
    </row>
    <row r="1698" spans="5:5" x14ac:dyDescent="0.25">
      <c r="E1698" s="1"/>
    </row>
    <row r="1699" spans="5:5" x14ac:dyDescent="0.25">
      <c r="E1699" s="1"/>
    </row>
    <row r="1700" spans="5:5" x14ac:dyDescent="0.25">
      <c r="E1700" s="1"/>
    </row>
    <row r="1701" spans="5:5" x14ac:dyDescent="0.25">
      <c r="E1701" s="1"/>
    </row>
    <row r="1702" spans="5:5" x14ac:dyDescent="0.25">
      <c r="E1702" s="1"/>
    </row>
    <row r="1703" spans="5:5" x14ac:dyDescent="0.25">
      <c r="E1703" s="1"/>
    </row>
    <row r="1704" spans="5:5" x14ac:dyDescent="0.25">
      <c r="E1704" s="1"/>
    </row>
    <row r="1705" spans="5:5" x14ac:dyDescent="0.25">
      <c r="E1705" s="1"/>
    </row>
    <row r="1706" spans="5:5" x14ac:dyDescent="0.25">
      <c r="E1706" s="1"/>
    </row>
    <row r="1707" spans="5:5" x14ac:dyDescent="0.25">
      <c r="E1707" s="1"/>
    </row>
    <row r="1708" spans="5:5" x14ac:dyDescent="0.25">
      <c r="E1708" s="1"/>
    </row>
    <row r="1709" spans="5:5" x14ac:dyDescent="0.25">
      <c r="E1709" s="1"/>
    </row>
    <row r="1710" spans="5:5" x14ac:dyDescent="0.25">
      <c r="E1710" s="1"/>
    </row>
    <row r="1711" spans="5:5" x14ac:dyDescent="0.25">
      <c r="E1711" s="1"/>
    </row>
    <row r="1712" spans="5:5" x14ac:dyDescent="0.25">
      <c r="E1712" s="1"/>
    </row>
    <row r="1713" spans="5:5" x14ac:dyDescent="0.25">
      <c r="E1713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5:5" x14ac:dyDescent="0.25">
      <c r="E1729" s="1"/>
    </row>
    <row r="1730" spans="5:5" x14ac:dyDescent="0.25">
      <c r="E1730" s="1"/>
    </row>
    <row r="1731" spans="5:5" x14ac:dyDescent="0.25">
      <c r="E1731" s="1"/>
    </row>
    <row r="1732" spans="5:5" x14ac:dyDescent="0.25">
      <c r="E1732" s="1"/>
    </row>
    <row r="1733" spans="5:5" x14ac:dyDescent="0.25">
      <c r="E1733" s="1"/>
    </row>
    <row r="1734" spans="5:5" x14ac:dyDescent="0.25">
      <c r="E1734" s="1"/>
    </row>
    <row r="1735" spans="5:5" x14ac:dyDescent="0.25">
      <c r="E1735" s="1"/>
    </row>
    <row r="1736" spans="5:5" x14ac:dyDescent="0.25">
      <c r="E1736" s="1"/>
    </row>
    <row r="1737" spans="5:5" x14ac:dyDescent="0.25">
      <c r="E1737" s="1"/>
    </row>
    <row r="1738" spans="5:5" x14ac:dyDescent="0.25">
      <c r="E1738" s="1"/>
    </row>
    <row r="1739" spans="5:5" x14ac:dyDescent="0.25">
      <c r="E1739" s="1"/>
    </row>
    <row r="1740" spans="5:5" x14ac:dyDescent="0.25">
      <c r="E1740" s="1"/>
    </row>
    <row r="1741" spans="5:5" x14ac:dyDescent="0.25">
      <c r="E1741" s="1"/>
    </row>
    <row r="1742" spans="5:5" x14ac:dyDescent="0.25">
      <c r="E1742" s="1"/>
    </row>
    <row r="1743" spans="5:5" x14ac:dyDescent="0.25">
      <c r="E1743" s="1"/>
    </row>
    <row r="1744" spans="5:5" x14ac:dyDescent="0.25">
      <c r="E1744" s="1"/>
    </row>
    <row r="1745" spans="5:5" x14ac:dyDescent="0.25">
      <c r="E1745" s="1"/>
    </row>
    <row r="1746" spans="5:5" x14ac:dyDescent="0.25">
      <c r="E1746" s="1"/>
    </row>
    <row r="1747" spans="5:5" x14ac:dyDescent="0.25">
      <c r="E1747" s="1"/>
    </row>
    <row r="1748" spans="5:5" x14ac:dyDescent="0.25">
      <c r="E1748" s="1"/>
    </row>
    <row r="1749" spans="5:5" x14ac:dyDescent="0.25">
      <c r="E1749" s="1"/>
    </row>
    <row r="1750" spans="5:5" x14ac:dyDescent="0.25">
      <c r="E1750" s="1"/>
    </row>
    <row r="1751" spans="5:5" x14ac:dyDescent="0.25">
      <c r="E1751" s="1"/>
    </row>
    <row r="1752" spans="5:5" x14ac:dyDescent="0.25">
      <c r="E1752" s="1"/>
    </row>
    <row r="1753" spans="5:5" x14ac:dyDescent="0.25">
      <c r="E1753" s="1"/>
    </row>
    <row r="1754" spans="5:5" x14ac:dyDescent="0.25">
      <c r="E1754" s="1"/>
    </row>
    <row r="1755" spans="5:5" x14ac:dyDescent="0.25">
      <c r="E1755" s="1"/>
    </row>
    <row r="1756" spans="5:5" x14ac:dyDescent="0.25">
      <c r="E1756" s="1"/>
    </row>
    <row r="1757" spans="5:5" x14ac:dyDescent="0.25">
      <c r="E1757" s="1"/>
    </row>
    <row r="1758" spans="5:5" x14ac:dyDescent="0.25">
      <c r="E1758" s="1"/>
    </row>
    <row r="1759" spans="5:5" x14ac:dyDescent="0.25">
      <c r="E1759" s="1"/>
    </row>
    <row r="1760" spans="5:5" x14ac:dyDescent="0.25">
      <c r="E1760" s="1"/>
    </row>
    <row r="1761" spans="5:5" x14ac:dyDescent="0.25">
      <c r="E1761" s="1"/>
    </row>
    <row r="1762" spans="5:5" x14ac:dyDescent="0.25">
      <c r="E1762" s="1"/>
    </row>
    <row r="1763" spans="5:5" x14ac:dyDescent="0.25">
      <c r="E1763" s="1"/>
    </row>
    <row r="1764" spans="5:5" x14ac:dyDescent="0.25">
      <c r="E1764" s="1"/>
    </row>
    <row r="1765" spans="5:5" x14ac:dyDescent="0.25">
      <c r="E1765" s="1"/>
    </row>
    <row r="1766" spans="5:5" x14ac:dyDescent="0.25">
      <c r="E1766" s="1"/>
    </row>
    <row r="1767" spans="5:5" x14ac:dyDescent="0.25">
      <c r="E1767" s="1"/>
    </row>
    <row r="1768" spans="5:5" x14ac:dyDescent="0.25">
      <c r="E1768" s="1"/>
    </row>
    <row r="1769" spans="5:5" x14ac:dyDescent="0.25">
      <c r="E1769" s="1"/>
    </row>
    <row r="1770" spans="5:5" x14ac:dyDescent="0.25">
      <c r="E1770" s="1"/>
    </row>
    <row r="1771" spans="5:5" x14ac:dyDescent="0.25">
      <c r="E1771" s="1"/>
    </row>
    <row r="1772" spans="5:5" x14ac:dyDescent="0.25">
      <c r="E1772" s="1"/>
    </row>
    <row r="1773" spans="5:5" x14ac:dyDescent="0.25">
      <c r="E1773" s="1"/>
    </row>
    <row r="1774" spans="5:5" x14ac:dyDescent="0.25">
      <c r="E1774" s="1"/>
    </row>
    <row r="1775" spans="5:5" x14ac:dyDescent="0.25">
      <c r="E1775" s="1"/>
    </row>
    <row r="1776" spans="5:5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  <row r="1797" spans="5:5" x14ac:dyDescent="0.25">
      <c r="E1797" s="1"/>
    </row>
    <row r="1798" spans="5:5" x14ac:dyDescent="0.25">
      <c r="E1798" s="1"/>
    </row>
    <row r="1799" spans="5:5" x14ac:dyDescent="0.25">
      <c r="E1799" s="1"/>
    </row>
    <row r="1800" spans="5:5" x14ac:dyDescent="0.25">
      <c r="E1800" s="1"/>
    </row>
    <row r="1801" spans="5:5" x14ac:dyDescent="0.25">
      <c r="E1801" s="1"/>
    </row>
    <row r="1802" spans="5:5" x14ac:dyDescent="0.25">
      <c r="E1802" s="1"/>
    </row>
    <row r="1803" spans="5:5" x14ac:dyDescent="0.25">
      <c r="E1803" s="1"/>
    </row>
    <row r="1804" spans="5:5" x14ac:dyDescent="0.25">
      <c r="E1804" s="1"/>
    </row>
    <row r="1805" spans="5:5" x14ac:dyDescent="0.25">
      <c r="E1805" s="1"/>
    </row>
    <row r="1806" spans="5:5" x14ac:dyDescent="0.25">
      <c r="E1806" s="1"/>
    </row>
    <row r="1807" spans="5:5" x14ac:dyDescent="0.25">
      <c r="E1807" s="1"/>
    </row>
    <row r="1808" spans="5:5" x14ac:dyDescent="0.25">
      <c r="E1808" s="1"/>
    </row>
    <row r="1809" spans="5:5" x14ac:dyDescent="0.25">
      <c r="E1809" s="1"/>
    </row>
    <row r="1810" spans="5:5" x14ac:dyDescent="0.25">
      <c r="E1810" s="1"/>
    </row>
    <row r="1811" spans="5:5" x14ac:dyDescent="0.25">
      <c r="E1811" s="1"/>
    </row>
    <row r="1812" spans="5:5" x14ac:dyDescent="0.25">
      <c r="E1812" s="1"/>
    </row>
    <row r="1813" spans="5:5" x14ac:dyDescent="0.25">
      <c r="E1813" s="1"/>
    </row>
    <row r="1814" spans="5:5" x14ac:dyDescent="0.25">
      <c r="E1814" s="1"/>
    </row>
    <row r="1815" spans="5:5" x14ac:dyDescent="0.25">
      <c r="E1815" s="1"/>
    </row>
    <row r="1816" spans="5:5" x14ac:dyDescent="0.25">
      <c r="E1816" s="1"/>
    </row>
    <row r="1817" spans="5:5" x14ac:dyDescent="0.25">
      <c r="E1817" s="1"/>
    </row>
    <row r="1818" spans="5:5" x14ac:dyDescent="0.25">
      <c r="E1818" s="1"/>
    </row>
    <row r="1819" spans="5:5" x14ac:dyDescent="0.25">
      <c r="E1819" s="1"/>
    </row>
    <row r="1820" spans="5:5" x14ac:dyDescent="0.25">
      <c r="E1820" s="1"/>
    </row>
    <row r="1821" spans="5:5" x14ac:dyDescent="0.25">
      <c r="E1821" s="1"/>
    </row>
    <row r="1822" spans="5:5" x14ac:dyDescent="0.25">
      <c r="E1822" s="1"/>
    </row>
    <row r="1823" spans="5:5" x14ac:dyDescent="0.25">
      <c r="E1823" s="1"/>
    </row>
    <row r="1824" spans="5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1" spans="5:5" x14ac:dyDescent="0.25">
      <c r="E1861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3" spans="5:5" x14ac:dyDescent="0.25">
      <c r="E1873" s="1"/>
    </row>
    <row r="1874" spans="5:5" x14ac:dyDescent="0.25">
      <c r="E1874" s="1"/>
    </row>
    <row r="1875" spans="5:5" x14ac:dyDescent="0.25">
      <c r="E1875" s="1"/>
    </row>
    <row r="1876" spans="5:5" x14ac:dyDescent="0.25">
      <c r="E1876" s="1"/>
    </row>
    <row r="1877" spans="5:5" x14ac:dyDescent="0.25">
      <c r="E1877" s="1"/>
    </row>
    <row r="1878" spans="5:5" x14ac:dyDescent="0.25">
      <c r="E1878" s="1"/>
    </row>
    <row r="1879" spans="5:5" x14ac:dyDescent="0.25">
      <c r="E1879" s="1"/>
    </row>
    <row r="1880" spans="5:5" x14ac:dyDescent="0.25">
      <c r="E1880" s="1"/>
    </row>
    <row r="1881" spans="5:5" x14ac:dyDescent="0.25">
      <c r="E1881" s="1"/>
    </row>
    <row r="1882" spans="5:5" x14ac:dyDescent="0.25">
      <c r="E1882" s="1"/>
    </row>
    <row r="1883" spans="5:5" x14ac:dyDescent="0.25">
      <c r="E1883" s="1"/>
    </row>
    <row r="1884" spans="5:5" x14ac:dyDescent="0.25">
      <c r="E1884" s="1"/>
    </row>
    <row r="1885" spans="5:5" x14ac:dyDescent="0.25">
      <c r="E1885" s="1"/>
    </row>
    <row r="1886" spans="5:5" x14ac:dyDescent="0.25">
      <c r="E1886" s="1"/>
    </row>
    <row r="1887" spans="5:5" x14ac:dyDescent="0.25">
      <c r="E1887" s="1"/>
    </row>
    <row r="1888" spans="5:5" x14ac:dyDescent="0.25">
      <c r="E1888" s="1"/>
    </row>
    <row r="1889" spans="5:5" x14ac:dyDescent="0.25">
      <c r="E1889" s="1"/>
    </row>
    <row r="1890" spans="5:5" x14ac:dyDescent="0.25">
      <c r="E1890" s="1"/>
    </row>
    <row r="1891" spans="5:5" x14ac:dyDescent="0.25">
      <c r="E1891" s="1"/>
    </row>
    <row r="1892" spans="5:5" x14ac:dyDescent="0.25">
      <c r="E1892" s="1"/>
    </row>
    <row r="1893" spans="5:5" x14ac:dyDescent="0.25">
      <c r="E1893" s="1"/>
    </row>
    <row r="1894" spans="5:5" x14ac:dyDescent="0.25">
      <c r="E1894" s="1"/>
    </row>
    <row r="1895" spans="5:5" x14ac:dyDescent="0.25">
      <c r="E1895" s="1"/>
    </row>
    <row r="1896" spans="5:5" x14ac:dyDescent="0.25">
      <c r="E1896" s="1"/>
    </row>
    <row r="1897" spans="5:5" x14ac:dyDescent="0.25">
      <c r="E1897" s="1"/>
    </row>
    <row r="1898" spans="5:5" x14ac:dyDescent="0.25">
      <c r="E1898" s="1"/>
    </row>
    <row r="1899" spans="5:5" x14ac:dyDescent="0.25">
      <c r="E1899" s="1"/>
    </row>
    <row r="1900" spans="5:5" x14ac:dyDescent="0.25">
      <c r="E1900" s="1"/>
    </row>
    <row r="1901" spans="5:5" x14ac:dyDescent="0.25">
      <c r="E1901" s="1"/>
    </row>
    <row r="1902" spans="5:5" x14ac:dyDescent="0.25">
      <c r="E1902" s="1"/>
    </row>
    <row r="1903" spans="5:5" x14ac:dyDescent="0.25">
      <c r="E1903" s="1"/>
    </row>
    <row r="1904" spans="5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5:5" x14ac:dyDescent="0.25">
      <c r="E1921" s="1"/>
    </row>
    <row r="1922" spans="5:5" x14ac:dyDescent="0.25">
      <c r="E1922" s="1"/>
    </row>
    <row r="1923" spans="5:5" x14ac:dyDescent="0.25">
      <c r="E1923" s="1"/>
    </row>
    <row r="1924" spans="5:5" x14ac:dyDescent="0.25">
      <c r="E1924" s="1"/>
    </row>
    <row r="1925" spans="5:5" x14ac:dyDescent="0.25">
      <c r="E1925" s="1"/>
    </row>
    <row r="1926" spans="5:5" x14ac:dyDescent="0.25">
      <c r="E1926" s="1"/>
    </row>
    <row r="1927" spans="5:5" x14ac:dyDescent="0.25">
      <c r="E1927" s="1"/>
    </row>
    <row r="1928" spans="5:5" x14ac:dyDescent="0.25">
      <c r="E1928" s="1"/>
    </row>
    <row r="1929" spans="5:5" x14ac:dyDescent="0.25">
      <c r="E1929" s="1"/>
    </row>
    <row r="1930" spans="5:5" x14ac:dyDescent="0.25">
      <c r="E1930" s="1"/>
    </row>
    <row r="1931" spans="5:5" x14ac:dyDescent="0.25">
      <c r="E1931" s="1"/>
    </row>
    <row r="1932" spans="5:5" x14ac:dyDescent="0.25">
      <c r="E1932" s="1"/>
    </row>
    <row r="1933" spans="5:5" x14ac:dyDescent="0.25">
      <c r="E1933" s="1"/>
    </row>
    <row r="1934" spans="5:5" x14ac:dyDescent="0.25">
      <c r="E1934" s="1"/>
    </row>
    <row r="1935" spans="5:5" x14ac:dyDescent="0.25">
      <c r="E1935" s="1"/>
    </row>
    <row r="1936" spans="5:5" x14ac:dyDescent="0.25">
      <c r="E1936" s="1"/>
    </row>
    <row r="1937" spans="5:5" x14ac:dyDescent="0.25">
      <c r="E1937" s="1"/>
    </row>
    <row r="1938" spans="5:5" x14ac:dyDescent="0.25">
      <c r="E1938" s="1"/>
    </row>
    <row r="1939" spans="5:5" x14ac:dyDescent="0.25">
      <c r="E1939" s="1"/>
    </row>
    <row r="1940" spans="5:5" x14ac:dyDescent="0.25">
      <c r="E1940" s="1"/>
    </row>
    <row r="1941" spans="5:5" x14ac:dyDescent="0.25">
      <c r="E1941" s="1"/>
    </row>
    <row r="1942" spans="5:5" x14ac:dyDescent="0.25">
      <c r="E1942" s="1"/>
    </row>
    <row r="1943" spans="5:5" x14ac:dyDescent="0.25">
      <c r="E1943" s="1"/>
    </row>
    <row r="1944" spans="5:5" x14ac:dyDescent="0.25">
      <c r="E1944" s="1"/>
    </row>
    <row r="1945" spans="5:5" x14ac:dyDescent="0.25">
      <c r="E1945" s="1"/>
    </row>
    <row r="1946" spans="5:5" x14ac:dyDescent="0.25">
      <c r="E1946" s="1"/>
    </row>
    <row r="1947" spans="5:5" x14ac:dyDescent="0.25">
      <c r="E1947" s="1"/>
    </row>
    <row r="1948" spans="5:5" x14ac:dyDescent="0.25">
      <c r="E1948" s="1"/>
    </row>
    <row r="1949" spans="5:5" x14ac:dyDescent="0.25">
      <c r="E1949" s="1"/>
    </row>
    <row r="1950" spans="5:5" x14ac:dyDescent="0.25">
      <c r="E1950" s="1"/>
    </row>
    <row r="1951" spans="5:5" x14ac:dyDescent="0.25">
      <c r="E1951" s="1"/>
    </row>
    <row r="1952" spans="5:5" x14ac:dyDescent="0.25">
      <c r="E1952" s="1"/>
    </row>
    <row r="1953" spans="5:5" x14ac:dyDescent="0.25">
      <c r="E1953" s="1"/>
    </row>
    <row r="1954" spans="5:5" x14ac:dyDescent="0.25">
      <c r="E1954" s="1"/>
    </row>
    <row r="1955" spans="5:5" x14ac:dyDescent="0.25">
      <c r="E1955" s="1"/>
    </row>
    <row r="1956" spans="5:5" x14ac:dyDescent="0.25">
      <c r="E1956" s="1"/>
    </row>
    <row r="1957" spans="5:5" x14ac:dyDescent="0.25">
      <c r="E1957" s="1"/>
    </row>
    <row r="1958" spans="5:5" x14ac:dyDescent="0.25">
      <c r="E1958" s="1"/>
    </row>
    <row r="1959" spans="5:5" x14ac:dyDescent="0.25">
      <c r="E1959" s="1"/>
    </row>
    <row r="1960" spans="5:5" x14ac:dyDescent="0.25">
      <c r="E1960" s="1"/>
    </row>
    <row r="1961" spans="5:5" x14ac:dyDescent="0.25">
      <c r="E1961" s="1"/>
    </row>
    <row r="1962" spans="5:5" x14ac:dyDescent="0.25">
      <c r="E1962" s="1"/>
    </row>
    <row r="1963" spans="5:5" x14ac:dyDescent="0.25">
      <c r="E1963" s="1"/>
    </row>
    <row r="1964" spans="5:5" x14ac:dyDescent="0.25">
      <c r="E1964" s="1"/>
    </row>
    <row r="1965" spans="5:5" x14ac:dyDescent="0.25">
      <c r="E1965" s="1"/>
    </row>
    <row r="1966" spans="5:5" x14ac:dyDescent="0.25">
      <c r="E1966" s="1"/>
    </row>
    <row r="1967" spans="5:5" x14ac:dyDescent="0.25">
      <c r="E1967" s="1"/>
    </row>
    <row r="1968" spans="5:5" x14ac:dyDescent="0.25"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5:5" x14ac:dyDescent="0.25">
      <c r="E1985" s="1"/>
    </row>
    <row r="1986" spans="5:5" x14ac:dyDescent="0.25">
      <c r="E1986" s="1"/>
    </row>
    <row r="1987" spans="5:5" x14ac:dyDescent="0.25">
      <c r="E1987" s="1"/>
    </row>
    <row r="1988" spans="5:5" x14ac:dyDescent="0.25">
      <c r="E1988" s="1"/>
    </row>
    <row r="1989" spans="5:5" x14ac:dyDescent="0.25">
      <c r="E1989" s="1"/>
    </row>
    <row r="1990" spans="5:5" x14ac:dyDescent="0.25">
      <c r="E1990" s="1"/>
    </row>
    <row r="1991" spans="5:5" x14ac:dyDescent="0.25">
      <c r="E1991" s="1"/>
    </row>
    <row r="1992" spans="5:5" x14ac:dyDescent="0.25">
      <c r="E1992" s="1"/>
    </row>
    <row r="1993" spans="5:5" x14ac:dyDescent="0.25">
      <c r="E1993" s="1"/>
    </row>
    <row r="1994" spans="5:5" x14ac:dyDescent="0.25">
      <c r="E1994" s="1"/>
    </row>
    <row r="1995" spans="5:5" x14ac:dyDescent="0.25">
      <c r="E1995" s="1"/>
    </row>
    <row r="1996" spans="5:5" x14ac:dyDescent="0.25">
      <c r="E1996" s="1"/>
    </row>
    <row r="1997" spans="5:5" x14ac:dyDescent="0.25">
      <c r="E1997" s="1"/>
    </row>
    <row r="1998" spans="5:5" x14ac:dyDescent="0.25">
      <c r="E1998" s="1"/>
    </row>
    <row r="1999" spans="5:5" x14ac:dyDescent="0.25">
      <c r="E1999" s="1"/>
    </row>
    <row r="2000" spans="5:5" x14ac:dyDescent="0.25">
      <c r="E2000" s="1"/>
    </row>
    <row r="2001" spans="5:5" x14ac:dyDescent="0.25">
      <c r="E2001" s="1"/>
    </row>
    <row r="2002" spans="5:5" x14ac:dyDescent="0.25">
      <c r="E2002" s="1"/>
    </row>
    <row r="2003" spans="5:5" x14ac:dyDescent="0.25">
      <c r="E2003" s="1"/>
    </row>
    <row r="2004" spans="5:5" x14ac:dyDescent="0.25">
      <c r="E2004" s="1"/>
    </row>
    <row r="2005" spans="5:5" x14ac:dyDescent="0.25">
      <c r="E2005" s="1"/>
    </row>
    <row r="2006" spans="5:5" x14ac:dyDescent="0.25">
      <c r="E2006" s="1"/>
    </row>
    <row r="2007" spans="5:5" x14ac:dyDescent="0.25">
      <c r="E2007" s="1"/>
    </row>
    <row r="2008" spans="5:5" x14ac:dyDescent="0.25">
      <c r="E2008" s="1"/>
    </row>
  </sheetData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07F63-2746-4558-A14A-4B73A941425E}">
  <sheetPr>
    <tabColor rgb="FF002060"/>
  </sheetPr>
  <dimension ref="A1:J2011"/>
  <sheetViews>
    <sheetView zoomScale="70" zoomScaleNormal="70" workbookViewId="0">
      <selection activeCell="E8" sqref="E8"/>
    </sheetView>
  </sheetViews>
  <sheetFormatPr defaultRowHeight="15" x14ac:dyDescent="0.25"/>
  <cols>
    <col min="1" max="1" width="11.42578125" bestFit="1" customWidth="1"/>
    <col min="2" max="2" width="10.5703125" bestFit="1" customWidth="1"/>
    <col min="4" max="4" width="13.5703125" customWidth="1"/>
    <col min="5" max="5" width="17.28515625" customWidth="1"/>
    <col min="6" max="6" width="34" bestFit="1" customWidth="1"/>
    <col min="7" max="7" width="15.42578125" bestFit="1" customWidth="1"/>
    <col min="8" max="8" width="10.42578125" customWidth="1"/>
    <col min="9" max="9" width="10.5703125" bestFit="1" customWidth="1"/>
  </cols>
  <sheetData>
    <row r="1" spans="1:10" x14ac:dyDescent="0.25">
      <c r="A1" t="s">
        <v>21</v>
      </c>
      <c r="B1" s="3">
        <v>1</v>
      </c>
      <c r="D1" t="s">
        <v>30</v>
      </c>
      <c r="E1">
        <v>2.5</v>
      </c>
    </row>
    <row r="2" spans="1:10" x14ac:dyDescent="0.25">
      <c r="A2" t="s">
        <v>20</v>
      </c>
      <c r="B2" s="1">
        <v>-7.0000000000000007E-2</v>
      </c>
    </row>
    <row r="3" spans="1:10" x14ac:dyDescent="0.25">
      <c r="B3" t="s">
        <v>22</v>
      </c>
      <c r="C3" t="s">
        <v>23</v>
      </c>
      <c r="D3" t="s">
        <v>24</v>
      </c>
      <c r="E3" t="s">
        <v>25</v>
      </c>
      <c r="F3" s="10"/>
      <c r="H3" t="s">
        <v>17</v>
      </c>
      <c r="I3" t="s">
        <v>18</v>
      </c>
      <c r="J3" t="s">
        <v>19</v>
      </c>
    </row>
    <row r="4" spans="1:10" x14ac:dyDescent="0.25">
      <c r="A4" t="s">
        <v>26</v>
      </c>
      <c r="B4">
        <v>0</v>
      </c>
      <c r="C4" s="6">
        <v>1</v>
      </c>
      <c r="D4" s="9">
        <v>-2.5000000000000001E-2</v>
      </c>
      <c r="E4" s="1">
        <v>-0.01</v>
      </c>
      <c r="F4" s="10"/>
      <c r="H4" s="1" t="e">
        <f>MAX(D13:D213)</f>
        <v>#DIV/0!</v>
      </c>
      <c r="I4" s="1" t="e">
        <f>MAX(H13:H213)</f>
        <v>#DIV/0!</v>
      </c>
      <c r="J4" s="1" t="e">
        <f>H4-I4</f>
        <v>#DIV/0!</v>
      </c>
    </row>
    <row r="5" spans="1:10" x14ac:dyDescent="0.25">
      <c r="A5" t="s">
        <v>27</v>
      </c>
      <c r="B5" s="1">
        <f>0.0001/E1</f>
        <v>4.0000000000000003E-5</v>
      </c>
      <c r="C5" s="6">
        <f>0.0021025/E1</f>
        <v>8.4100000000000006E-4</v>
      </c>
      <c r="D5" s="9">
        <v>-6.2E-2</v>
      </c>
      <c r="E5" s="1">
        <v>-0.03</v>
      </c>
      <c r="F5" s="10"/>
    </row>
    <row r="6" spans="1:10" x14ac:dyDescent="0.25">
      <c r="A6" t="s">
        <v>28</v>
      </c>
      <c r="B6" s="7">
        <v>0</v>
      </c>
      <c r="C6" s="6">
        <v>0</v>
      </c>
      <c r="D6" s="6">
        <v>0</v>
      </c>
      <c r="E6" s="8">
        <v>0</v>
      </c>
      <c r="F6" s="10"/>
    </row>
    <row r="7" spans="1:10" x14ac:dyDescent="0.25">
      <c r="A7" t="s">
        <v>29</v>
      </c>
      <c r="B7" s="8">
        <v>0</v>
      </c>
      <c r="C7" s="6">
        <v>0</v>
      </c>
      <c r="D7" s="6">
        <v>0</v>
      </c>
      <c r="E7" s="8">
        <v>0</v>
      </c>
      <c r="F7" s="10"/>
    </row>
    <row r="10" spans="1:10" x14ac:dyDescent="0.25">
      <c r="B10" s="12"/>
      <c r="C10" s="12"/>
      <c r="D10" s="12"/>
      <c r="E10" s="12"/>
      <c r="F10" s="12"/>
      <c r="G10" s="12"/>
      <c r="H10" s="12"/>
      <c r="I10" s="12"/>
    </row>
    <row r="12" spans="1:10" x14ac:dyDescent="0.25">
      <c r="A12" s="2" t="s">
        <v>4</v>
      </c>
      <c r="B12" t="s">
        <v>9</v>
      </c>
      <c r="C12" t="s">
        <v>10</v>
      </c>
      <c r="D12" s="4" t="s">
        <v>11</v>
      </c>
      <c r="E12" s="4" t="s">
        <v>12</v>
      </c>
      <c r="F12" t="s">
        <v>13</v>
      </c>
      <c r="G12" t="s">
        <v>14</v>
      </c>
      <c r="H12" t="s">
        <v>15</v>
      </c>
      <c r="I12" t="s">
        <v>16</v>
      </c>
    </row>
    <row r="13" spans="1:10" x14ac:dyDescent="0.25">
      <c r="A13" s="2">
        <v>-0.1</v>
      </c>
      <c r="B13" s="5" t="e">
        <f>($B$4+$C$4*$A13)/($D$4+EXP(($E$4+$A13)/$F$4))</f>
        <v>#DIV/0!</v>
      </c>
      <c r="C13" s="5" t="e">
        <f>($B$5+$C$5*$A13)/($D$5+EXP(($E$5+$A13)/$F$5))</f>
        <v>#DIV/0!</v>
      </c>
      <c r="D13" s="5" t="e">
        <f>1/(B13+C13)</f>
        <v>#DIV/0!</v>
      </c>
      <c r="E13" s="5" t="e">
        <f>B13/D13</f>
        <v>#DIV/0!</v>
      </c>
      <c r="F13" s="5" t="e">
        <f>($B$6+$C$6*$A13)/($D$6+EXP(($E$6+$A13)/$F$6))</f>
        <v>#DIV/0!</v>
      </c>
      <c r="G13" s="5" t="e">
        <f>($B$7+$C$7*$A13)/($D$7+EXP(($E$7+$A13)/$F$7))</f>
        <v>#DIV/0!</v>
      </c>
      <c r="H13" s="1" t="e">
        <f>1/(F13+G13)</f>
        <v>#DIV/0!</v>
      </c>
      <c r="I13" s="1" t="e">
        <f>F13/H13</f>
        <v>#DIV/0!</v>
      </c>
    </row>
    <row r="14" spans="1:10" x14ac:dyDescent="0.25">
      <c r="A14" s="2">
        <v>-9.9199999999999997E-2</v>
      </c>
      <c r="B14" s="5" t="e">
        <f t="shared" ref="B14:B77" si="0">($B$4+$C$4*$A14)/($D$4+EXP(($E$4+$A14)/$F$4))</f>
        <v>#DIV/0!</v>
      </c>
      <c r="C14" s="5" t="e">
        <f t="shared" ref="C14:C77" si="1">($B$5+$C$5*$A14)/($D$5+EXP(($E$5+$A14)/$F$5))</f>
        <v>#DIV/0!</v>
      </c>
      <c r="D14" s="5" t="e">
        <f t="shared" ref="D14:D77" si="2">1/(B14+C14)</f>
        <v>#DIV/0!</v>
      </c>
      <c r="E14" s="5" t="e">
        <f t="shared" ref="E14:E77" si="3">B14/D14</f>
        <v>#DIV/0!</v>
      </c>
      <c r="F14" s="5" t="e">
        <f t="shared" ref="F14:F77" si="4">($B$6+$C$6*$A14)/($D$6+EXP(($E$6+$A14)/$F$6))</f>
        <v>#DIV/0!</v>
      </c>
      <c r="G14" s="5" t="e">
        <f t="shared" ref="G14:G77" si="5">($B$7+$C$7*$A14)/($D$7+EXP(($E$7+$A14)/$F$7))</f>
        <v>#DIV/0!</v>
      </c>
      <c r="H14" s="1" t="e">
        <f t="shared" ref="H14:H77" si="6">1/(F14+G14)</f>
        <v>#DIV/0!</v>
      </c>
      <c r="I14" s="1" t="e">
        <f t="shared" ref="I14:I77" si="7">F14/H14</f>
        <v>#DIV/0!</v>
      </c>
    </row>
    <row r="15" spans="1:10" x14ac:dyDescent="0.25">
      <c r="A15" s="2">
        <v>-9.8400000000000001E-2</v>
      </c>
      <c r="B15" s="5" t="e">
        <f t="shared" si="0"/>
        <v>#DIV/0!</v>
      </c>
      <c r="C15" s="5" t="e">
        <f t="shared" si="1"/>
        <v>#DIV/0!</v>
      </c>
      <c r="D15" s="5" t="e">
        <f t="shared" si="2"/>
        <v>#DIV/0!</v>
      </c>
      <c r="E15" s="5" t="e">
        <f t="shared" si="3"/>
        <v>#DIV/0!</v>
      </c>
      <c r="F15" s="5" t="e">
        <f t="shared" si="4"/>
        <v>#DIV/0!</v>
      </c>
      <c r="G15" s="5" t="e">
        <f t="shared" si="5"/>
        <v>#DIV/0!</v>
      </c>
      <c r="H15" s="1" t="e">
        <f t="shared" si="6"/>
        <v>#DIV/0!</v>
      </c>
      <c r="I15" s="1" t="e">
        <f t="shared" si="7"/>
        <v>#DIV/0!</v>
      </c>
    </row>
    <row r="16" spans="1:10" x14ac:dyDescent="0.25">
      <c r="A16" s="2">
        <v>-9.7600000000000006E-2</v>
      </c>
      <c r="B16" s="5" t="e">
        <f t="shared" si="0"/>
        <v>#DIV/0!</v>
      </c>
      <c r="C16" s="5" t="e">
        <f t="shared" si="1"/>
        <v>#DIV/0!</v>
      </c>
      <c r="D16" s="5" t="e">
        <f t="shared" si="2"/>
        <v>#DIV/0!</v>
      </c>
      <c r="E16" s="5" t="e">
        <f t="shared" si="3"/>
        <v>#DIV/0!</v>
      </c>
      <c r="F16" s="5" t="e">
        <f t="shared" si="4"/>
        <v>#DIV/0!</v>
      </c>
      <c r="G16" s="5" t="e">
        <f t="shared" si="5"/>
        <v>#DIV/0!</v>
      </c>
      <c r="H16" s="1" t="e">
        <f t="shared" si="6"/>
        <v>#DIV/0!</v>
      </c>
      <c r="I16" s="1" t="e">
        <f t="shared" si="7"/>
        <v>#DIV/0!</v>
      </c>
    </row>
    <row r="17" spans="1:9" x14ac:dyDescent="0.25">
      <c r="A17" s="2">
        <v>-9.6799999999999997E-2</v>
      </c>
      <c r="B17" s="5" t="e">
        <f t="shared" si="0"/>
        <v>#DIV/0!</v>
      </c>
      <c r="C17" s="5" t="e">
        <f t="shared" si="1"/>
        <v>#DIV/0!</v>
      </c>
      <c r="D17" s="5" t="e">
        <f t="shared" si="2"/>
        <v>#DIV/0!</v>
      </c>
      <c r="E17" s="5" t="e">
        <f t="shared" si="3"/>
        <v>#DIV/0!</v>
      </c>
      <c r="F17" s="5" t="e">
        <f t="shared" si="4"/>
        <v>#DIV/0!</v>
      </c>
      <c r="G17" s="5" t="e">
        <f t="shared" si="5"/>
        <v>#DIV/0!</v>
      </c>
      <c r="H17" s="1" t="e">
        <f t="shared" si="6"/>
        <v>#DIV/0!</v>
      </c>
      <c r="I17" s="1" t="e">
        <f t="shared" si="7"/>
        <v>#DIV/0!</v>
      </c>
    </row>
    <row r="18" spans="1:9" x14ac:dyDescent="0.25">
      <c r="A18" s="2">
        <v>-9.6000000000000002E-2</v>
      </c>
      <c r="B18" s="5" t="e">
        <f t="shared" si="0"/>
        <v>#DIV/0!</v>
      </c>
      <c r="C18" s="5" t="e">
        <f t="shared" si="1"/>
        <v>#DIV/0!</v>
      </c>
      <c r="D18" s="5" t="e">
        <f t="shared" si="2"/>
        <v>#DIV/0!</v>
      </c>
      <c r="E18" s="5" t="e">
        <f t="shared" si="3"/>
        <v>#DIV/0!</v>
      </c>
      <c r="F18" s="5" t="e">
        <f t="shared" si="4"/>
        <v>#DIV/0!</v>
      </c>
      <c r="G18" s="5" t="e">
        <f t="shared" si="5"/>
        <v>#DIV/0!</v>
      </c>
      <c r="H18" s="1" t="e">
        <f t="shared" si="6"/>
        <v>#DIV/0!</v>
      </c>
      <c r="I18" s="1" t="e">
        <f t="shared" si="7"/>
        <v>#DIV/0!</v>
      </c>
    </row>
    <row r="19" spans="1:9" x14ac:dyDescent="0.25">
      <c r="A19" s="2">
        <v>-9.5200000000000007E-2</v>
      </c>
      <c r="B19" s="5" t="e">
        <f t="shared" si="0"/>
        <v>#DIV/0!</v>
      </c>
      <c r="C19" s="5" t="e">
        <f t="shared" si="1"/>
        <v>#DIV/0!</v>
      </c>
      <c r="D19" s="5" t="e">
        <f t="shared" si="2"/>
        <v>#DIV/0!</v>
      </c>
      <c r="E19" s="5" t="e">
        <f t="shared" si="3"/>
        <v>#DIV/0!</v>
      </c>
      <c r="F19" s="5" t="e">
        <f t="shared" si="4"/>
        <v>#DIV/0!</v>
      </c>
      <c r="G19" s="5" t="e">
        <f t="shared" si="5"/>
        <v>#DIV/0!</v>
      </c>
      <c r="H19" s="1" t="e">
        <f t="shared" si="6"/>
        <v>#DIV/0!</v>
      </c>
      <c r="I19" s="1" t="e">
        <f t="shared" si="7"/>
        <v>#DIV/0!</v>
      </c>
    </row>
    <row r="20" spans="1:9" x14ac:dyDescent="0.25">
      <c r="A20" s="2">
        <v>-9.4399999999999901E-2</v>
      </c>
      <c r="B20" s="5" t="e">
        <f t="shared" si="0"/>
        <v>#DIV/0!</v>
      </c>
      <c r="C20" s="5" t="e">
        <f t="shared" si="1"/>
        <v>#DIV/0!</v>
      </c>
      <c r="D20" s="5" t="e">
        <f t="shared" si="2"/>
        <v>#DIV/0!</v>
      </c>
      <c r="E20" s="5" t="e">
        <f t="shared" si="3"/>
        <v>#DIV/0!</v>
      </c>
      <c r="F20" s="5" t="e">
        <f t="shared" si="4"/>
        <v>#DIV/0!</v>
      </c>
      <c r="G20" s="5" t="e">
        <f t="shared" si="5"/>
        <v>#DIV/0!</v>
      </c>
      <c r="H20" s="1" t="e">
        <f t="shared" si="6"/>
        <v>#DIV/0!</v>
      </c>
      <c r="I20" s="1" t="e">
        <f t="shared" si="7"/>
        <v>#DIV/0!</v>
      </c>
    </row>
    <row r="21" spans="1:9" x14ac:dyDescent="0.25">
      <c r="A21" s="2">
        <v>-9.3599999999999905E-2</v>
      </c>
      <c r="B21" s="5" t="e">
        <f t="shared" si="0"/>
        <v>#DIV/0!</v>
      </c>
      <c r="C21" s="5" t="e">
        <f t="shared" si="1"/>
        <v>#DIV/0!</v>
      </c>
      <c r="D21" s="5" t="e">
        <f t="shared" si="2"/>
        <v>#DIV/0!</v>
      </c>
      <c r="E21" s="5" t="e">
        <f t="shared" si="3"/>
        <v>#DIV/0!</v>
      </c>
      <c r="F21" s="5" t="e">
        <f t="shared" si="4"/>
        <v>#DIV/0!</v>
      </c>
      <c r="G21" s="5" t="e">
        <f t="shared" si="5"/>
        <v>#DIV/0!</v>
      </c>
      <c r="H21" s="1" t="e">
        <f t="shared" si="6"/>
        <v>#DIV/0!</v>
      </c>
      <c r="I21" s="1" t="e">
        <f t="shared" si="7"/>
        <v>#DIV/0!</v>
      </c>
    </row>
    <row r="22" spans="1:9" x14ac:dyDescent="0.25">
      <c r="A22" s="2">
        <v>-9.2799999999999896E-2</v>
      </c>
      <c r="B22" s="5" t="e">
        <f t="shared" si="0"/>
        <v>#DIV/0!</v>
      </c>
      <c r="C22" s="5" t="e">
        <f t="shared" si="1"/>
        <v>#DIV/0!</v>
      </c>
      <c r="D22" s="5" t="e">
        <f t="shared" si="2"/>
        <v>#DIV/0!</v>
      </c>
      <c r="E22" s="5" t="e">
        <f t="shared" si="3"/>
        <v>#DIV/0!</v>
      </c>
      <c r="F22" s="5" t="e">
        <f t="shared" si="4"/>
        <v>#DIV/0!</v>
      </c>
      <c r="G22" s="5" t="e">
        <f t="shared" si="5"/>
        <v>#DIV/0!</v>
      </c>
      <c r="H22" s="1" t="e">
        <f t="shared" si="6"/>
        <v>#DIV/0!</v>
      </c>
      <c r="I22" s="1" t="e">
        <f t="shared" si="7"/>
        <v>#DIV/0!</v>
      </c>
    </row>
    <row r="23" spans="1:9" x14ac:dyDescent="0.25">
      <c r="A23" s="2">
        <v>-9.1999999999999901E-2</v>
      </c>
      <c r="B23" s="5" t="e">
        <f t="shared" si="0"/>
        <v>#DIV/0!</v>
      </c>
      <c r="C23" s="5" t="e">
        <f t="shared" si="1"/>
        <v>#DIV/0!</v>
      </c>
      <c r="D23" s="5" t="e">
        <f t="shared" si="2"/>
        <v>#DIV/0!</v>
      </c>
      <c r="E23" s="5" t="e">
        <f t="shared" si="3"/>
        <v>#DIV/0!</v>
      </c>
      <c r="F23" s="5" t="e">
        <f t="shared" si="4"/>
        <v>#DIV/0!</v>
      </c>
      <c r="G23" s="5" t="e">
        <f t="shared" si="5"/>
        <v>#DIV/0!</v>
      </c>
      <c r="H23" s="1" t="e">
        <f t="shared" si="6"/>
        <v>#DIV/0!</v>
      </c>
      <c r="I23" s="1" t="e">
        <f t="shared" si="7"/>
        <v>#DIV/0!</v>
      </c>
    </row>
    <row r="24" spans="1:9" x14ac:dyDescent="0.25">
      <c r="A24" s="2">
        <v>-9.1199999999999906E-2</v>
      </c>
      <c r="B24" s="5" t="e">
        <f t="shared" si="0"/>
        <v>#DIV/0!</v>
      </c>
      <c r="C24" s="5" t="e">
        <f t="shared" si="1"/>
        <v>#DIV/0!</v>
      </c>
      <c r="D24" s="5" t="e">
        <f t="shared" si="2"/>
        <v>#DIV/0!</v>
      </c>
      <c r="E24" s="5" t="e">
        <f t="shared" si="3"/>
        <v>#DIV/0!</v>
      </c>
      <c r="F24" s="5" t="e">
        <f t="shared" si="4"/>
        <v>#DIV/0!</v>
      </c>
      <c r="G24" s="5" t="e">
        <f t="shared" si="5"/>
        <v>#DIV/0!</v>
      </c>
      <c r="H24" s="1" t="e">
        <f t="shared" si="6"/>
        <v>#DIV/0!</v>
      </c>
      <c r="I24" s="1" t="e">
        <f t="shared" si="7"/>
        <v>#DIV/0!</v>
      </c>
    </row>
    <row r="25" spans="1:9" x14ac:dyDescent="0.25">
      <c r="A25" s="2">
        <v>-9.0399999999999897E-2</v>
      </c>
      <c r="B25" s="5" t="e">
        <f t="shared" si="0"/>
        <v>#DIV/0!</v>
      </c>
      <c r="C25" s="5" t="e">
        <f t="shared" si="1"/>
        <v>#DIV/0!</v>
      </c>
      <c r="D25" s="5" t="e">
        <f t="shared" si="2"/>
        <v>#DIV/0!</v>
      </c>
      <c r="E25" s="5" t="e">
        <f t="shared" si="3"/>
        <v>#DIV/0!</v>
      </c>
      <c r="F25" s="5" t="e">
        <f t="shared" si="4"/>
        <v>#DIV/0!</v>
      </c>
      <c r="G25" s="5" t="e">
        <f t="shared" si="5"/>
        <v>#DIV/0!</v>
      </c>
      <c r="H25" s="1" t="e">
        <f t="shared" si="6"/>
        <v>#DIV/0!</v>
      </c>
      <c r="I25" s="1" t="e">
        <f t="shared" si="7"/>
        <v>#DIV/0!</v>
      </c>
    </row>
    <row r="26" spans="1:9" x14ac:dyDescent="0.25">
      <c r="A26" s="2">
        <v>-8.9599999999999902E-2</v>
      </c>
      <c r="B26" s="5" t="e">
        <f t="shared" si="0"/>
        <v>#DIV/0!</v>
      </c>
      <c r="C26" s="5" t="e">
        <f t="shared" si="1"/>
        <v>#DIV/0!</v>
      </c>
      <c r="D26" s="5" t="e">
        <f t="shared" si="2"/>
        <v>#DIV/0!</v>
      </c>
      <c r="E26" s="5" t="e">
        <f t="shared" si="3"/>
        <v>#DIV/0!</v>
      </c>
      <c r="F26" s="5" t="e">
        <f t="shared" si="4"/>
        <v>#DIV/0!</v>
      </c>
      <c r="G26" s="5" t="e">
        <f t="shared" si="5"/>
        <v>#DIV/0!</v>
      </c>
      <c r="H26" s="1" t="e">
        <f t="shared" si="6"/>
        <v>#DIV/0!</v>
      </c>
      <c r="I26" s="1" t="e">
        <f t="shared" si="7"/>
        <v>#DIV/0!</v>
      </c>
    </row>
    <row r="27" spans="1:9" x14ac:dyDescent="0.25">
      <c r="A27" s="2">
        <v>-8.8799999999999907E-2</v>
      </c>
      <c r="B27" s="5" t="e">
        <f t="shared" si="0"/>
        <v>#DIV/0!</v>
      </c>
      <c r="C27" s="5" t="e">
        <f t="shared" si="1"/>
        <v>#DIV/0!</v>
      </c>
      <c r="D27" s="5" t="e">
        <f t="shared" si="2"/>
        <v>#DIV/0!</v>
      </c>
      <c r="E27" s="5" t="e">
        <f t="shared" si="3"/>
        <v>#DIV/0!</v>
      </c>
      <c r="F27" s="5" t="e">
        <f t="shared" si="4"/>
        <v>#DIV/0!</v>
      </c>
      <c r="G27" s="5" t="e">
        <f t="shared" si="5"/>
        <v>#DIV/0!</v>
      </c>
      <c r="H27" s="1" t="e">
        <f t="shared" si="6"/>
        <v>#DIV/0!</v>
      </c>
      <c r="I27" s="1" t="e">
        <f t="shared" si="7"/>
        <v>#DIV/0!</v>
      </c>
    </row>
    <row r="28" spans="1:9" x14ac:dyDescent="0.25">
      <c r="A28" s="2">
        <v>-8.7999999999999898E-2</v>
      </c>
      <c r="B28" s="5" t="e">
        <f t="shared" si="0"/>
        <v>#DIV/0!</v>
      </c>
      <c r="C28" s="5" t="e">
        <f t="shared" si="1"/>
        <v>#DIV/0!</v>
      </c>
      <c r="D28" s="5" t="e">
        <f t="shared" si="2"/>
        <v>#DIV/0!</v>
      </c>
      <c r="E28" s="5" t="e">
        <f t="shared" si="3"/>
        <v>#DIV/0!</v>
      </c>
      <c r="F28" s="5" t="e">
        <f t="shared" si="4"/>
        <v>#DIV/0!</v>
      </c>
      <c r="G28" s="5" t="e">
        <f t="shared" si="5"/>
        <v>#DIV/0!</v>
      </c>
      <c r="H28" s="1" t="e">
        <f t="shared" si="6"/>
        <v>#DIV/0!</v>
      </c>
      <c r="I28" s="1" t="e">
        <f t="shared" si="7"/>
        <v>#DIV/0!</v>
      </c>
    </row>
    <row r="29" spans="1:9" x14ac:dyDescent="0.25">
      <c r="A29" s="2">
        <v>-8.7199999999999903E-2</v>
      </c>
      <c r="B29" s="5" t="e">
        <f t="shared" si="0"/>
        <v>#DIV/0!</v>
      </c>
      <c r="C29" s="5" t="e">
        <f t="shared" si="1"/>
        <v>#DIV/0!</v>
      </c>
      <c r="D29" s="5" t="e">
        <f t="shared" si="2"/>
        <v>#DIV/0!</v>
      </c>
      <c r="E29" s="5" t="e">
        <f t="shared" si="3"/>
        <v>#DIV/0!</v>
      </c>
      <c r="F29" s="5" t="e">
        <f t="shared" si="4"/>
        <v>#DIV/0!</v>
      </c>
      <c r="G29" s="5" t="e">
        <f t="shared" si="5"/>
        <v>#DIV/0!</v>
      </c>
      <c r="H29" s="1" t="e">
        <f t="shared" si="6"/>
        <v>#DIV/0!</v>
      </c>
      <c r="I29" s="1" t="e">
        <f t="shared" si="7"/>
        <v>#DIV/0!</v>
      </c>
    </row>
    <row r="30" spans="1:9" x14ac:dyDescent="0.25">
      <c r="A30" s="2">
        <v>-8.6399999999999796E-2</v>
      </c>
      <c r="B30" s="5" t="e">
        <f t="shared" si="0"/>
        <v>#DIV/0!</v>
      </c>
      <c r="C30" s="5" t="e">
        <f t="shared" si="1"/>
        <v>#DIV/0!</v>
      </c>
      <c r="D30" s="5" t="e">
        <f t="shared" si="2"/>
        <v>#DIV/0!</v>
      </c>
      <c r="E30" s="5" t="e">
        <f t="shared" si="3"/>
        <v>#DIV/0!</v>
      </c>
      <c r="F30" s="5" t="e">
        <f t="shared" si="4"/>
        <v>#DIV/0!</v>
      </c>
      <c r="G30" s="5" t="e">
        <f t="shared" si="5"/>
        <v>#DIV/0!</v>
      </c>
      <c r="H30" s="1" t="e">
        <f t="shared" si="6"/>
        <v>#DIV/0!</v>
      </c>
      <c r="I30" s="1" t="e">
        <f t="shared" si="7"/>
        <v>#DIV/0!</v>
      </c>
    </row>
    <row r="31" spans="1:9" x14ac:dyDescent="0.25">
      <c r="A31" s="2">
        <v>-8.5599999999999801E-2</v>
      </c>
      <c r="B31" s="5" t="e">
        <f t="shared" si="0"/>
        <v>#DIV/0!</v>
      </c>
      <c r="C31" s="5" t="e">
        <f t="shared" si="1"/>
        <v>#DIV/0!</v>
      </c>
      <c r="D31" s="5" t="e">
        <f t="shared" si="2"/>
        <v>#DIV/0!</v>
      </c>
      <c r="E31" s="5" t="e">
        <f t="shared" si="3"/>
        <v>#DIV/0!</v>
      </c>
      <c r="F31" s="5" t="e">
        <f t="shared" si="4"/>
        <v>#DIV/0!</v>
      </c>
      <c r="G31" s="5" t="e">
        <f t="shared" si="5"/>
        <v>#DIV/0!</v>
      </c>
      <c r="H31" s="1" t="e">
        <f t="shared" si="6"/>
        <v>#DIV/0!</v>
      </c>
      <c r="I31" s="1" t="e">
        <f t="shared" si="7"/>
        <v>#DIV/0!</v>
      </c>
    </row>
    <row r="32" spans="1:9" x14ac:dyDescent="0.25">
      <c r="A32" s="2">
        <v>-8.4799999999999806E-2</v>
      </c>
      <c r="B32" s="5" t="e">
        <f t="shared" si="0"/>
        <v>#DIV/0!</v>
      </c>
      <c r="C32" s="5" t="e">
        <f t="shared" si="1"/>
        <v>#DIV/0!</v>
      </c>
      <c r="D32" s="5" t="e">
        <f t="shared" si="2"/>
        <v>#DIV/0!</v>
      </c>
      <c r="E32" s="5" t="e">
        <f t="shared" si="3"/>
        <v>#DIV/0!</v>
      </c>
      <c r="F32" s="5" t="e">
        <f t="shared" si="4"/>
        <v>#DIV/0!</v>
      </c>
      <c r="G32" s="5" t="e">
        <f t="shared" si="5"/>
        <v>#DIV/0!</v>
      </c>
      <c r="H32" s="1" t="e">
        <f t="shared" si="6"/>
        <v>#DIV/0!</v>
      </c>
      <c r="I32" s="1" t="e">
        <f t="shared" si="7"/>
        <v>#DIV/0!</v>
      </c>
    </row>
    <row r="33" spans="1:9" x14ac:dyDescent="0.25">
      <c r="A33" s="2">
        <v>-8.3999999999999797E-2</v>
      </c>
      <c r="B33" s="5" t="e">
        <f t="shared" si="0"/>
        <v>#DIV/0!</v>
      </c>
      <c r="C33" s="5" t="e">
        <f t="shared" si="1"/>
        <v>#DIV/0!</v>
      </c>
      <c r="D33" s="5" t="e">
        <f t="shared" si="2"/>
        <v>#DIV/0!</v>
      </c>
      <c r="E33" s="5" t="e">
        <f t="shared" si="3"/>
        <v>#DIV/0!</v>
      </c>
      <c r="F33" s="5" t="e">
        <f t="shared" si="4"/>
        <v>#DIV/0!</v>
      </c>
      <c r="G33" s="5" t="e">
        <f t="shared" si="5"/>
        <v>#DIV/0!</v>
      </c>
      <c r="H33" s="1" t="e">
        <f t="shared" si="6"/>
        <v>#DIV/0!</v>
      </c>
      <c r="I33" s="1" t="e">
        <f t="shared" si="7"/>
        <v>#DIV/0!</v>
      </c>
    </row>
    <row r="34" spans="1:9" x14ac:dyDescent="0.25">
      <c r="A34" s="2">
        <v>-8.3199999999999802E-2</v>
      </c>
      <c r="B34" s="5" t="e">
        <f t="shared" si="0"/>
        <v>#DIV/0!</v>
      </c>
      <c r="C34" s="5" t="e">
        <f t="shared" si="1"/>
        <v>#DIV/0!</v>
      </c>
      <c r="D34" s="5" t="e">
        <f t="shared" si="2"/>
        <v>#DIV/0!</v>
      </c>
      <c r="E34" s="5" t="e">
        <f t="shared" si="3"/>
        <v>#DIV/0!</v>
      </c>
      <c r="F34" s="5" t="e">
        <f t="shared" si="4"/>
        <v>#DIV/0!</v>
      </c>
      <c r="G34" s="5" t="e">
        <f t="shared" si="5"/>
        <v>#DIV/0!</v>
      </c>
      <c r="H34" s="1" t="e">
        <f t="shared" si="6"/>
        <v>#DIV/0!</v>
      </c>
      <c r="I34" s="1" t="e">
        <f t="shared" si="7"/>
        <v>#DIV/0!</v>
      </c>
    </row>
    <row r="35" spans="1:9" x14ac:dyDescent="0.25">
      <c r="A35" s="2">
        <v>-8.2399999999999807E-2</v>
      </c>
      <c r="B35" s="5" t="e">
        <f t="shared" si="0"/>
        <v>#DIV/0!</v>
      </c>
      <c r="C35" s="5" t="e">
        <f t="shared" si="1"/>
        <v>#DIV/0!</v>
      </c>
      <c r="D35" s="5" t="e">
        <f t="shared" si="2"/>
        <v>#DIV/0!</v>
      </c>
      <c r="E35" s="5" t="e">
        <f t="shared" si="3"/>
        <v>#DIV/0!</v>
      </c>
      <c r="F35" s="5" t="e">
        <f t="shared" si="4"/>
        <v>#DIV/0!</v>
      </c>
      <c r="G35" s="5" t="e">
        <f t="shared" si="5"/>
        <v>#DIV/0!</v>
      </c>
      <c r="H35" s="1" t="e">
        <f t="shared" si="6"/>
        <v>#DIV/0!</v>
      </c>
      <c r="I35" s="1" t="e">
        <f t="shared" si="7"/>
        <v>#DIV/0!</v>
      </c>
    </row>
    <row r="36" spans="1:9" x14ac:dyDescent="0.25">
      <c r="A36" s="2">
        <v>-8.1599999999999798E-2</v>
      </c>
      <c r="B36" s="5" t="e">
        <f t="shared" si="0"/>
        <v>#DIV/0!</v>
      </c>
      <c r="C36" s="5" t="e">
        <f t="shared" si="1"/>
        <v>#DIV/0!</v>
      </c>
      <c r="D36" s="5" t="e">
        <f t="shared" si="2"/>
        <v>#DIV/0!</v>
      </c>
      <c r="E36" s="5" t="e">
        <f t="shared" si="3"/>
        <v>#DIV/0!</v>
      </c>
      <c r="F36" s="5" t="e">
        <f t="shared" si="4"/>
        <v>#DIV/0!</v>
      </c>
      <c r="G36" s="5" t="e">
        <f t="shared" si="5"/>
        <v>#DIV/0!</v>
      </c>
      <c r="H36" s="1" t="e">
        <f t="shared" si="6"/>
        <v>#DIV/0!</v>
      </c>
      <c r="I36" s="1" t="e">
        <f t="shared" si="7"/>
        <v>#DIV/0!</v>
      </c>
    </row>
    <row r="37" spans="1:9" x14ac:dyDescent="0.25">
      <c r="A37" s="2">
        <v>-8.0799999999999803E-2</v>
      </c>
      <c r="B37" s="5" t="e">
        <f t="shared" si="0"/>
        <v>#DIV/0!</v>
      </c>
      <c r="C37" s="5" t="e">
        <f t="shared" si="1"/>
        <v>#DIV/0!</v>
      </c>
      <c r="D37" s="5" t="e">
        <f t="shared" si="2"/>
        <v>#DIV/0!</v>
      </c>
      <c r="E37" s="5" t="e">
        <f t="shared" si="3"/>
        <v>#DIV/0!</v>
      </c>
      <c r="F37" s="5" t="e">
        <f t="shared" si="4"/>
        <v>#DIV/0!</v>
      </c>
      <c r="G37" s="5" t="e">
        <f t="shared" si="5"/>
        <v>#DIV/0!</v>
      </c>
      <c r="H37" s="1" t="e">
        <f t="shared" si="6"/>
        <v>#DIV/0!</v>
      </c>
      <c r="I37" s="1" t="e">
        <f t="shared" si="7"/>
        <v>#DIV/0!</v>
      </c>
    </row>
    <row r="38" spans="1:9" x14ac:dyDescent="0.25">
      <c r="A38" s="2">
        <v>-7.9999999999999793E-2</v>
      </c>
      <c r="B38" s="5" t="e">
        <f t="shared" si="0"/>
        <v>#DIV/0!</v>
      </c>
      <c r="C38" s="5" t="e">
        <f t="shared" si="1"/>
        <v>#DIV/0!</v>
      </c>
      <c r="D38" s="5" t="e">
        <f t="shared" si="2"/>
        <v>#DIV/0!</v>
      </c>
      <c r="E38" s="5" t="e">
        <f t="shared" si="3"/>
        <v>#DIV/0!</v>
      </c>
      <c r="F38" s="5" t="e">
        <f t="shared" si="4"/>
        <v>#DIV/0!</v>
      </c>
      <c r="G38" s="5" t="e">
        <f t="shared" si="5"/>
        <v>#DIV/0!</v>
      </c>
      <c r="H38" s="1" t="e">
        <f t="shared" si="6"/>
        <v>#DIV/0!</v>
      </c>
      <c r="I38" s="1" t="e">
        <f t="shared" si="7"/>
        <v>#DIV/0!</v>
      </c>
    </row>
    <row r="39" spans="1:9" x14ac:dyDescent="0.25">
      <c r="A39" s="2">
        <v>-7.9199999999999798E-2</v>
      </c>
      <c r="B39" s="5" t="e">
        <f t="shared" si="0"/>
        <v>#DIV/0!</v>
      </c>
      <c r="C39" s="5" t="e">
        <f t="shared" si="1"/>
        <v>#DIV/0!</v>
      </c>
      <c r="D39" s="5" t="e">
        <f t="shared" si="2"/>
        <v>#DIV/0!</v>
      </c>
      <c r="E39" s="5" t="e">
        <f t="shared" si="3"/>
        <v>#DIV/0!</v>
      </c>
      <c r="F39" s="5" t="e">
        <f t="shared" si="4"/>
        <v>#DIV/0!</v>
      </c>
      <c r="G39" s="5" t="e">
        <f t="shared" si="5"/>
        <v>#DIV/0!</v>
      </c>
      <c r="H39" s="1" t="e">
        <f t="shared" si="6"/>
        <v>#DIV/0!</v>
      </c>
      <c r="I39" s="1" t="e">
        <f t="shared" si="7"/>
        <v>#DIV/0!</v>
      </c>
    </row>
    <row r="40" spans="1:9" x14ac:dyDescent="0.25">
      <c r="A40" s="2">
        <v>-7.8399999999999803E-2</v>
      </c>
      <c r="B40" s="5" t="e">
        <f t="shared" si="0"/>
        <v>#DIV/0!</v>
      </c>
      <c r="C40" s="5" t="e">
        <f t="shared" si="1"/>
        <v>#DIV/0!</v>
      </c>
      <c r="D40" s="5" t="e">
        <f t="shared" si="2"/>
        <v>#DIV/0!</v>
      </c>
      <c r="E40" s="5" t="e">
        <f t="shared" si="3"/>
        <v>#DIV/0!</v>
      </c>
      <c r="F40" s="5" t="e">
        <f t="shared" si="4"/>
        <v>#DIV/0!</v>
      </c>
      <c r="G40" s="5" t="e">
        <f t="shared" si="5"/>
        <v>#DIV/0!</v>
      </c>
      <c r="H40" s="1" t="e">
        <f t="shared" si="6"/>
        <v>#DIV/0!</v>
      </c>
      <c r="I40" s="1" t="e">
        <f t="shared" si="7"/>
        <v>#DIV/0!</v>
      </c>
    </row>
    <row r="41" spans="1:9" x14ac:dyDescent="0.25">
      <c r="A41" s="2">
        <v>-7.7599999999999697E-2</v>
      </c>
      <c r="B41" s="5" t="e">
        <f t="shared" si="0"/>
        <v>#DIV/0!</v>
      </c>
      <c r="C41" s="5" t="e">
        <f t="shared" si="1"/>
        <v>#DIV/0!</v>
      </c>
      <c r="D41" s="5" t="e">
        <f t="shared" si="2"/>
        <v>#DIV/0!</v>
      </c>
      <c r="E41" s="5" t="e">
        <f t="shared" si="3"/>
        <v>#DIV/0!</v>
      </c>
      <c r="F41" s="5" t="e">
        <f t="shared" si="4"/>
        <v>#DIV/0!</v>
      </c>
      <c r="G41" s="5" t="e">
        <f t="shared" si="5"/>
        <v>#DIV/0!</v>
      </c>
      <c r="H41" s="1" t="e">
        <f t="shared" si="6"/>
        <v>#DIV/0!</v>
      </c>
      <c r="I41" s="1" t="e">
        <f t="shared" si="7"/>
        <v>#DIV/0!</v>
      </c>
    </row>
    <row r="42" spans="1:9" x14ac:dyDescent="0.25">
      <c r="A42" s="2">
        <v>-7.6799999999999702E-2</v>
      </c>
      <c r="B42" s="5" t="e">
        <f t="shared" si="0"/>
        <v>#DIV/0!</v>
      </c>
      <c r="C42" s="5" t="e">
        <f t="shared" si="1"/>
        <v>#DIV/0!</v>
      </c>
      <c r="D42" s="5" t="e">
        <f t="shared" si="2"/>
        <v>#DIV/0!</v>
      </c>
      <c r="E42" s="5" t="e">
        <f t="shared" si="3"/>
        <v>#DIV/0!</v>
      </c>
      <c r="F42" s="5" t="e">
        <f t="shared" si="4"/>
        <v>#DIV/0!</v>
      </c>
      <c r="G42" s="5" t="e">
        <f t="shared" si="5"/>
        <v>#DIV/0!</v>
      </c>
      <c r="H42" s="1" t="e">
        <f t="shared" si="6"/>
        <v>#DIV/0!</v>
      </c>
      <c r="I42" s="1" t="e">
        <f t="shared" si="7"/>
        <v>#DIV/0!</v>
      </c>
    </row>
    <row r="43" spans="1:9" x14ac:dyDescent="0.25">
      <c r="A43" s="2">
        <v>-7.5999999999999707E-2</v>
      </c>
      <c r="B43" s="5" t="e">
        <f t="shared" si="0"/>
        <v>#DIV/0!</v>
      </c>
      <c r="C43" s="5" t="e">
        <f t="shared" si="1"/>
        <v>#DIV/0!</v>
      </c>
      <c r="D43" s="5" t="e">
        <f t="shared" si="2"/>
        <v>#DIV/0!</v>
      </c>
      <c r="E43" s="5" t="e">
        <f t="shared" si="3"/>
        <v>#DIV/0!</v>
      </c>
      <c r="F43" s="5" t="e">
        <f t="shared" si="4"/>
        <v>#DIV/0!</v>
      </c>
      <c r="G43" s="5" t="e">
        <f t="shared" si="5"/>
        <v>#DIV/0!</v>
      </c>
      <c r="H43" s="1" t="e">
        <f t="shared" si="6"/>
        <v>#DIV/0!</v>
      </c>
      <c r="I43" s="1" t="e">
        <f t="shared" si="7"/>
        <v>#DIV/0!</v>
      </c>
    </row>
    <row r="44" spans="1:9" x14ac:dyDescent="0.25">
      <c r="A44" s="2">
        <v>-7.5199999999999698E-2</v>
      </c>
      <c r="B44" s="5" t="e">
        <f t="shared" si="0"/>
        <v>#DIV/0!</v>
      </c>
      <c r="C44" s="5" t="e">
        <f t="shared" si="1"/>
        <v>#DIV/0!</v>
      </c>
      <c r="D44" s="5" t="e">
        <f t="shared" si="2"/>
        <v>#DIV/0!</v>
      </c>
      <c r="E44" s="5" t="e">
        <f t="shared" si="3"/>
        <v>#DIV/0!</v>
      </c>
      <c r="F44" s="5" t="e">
        <f t="shared" si="4"/>
        <v>#DIV/0!</v>
      </c>
      <c r="G44" s="5" t="e">
        <f t="shared" si="5"/>
        <v>#DIV/0!</v>
      </c>
      <c r="H44" s="1" t="e">
        <f t="shared" si="6"/>
        <v>#DIV/0!</v>
      </c>
      <c r="I44" s="1" t="e">
        <f t="shared" si="7"/>
        <v>#DIV/0!</v>
      </c>
    </row>
    <row r="45" spans="1:9" x14ac:dyDescent="0.25">
      <c r="A45" s="2">
        <v>-7.4399999999999702E-2</v>
      </c>
      <c r="B45" s="5" t="e">
        <f t="shared" si="0"/>
        <v>#DIV/0!</v>
      </c>
      <c r="C45" s="5" t="e">
        <f t="shared" si="1"/>
        <v>#DIV/0!</v>
      </c>
      <c r="D45" s="5" t="e">
        <f t="shared" si="2"/>
        <v>#DIV/0!</v>
      </c>
      <c r="E45" s="5" t="e">
        <f t="shared" si="3"/>
        <v>#DIV/0!</v>
      </c>
      <c r="F45" s="5" t="e">
        <f t="shared" si="4"/>
        <v>#DIV/0!</v>
      </c>
      <c r="G45" s="5" t="e">
        <f t="shared" si="5"/>
        <v>#DIV/0!</v>
      </c>
      <c r="H45" s="1" t="e">
        <f t="shared" si="6"/>
        <v>#DIV/0!</v>
      </c>
      <c r="I45" s="1" t="e">
        <f t="shared" si="7"/>
        <v>#DIV/0!</v>
      </c>
    </row>
    <row r="46" spans="1:9" x14ac:dyDescent="0.25">
      <c r="A46" s="2">
        <v>-7.3599999999999693E-2</v>
      </c>
      <c r="B46" s="5" t="e">
        <f t="shared" si="0"/>
        <v>#DIV/0!</v>
      </c>
      <c r="C46" s="5" t="e">
        <f t="shared" si="1"/>
        <v>#DIV/0!</v>
      </c>
      <c r="D46" s="5" t="e">
        <f t="shared" si="2"/>
        <v>#DIV/0!</v>
      </c>
      <c r="E46" s="5" t="e">
        <f t="shared" si="3"/>
        <v>#DIV/0!</v>
      </c>
      <c r="F46" s="5" t="e">
        <f t="shared" si="4"/>
        <v>#DIV/0!</v>
      </c>
      <c r="G46" s="5" t="e">
        <f t="shared" si="5"/>
        <v>#DIV/0!</v>
      </c>
      <c r="H46" s="1" t="e">
        <f t="shared" si="6"/>
        <v>#DIV/0!</v>
      </c>
      <c r="I46" s="1" t="e">
        <f t="shared" si="7"/>
        <v>#DIV/0!</v>
      </c>
    </row>
    <row r="47" spans="1:9" x14ac:dyDescent="0.25">
      <c r="A47" s="2">
        <v>-7.2799999999999698E-2</v>
      </c>
      <c r="B47" s="5" t="e">
        <f t="shared" si="0"/>
        <v>#DIV/0!</v>
      </c>
      <c r="C47" s="5" t="e">
        <f t="shared" si="1"/>
        <v>#DIV/0!</v>
      </c>
      <c r="D47" s="5" t="e">
        <f t="shared" si="2"/>
        <v>#DIV/0!</v>
      </c>
      <c r="E47" s="5" t="e">
        <f t="shared" si="3"/>
        <v>#DIV/0!</v>
      </c>
      <c r="F47" s="5" t="e">
        <f t="shared" si="4"/>
        <v>#DIV/0!</v>
      </c>
      <c r="G47" s="5" t="e">
        <f t="shared" si="5"/>
        <v>#DIV/0!</v>
      </c>
      <c r="H47" s="1" t="e">
        <f t="shared" si="6"/>
        <v>#DIV/0!</v>
      </c>
      <c r="I47" s="1" t="e">
        <f t="shared" si="7"/>
        <v>#DIV/0!</v>
      </c>
    </row>
    <row r="48" spans="1:9" x14ac:dyDescent="0.25">
      <c r="A48" s="2">
        <v>-7.1999999999999703E-2</v>
      </c>
      <c r="B48" s="5" t="e">
        <f t="shared" si="0"/>
        <v>#DIV/0!</v>
      </c>
      <c r="C48" s="5" t="e">
        <f t="shared" si="1"/>
        <v>#DIV/0!</v>
      </c>
      <c r="D48" s="5" t="e">
        <f t="shared" si="2"/>
        <v>#DIV/0!</v>
      </c>
      <c r="E48" s="5" t="e">
        <f t="shared" si="3"/>
        <v>#DIV/0!</v>
      </c>
      <c r="F48" s="5" t="e">
        <f t="shared" si="4"/>
        <v>#DIV/0!</v>
      </c>
      <c r="G48" s="5" t="e">
        <f t="shared" si="5"/>
        <v>#DIV/0!</v>
      </c>
      <c r="H48" s="1" t="e">
        <f t="shared" si="6"/>
        <v>#DIV/0!</v>
      </c>
      <c r="I48" s="1" t="e">
        <f t="shared" si="7"/>
        <v>#DIV/0!</v>
      </c>
    </row>
    <row r="49" spans="1:9" x14ac:dyDescent="0.25">
      <c r="A49" s="2">
        <v>-7.1199999999999694E-2</v>
      </c>
      <c r="B49" s="5" t="e">
        <f t="shared" si="0"/>
        <v>#DIV/0!</v>
      </c>
      <c r="C49" s="5" t="e">
        <f t="shared" si="1"/>
        <v>#DIV/0!</v>
      </c>
      <c r="D49" s="5" t="e">
        <f t="shared" si="2"/>
        <v>#DIV/0!</v>
      </c>
      <c r="E49" s="5" t="e">
        <f t="shared" si="3"/>
        <v>#DIV/0!</v>
      </c>
      <c r="F49" s="5" t="e">
        <f t="shared" si="4"/>
        <v>#DIV/0!</v>
      </c>
      <c r="G49" s="5" t="e">
        <f t="shared" si="5"/>
        <v>#DIV/0!</v>
      </c>
      <c r="H49" s="1" t="e">
        <f t="shared" si="6"/>
        <v>#DIV/0!</v>
      </c>
      <c r="I49" s="1" t="e">
        <f t="shared" si="7"/>
        <v>#DIV/0!</v>
      </c>
    </row>
    <row r="50" spans="1:9" x14ac:dyDescent="0.25">
      <c r="A50" s="2">
        <v>-7.0399999999999699E-2</v>
      </c>
      <c r="B50" s="5" t="e">
        <f t="shared" si="0"/>
        <v>#DIV/0!</v>
      </c>
      <c r="C50" s="5" t="e">
        <f t="shared" si="1"/>
        <v>#DIV/0!</v>
      </c>
      <c r="D50" s="5" t="e">
        <f t="shared" si="2"/>
        <v>#DIV/0!</v>
      </c>
      <c r="E50" s="5" t="e">
        <f t="shared" si="3"/>
        <v>#DIV/0!</v>
      </c>
      <c r="F50" s="5" t="e">
        <f t="shared" si="4"/>
        <v>#DIV/0!</v>
      </c>
      <c r="G50" s="5" t="e">
        <f t="shared" si="5"/>
        <v>#DIV/0!</v>
      </c>
      <c r="H50" s="1" t="e">
        <f t="shared" si="6"/>
        <v>#DIV/0!</v>
      </c>
      <c r="I50" s="1" t="e">
        <f t="shared" si="7"/>
        <v>#DIV/0!</v>
      </c>
    </row>
    <row r="51" spans="1:9" x14ac:dyDescent="0.25">
      <c r="A51" s="2">
        <v>-6.9599999999999704E-2</v>
      </c>
      <c r="B51" s="5" t="e">
        <f t="shared" si="0"/>
        <v>#DIV/0!</v>
      </c>
      <c r="C51" s="5" t="e">
        <f t="shared" si="1"/>
        <v>#DIV/0!</v>
      </c>
      <c r="D51" s="5" t="e">
        <f t="shared" si="2"/>
        <v>#DIV/0!</v>
      </c>
      <c r="E51" s="5" t="e">
        <f t="shared" si="3"/>
        <v>#DIV/0!</v>
      </c>
      <c r="F51" s="5" t="e">
        <f t="shared" si="4"/>
        <v>#DIV/0!</v>
      </c>
      <c r="G51" s="5" t="e">
        <f t="shared" si="5"/>
        <v>#DIV/0!</v>
      </c>
      <c r="H51" s="1" t="e">
        <f t="shared" si="6"/>
        <v>#DIV/0!</v>
      </c>
      <c r="I51" s="1" t="e">
        <f t="shared" si="7"/>
        <v>#DIV/0!</v>
      </c>
    </row>
    <row r="52" spans="1:9" x14ac:dyDescent="0.25">
      <c r="A52" s="2">
        <v>-6.8799999999999598E-2</v>
      </c>
      <c r="B52" s="5" t="e">
        <f t="shared" si="0"/>
        <v>#DIV/0!</v>
      </c>
      <c r="C52" s="5" t="e">
        <f t="shared" si="1"/>
        <v>#DIV/0!</v>
      </c>
      <c r="D52" s="5" t="e">
        <f t="shared" si="2"/>
        <v>#DIV/0!</v>
      </c>
      <c r="E52" s="5" t="e">
        <f t="shared" si="3"/>
        <v>#DIV/0!</v>
      </c>
      <c r="F52" s="5" t="e">
        <f t="shared" si="4"/>
        <v>#DIV/0!</v>
      </c>
      <c r="G52" s="5" t="e">
        <f t="shared" si="5"/>
        <v>#DIV/0!</v>
      </c>
      <c r="H52" s="1" t="e">
        <f t="shared" si="6"/>
        <v>#DIV/0!</v>
      </c>
      <c r="I52" s="1" t="e">
        <f t="shared" si="7"/>
        <v>#DIV/0!</v>
      </c>
    </row>
    <row r="53" spans="1:9" x14ac:dyDescent="0.25">
      <c r="A53" s="2">
        <v>-6.7999999999999602E-2</v>
      </c>
      <c r="B53" s="5" t="e">
        <f t="shared" si="0"/>
        <v>#DIV/0!</v>
      </c>
      <c r="C53" s="5" t="e">
        <f t="shared" si="1"/>
        <v>#DIV/0!</v>
      </c>
      <c r="D53" s="5" t="e">
        <f t="shared" si="2"/>
        <v>#DIV/0!</v>
      </c>
      <c r="E53" s="5" t="e">
        <f t="shared" si="3"/>
        <v>#DIV/0!</v>
      </c>
      <c r="F53" s="5" t="e">
        <f t="shared" si="4"/>
        <v>#DIV/0!</v>
      </c>
      <c r="G53" s="5" t="e">
        <f t="shared" si="5"/>
        <v>#DIV/0!</v>
      </c>
      <c r="H53" s="1" t="e">
        <f t="shared" si="6"/>
        <v>#DIV/0!</v>
      </c>
      <c r="I53" s="1" t="e">
        <f t="shared" si="7"/>
        <v>#DIV/0!</v>
      </c>
    </row>
    <row r="54" spans="1:9" x14ac:dyDescent="0.25">
      <c r="A54" s="2">
        <v>-6.7199999999999593E-2</v>
      </c>
      <c r="B54" s="5" t="e">
        <f t="shared" si="0"/>
        <v>#DIV/0!</v>
      </c>
      <c r="C54" s="5" t="e">
        <f t="shared" si="1"/>
        <v>#DIV/0!</v>
      </c>
      <c r="D54" s="5" t="e">
        <f t="shared" si="2"/>
        <v>#DIV/0!</v>
      </c>
      <c r="E54" s="5" t="e">
        <f t="shared" si="3"/>
        <v>#DIV/0!</v>
      </c>
      <c r="F54" s="5" t="e">
        <f t="shared" si="4"/>
        <v>#DIV/0!</v>
      </c>
      <c r="G54" s="5" t="e">
        <f t="shared" si="5"/>
        <v>#DIV/0!</v>
      </c>
      <c r="H54" s="1" t="e">
        <f t="shared" si="6"/>
        <v>#DIV/0!</v>
      </c>
      <c r="I54" s="1" t="e">
        <f t="shared" si="7"/>
        <v>#DIV/0!</v>
      </c>
    </row>
    <row r="55" spans="1:9" x14ac:dyDescent="0.25">
      <c r="A55" s="2">
        <v>-6.6399999999999598E-2</v>
      </c>
      <c r="B55" s="5" t="e">
        <f t="shared" si="0"/>
        <v>#DIV/0!</v>
      </c>
      <c r="C55" s="5" t="e">
        <f t="shared" si="1"/>
        <v>#DIV/0!</v>
      </c>
      <c r="D55" s="5" t="e">
        <f t="shared" si="2"/>
        <v>#DIV/0!</v>
      </c>
      <c r="E55" s="5" t="e">
        <f t="shared" si="3"/>
        <v>#DIV/0!</v>
      </c>
      <c r="F55" s="5" t="e">
        <f t="shared" si="4"/>
        <v>#DIV/0!</v>
      </c>
      <c r="G55" s="5" t="e">
        <f t="shared" si="5"/>
        <v>#DIV/0!</v>
      </c>
      <c r="H55" s="1" t="e">
        <f t="shared" si="6"/>
        <v>#DIV/0!</v>
      </c>
      <c r="I55" s="1" t="e">
        <f t="shared" si="7"/>
        <v>#DIV/0!</v>
      </c>
    </row>
    <row r="56" spans="1:9" x14ac:dyDescent="0.25">
      <c r="A56" s="2">
        <v>-6.5599999999999603E-2</v>
      </c>
      <c r="B56" s="5" t="e">
        <f t="shared" si="0"/>
        <v>#DIV/0!</v>
      </c>
      <c r="C56" s="5" t="e">
        <f t="shared" si="1"/>
        <v>#DIV/0!</v>
      </c>
      <c r="D56" s="5" t="e">
        <f t="shared" si="2"/>
        <v>#DIV/0!</v>
      </c>
      <c r="E56" s="5" t="e">
        <f t="shared" si="3"/>
        <v>#DIV/0!</v>
      </c>
      <c r="F56" s="5" t="e">
        <f t="shared" si="4"/>
        <v>#DIV/0!</v>
      </c>
      <c r="G56" s="5" t="e">
        <f t="shared" si="5"/>
        <v>#DIV/0!</v>
      </c>
      <c r="H56" s="1" t="e">
        <f t="shared" si="6"/>
        <v>#DIV/0!</v>
      </c>
      <c r="I56" s="1" t="e">
        <f t="shared" si="7"/>
        <v>#DIV/0!</v>
      </c>
    </row>
    <row r="57" spans="1:9" x14ac:dyDescent="0.25">
      <c r="A57" s="2">
        <v>-6.4799999999999594E-2</v>
      </c>
      <c r="B57" s="5" t="e">
        <f t="shared" si="0"/>
        <v>#DIV/0!</v>
      </c>
      <c r="C57" s="5" t="e">
        <f t="shared" si="1"/>
        <v>#DIV/0!</v>
      </c>
      <c r="D57" s="5" t="e">
        <f t="shared" si="2"/>
        <v>#DIV/0!</v>
      </c>
      <c r="E57" s="5" t="e">
        <f t="shared" si="3"/>
        <v>#DIV/0!</v>
      </c>
      <c r="F57" s="5" t="e">
        <f t="shared" si="4"/>
        <v>#DIV/0!</v>
      </c>
      <c r="G57" s="5" t="e">
        <f t="shared" si="5"/>
        <v>#DIV/0!</v>
      </c>
      <c r="H57" s="1" t="e">
        <f t="shared" si="6"/>
        <v>#DIV/0!</v>
      </c>
      <c r="I57" s="1" t="e">
        <f t="shared" si="7"/>
        <v>#DIV/0!</v>
      </c>
    </row>
    <row r="58" spans="1:9" x14ac:dyDescent="0.25">
      <c r="A58" s="2">
        <v>-6.3999999999999599E-2</v>
      </c>
      <c r="B58" s="5" t="e">
        <f t="shared" si="0"/>
        <v>#DIV/0!</v>
      </c>
      <c r="C58" s="5" t="e">
        <f t="shared" si="1"/>
        <v>#DIV/0!</v>
      </c>
      <c r="D58" s="5" t="e">
        <f t="shared" si="2"/>
        <v>#DIV/0!</v>
      </c>
      <c r="E58" s="5" t="e">
        <f t="shared" si="3"/>
        <v>#DIV/0!</v>
      </c>
      <c r="F58" s="5" t="e">
        <f t="shared" si="4"/>
        <v>#DIV/0!</v>
      </c>
      <c r="G58" s="5" t="e">
        <f t="shared" si="5"/>
        <v>#DIV/0!</v>
      </c>
      <c r="H58" s="1" t="e">
        <f t="shared" si="6"/>
        <v>#DIV/0!</v>
      </c>
      <c r="I58" s="1" t="e">
        <f t="shared" si="7"/>
        <v>#DIV/0!</v>
      </c>
    </row>
    <row r="59" spans="1:9" x14ac:dyDescent="0.25">
      <c r="A59" s="2">
        <v>-6.3199999999999604E-2</v>
      </c>
      <c r="B59" s="5" t="e">
        <f t="shared" si="0"/>
        <v>#DIV/0!</v>
      </c>
      <c r="C59" s="5" t="e">
        <f t="shared" si="1"/>
        <v>#DIV/0!</v>
      </c>
      <c r="D59" s="5" t="e">
        <f t="shared" si="2"/>
        <v>#DIV/0!</v>
      </c>
      <c r="E59" s="5" t="e">
        <f t="shared" si="3"/>
        <v>#DIV/0!</v>
      </c>
      <c r="F59" s="5" t="e">
        <f t="shared" si="4"/>
        <v>#DIV/0!</v>
      </c>
      <c r="G59" s="5" t="e">
        <f t="shared" si="5"/>
        <v>#DIV/0!</v>
      </c>
      <c r="H59" s="1" t="e">
        <f t="shared" si="6"/>
        <v>#DIV/0!</v>
      </c>
      <c r="I59" s="1" t="e">
        <f t="shared" si="7"/>
        <v>#DIV/0!</v>
      </c>
    </row>
    <row r="60" spans="1:9" x14ac:dyDescent="0.25">
      <c r="A60" s="2">
        <v>-6.2399999999999602E-2</v>
      </c>
      <c r="B60" s="5" t="e">
        <f t="shared" si="0"/>
        <v>#DIV/0!</v>
      </c>
      <c r="C60" s="5" t="e">
        <f t="shared" si="1"/>
        <v>#DIV/0!</v>
      </c>
      <c r="D60" s="5" t="e">
        <f t="shared" si="2"/>
        <v>#DIV/0!</v>
      </c>
      <c r="E60" s="5" t="e">
        <f t="shared" si="3"/>
        <v>#DIV/0!</v>
      </c>
      <c r="F60" s="5" t="e">
        <f t="shared" si="4"/>
        <v>#DIV/0!</v>
      </c>
      <c r="G60" s="5" t="e">
        <f t="shared" si="5"/>
        <v>#DIV/0!</v>
      </c>
      <c r="H60" s="1" t="e">
        <f t="shared" si="6"/>
        <v>#DIV/0!</v>
      </c>
      <c r="I60" s="1" t="e">
        <f t="shared" si="7"/>
        <v>#DIV/0!</v>
      </c>
    </row>
    <row r="61" spans="1:9" x14ac:dyDescent="0.25">
      <c r="A61" s="2">
        <v>-6.15999999999996E-2</v>
      </c>
      <c r="B61" s="5" t="e">
        <f t="shared" si="0"/>
        <v>#DIV/0!</v>
      </c>
      <c r="C61" s="5" t="e">
        <f t="shared" si="1"/>
        <v>#DIV/0!</v>
      </c>
      <c r="D61" s="5" t="e">
        <f t="shared" si="2"/>
        <v>#DIV/0!</v>
      </c>
      <c r="E61" s="5" t="e">
        <f t="shared" si="3"/>
        <v>#DIV/0!</v>
      </c>
      <c r="F61" s="5" t="e">
        <f t="shared" si="4"/>
        <v>#DIV/0!</v>
      </c>
      <c r="G61" s="5" t="e">
        <f t="shared" si="5"/>
        <v>#DIV/0!</v>
      </c>
      <c r="H61" s="1" t="e">
        <f t="shared" si="6"/>
        <v>#DIV/0!</v>
      </c>
      <c r="I61" s="1" t="e">
        <f t="shared" si="7"/>
        <v>#DIV/0!</v>
      </c>
    </row>
    <row r="62" spans="1:9" x14ac:dyDescent="0.25">
      <c r="A62" s="2">
        <v>-6.0799999999999597E-2</v>
      </c>
      <c r="B62" s="5" t="e">
        <f t="shared" si="0"/>
        <v>#DIV/0!</v>
      </c>
      <c r="C62" s="5" t="e">
        <f t="shared" si="1"/>
        <v>#DIV/0!</v>
      </c>
      <c r="D62" s="5" t="e">
        <f t="shared" si="2"/>
        <v>#DIV/0!</v>
      </c>
      <c r="E62" s="5" t="e">
        <f t="shared" si="3"/>
        <v>#DIV/0!</v>
      </c>
      <c r="F62" s="5" t="e">
        <f t="shared" si="4"/>
        <v>#DIV/0!</v>
      </c>
      <c r="G62" s="5" t="e">
        <f t="shared" si="5"/>
        <v>#DIV/0!</v>
      </c>
      <c r="H62" s="1" t="e">
        <f t="shared" si="6"/>
        <v>#DIV/0!</v>
      </c>
      <c r="I62" s="1" t="e">
        <f t="shared" si="7"/>
        <v>#DIV/0!</v>
      </c>
    </row>
    <row r="63" spans="1:9" x14ac:dyDescent="0.25">
      <c r="A63" s="2">
        <v>-5.9999999999999498E-2</v>
      </c>
      <c r="B63" s="5" t="e">
        <f t="shared" si="0"/>
        <v>#DIV/0!</v>
      </c>
      <c r="C63" s="5" t="e">
        <f t="shared" si="1"/>
        <v>#DIV/0!</v>
      </c>
      <c r="D63" s="5" t="e">
        <f t="shared" si="2"/>
        <v>#DIV/0!</v>
      </c>
      <c r="E63" s="5" t="e">
        <f t="shared" si="3"/>
        <v>#DIV/0!</v>
      </c>
      <c r="F63" s="5" t="e">
        <f t="shared" si="4"/>
        <v>#DIV/0!</v>
      </c>
      <c r="G63" s="5" t="e">
        <f t="shared" si="5"/>
        <v>#DIV/0!</v>
      </c>
      <c r="H63" s="1" t="e">
        <f t="shared" si="6"/>
        <v>#DIV/0!</v>
      </c>
      <c r="I63" s="1" t="e">
        <f t="shared" si="7"/>
        <v>#DIV/0!</v>
      </c>
    </row>
    <row r="64" spans="1:9" x14ac:dyDescent="0.25">
      <c r="A64" s="2">
        <v>-5.9199999999999503E-2</v>
      </c>
      <c r="B64" s="5" t="e">
        <f t="shared" si="0"/>
        <v>#DIV/0!</v>
      </c>
      <c r="C64" s="5" t="e">
        <f t="shared" si="1"/>
        <v>#DIV/0!</v>
      </c>
      <c r="D64" s="5" t="e">
        <f t="shared" si="2"/>
        <v>#DIV/0!</v>
      </c>
      <c r="E64" s="5" t="e">
        <f t="shared" si="3"/>
        <v>#DIV/0!</v>
      </c>
      <c r="F64" s="5" t="e">
        <f t="shared" si="4"/>
        <v>#DIV/0!</v>
      </c>
      <c r="G64" s="5" t="e">
        <f t="shared" si="5"/>
        <v>#DIV/0!</v>
      </c>
      <c r="H64" s="1" t="e">
        <f t="shared" si="6"/>
        <v>#DIV/0!</v>
      </c>
      <c r="I64" s="1" t="e">
        <f t="shared" si="7"/>
        <v>#DIV/0!</v>
      </c>
    </row>
    <row r="65" spans="1:9" x14ac:dyDescent="0.25">
      <c r="A65" s="2">
        <v>-5.8399999999999501E-2</v>
      </c>
      <c r="B65" s="5" t="e">
        <f t="shared" si="0"/>
        <v>#DIV/0!</v>
      </c>
      <c r="C65" s="5" t="e">
        <f t="shared" si="1"/>
        <v>#DIV/0!</v>
      </c>
      <c r="D65" s="5" t="e">
        <f t="shared" si="2"/>
        <v>#DIV/0!</v>
      </c>
      <c r="E65" s="5" t="e">
        <f t="shared" si="3"/>
        <v>#DIV/0!</v>
      </c>
      <c r="F65" s="5" t="e">
        <f t="shared" si="4"/>
        <v>#DIV/0!</v>
      </c>
      <c r="G65" s="5" t="e">
        <f t="shared" si="5"/>
        <v>#DIV/0!</v>
      </c>
      <c r="H65" s="1" t="e">
        <f t="shared" si="6"/>
        <v>#DIV/0!</v>
      </c>
      <c r="I65" s="1" t="e">
        <f t="shared" si="7"/>
        <v>#DIV/0!</v>
      </c>
    </row>
    <row r="66" spans="1:9" x14ac:dyDescent="0.25">
      <c r="A66" s="2">
        <v>-5.7599999999999499E-2</v>
      </c>
      <c r="B66" s="5" t="e">
        <f t="shared" si="0"/>
        <v>#DIV/0!</v>
      </c>
      <c r="C66" s="5" t="e">
        <f t="shared" si="1"/>
        <v>#DIV/0!</v>
      </c>
      <c r="D66" s="5" t="e">
        <f t="shared" si="2"/>
        <v>#DIV/0!</v>
      </c>
      <c r="E66" s="5" t="e">
        <f t="shared" si="3"/>
        <v>#DIV/0!</v>
      </c>
      <c r="F66" s="5" t="e">
        <f t="shared" si="4"/>
        <v>#DIV/0!</v>
      </c>
      <c r="G66" s="5" t="e">
        <f t="shared" si="5"/>
        <v>#DIV/0!</v>
      </c>
      <c r="H66" s="1" t="e">
        <f t="shared" si="6"/>
        <v>#DIV/0!</v>
      </c>
      <c r="I66" s="1" t="e">
        <f t="shared" si="7"/>
        <v>#DIV/0!</v>
      </c>
    </row>
    <row r="67" spans="1:9" x14ac:dyDescent="0.25">
      <c r="A67" s="2">
        <v>-5.6799999999999497E-2</v>
      </c>
      <c r="B67" s="5" t="e">
        <f t="shared" si="0"/>
        <v>#DIV/0!</v>
      </c>
      <c r="C67" s="5" t="e">
        <f t="shared" si="1"/>
        <v>#DIV/0!</v>
      </c>
      <c r="D67" s="5" t="e">
        <f t="shared" si="2"/>
        <v>#DIV/0!</v>
      </c>
      <c r="E67" s="5" t="e">
        <f t="shared" si="3"/>
        <v>#DIV/0!</v>
      </c>
      <c r="F67" s="5" t="e">
        <f t="shared" si="4"/>
        <v>#DIV/0!</v>
      </c>
      <c r="G67" s="5" t="e">
        <f t="shared" si="5"/>
        <v>#DIV/0!</v>
      </c>
      <c r="H67" s="1" t="e">
        <f t="shared" si="6"/>
        <v>#DIV/0!</v>
      </c>
      <c r="I67" s="1" t="e">
        <f t="shared" si="7"/>
        <v>#DIV/0!</v>
      </c>
    </row>
    <row r="68" spans="1:9" x14ac:dyDescent="0.25">
      <c r="A68" s="2">
        <v>-5.5999999999999502E-2</v>
      </c>
      <c r="B68" s="5" t="e">
        <f t="shared" si="0"/>
        <v>#DIV/0!</v>
      </c>
      <c r="C68" s="5" t="e">
        <f t="shared" si="1"/>
        <v>#DIV/0!</v>
      </c>
      <c r="D68" s="5" t="e">
        <f t="shared" si="2"/>
        <v>#DIV/0!</v>
      </c>
      <c r="E68" s="5" t="e">
        <f t="shared" si="3"/>
        <v>#DIV/0!</v>
      </c>
      <c r="F68" s="5" t="e">
        <f t="shared" si="4"/>
        <v>#DIV/0!</v>
      </c>
      <c r="G68" s="5" t="e">
        <f t="shared" si="5"/>
        <v>#DIV/0!</v>
      </c>
      <c r="H68" s="1" t="e">
        <f t="shared" si="6"/>
        <v>#DIV/0!</v>
      </c>
      <c r="I68" s="1" t="e">
        <f t="shared" si="7"/>
        <v>#DIV/0!</v>
      </c>
    </row>
    <row r="69" spans="1:9" x14ac:dyDescent="0.25">
      <c r="A69" s="2">
        <v>-5.5199999999999499E-2</v>
      </c>
      <c r="B69" s="5" t="e">
        <f t="shared" si="0"/>
        <v>#DIV/0!</v>
      </c>
      <c r="C69" s="5" t="e">
        <f t="shared" si="1"/>
        <v>#DIV/0!</v>
      </c>
      <c r="D69" s="5" t="e">
        <f t="shared" si="2"/>
        <v>#DIV/0!</v>
      </c>
      <c r="E69" s="5" t="e">
        <f t="shared" si="3"/>
        <v>#DIV/0!</v>
      </c>
      <c r="F69" s="5" t="e">
        <f t="shared" si="4"/>
        <v>#DIV/0!</v>
      </c>
      <c r="G69" s="5" t="e">
        <f t="shared" si="5"/>
        <v>#DIV/0!</v>
      </c>
      <c r="H69" s="1" t="e">
        <f t="shared" si="6"/>
        <v>#DIV/0!</v>
      </c>
      <c r="I69" s="1" t="e">
        <f t="shared" si="7"/>
        <v>#DIV/0!</v>
      </c>
    </row>
    <row r="70" spans="1:9" x14ac:dyDescent="0.25">
      <c r="A70" s="2">
        <v>-5.4399999999999497E-2</v>
      </c>
      <c r="B70" s="5" t="e">
        <f t="shared" si="0"/>
        <v>#DIV/0!</v>
      </c>
      <c r="C70" s="5" t="e">
        <f t="shared" si="1"/>
        <v>#DIV/0!</v>
      </c>
      <c r="D70" s="5" t="e">
        <f t="shared" si="2"/>
        <v>#DIV/0!</v>
      </c>
      <c r="E70" s="5" t="e">
        <f t="shared" si="3"/>
        <v>#DIV/0!</v>
      </c>
      <c r="F70" s="5" t="e">
        <f t="shared" si="4"/>
        <v>#DIV/0!</v>
      </c>
      <c r="G70" s="5" t="e">
        <f t="shared" si="5"/>
        <v>#DIV/0!</v>
      </c>
      <c r="H70" s="1" t="e">
        <f t="shared" si="6"/>
        <v>#DIV/0!</v>
      </c>
      <c r="I70" s="1" t="e">
        <f t="shared" si="7"/>
        <v>#DIV/0!</v>
      </c>
    </row>
    <row r="71" spans="1:9" x14ac:dyDescent="0.25">
      <c r="A71" s="2">
        <v>-5.3599999999999502E-2</v>
      </c>
      <c r="B71" s="5" t="e">
        <f t="shared" si="0"/>
        <v>#DIV/0!</v>
      </c>
      <c r="C71" s="5" t="e">
        <f t="shared" si="1"/>
        <v>#DIV/0!</v>
      </c>
      <c r="D71" s="5" t="e">
        <f t="shared" si="2"/>
        <v>#DIV/0!</v>
      </c>
      <c r="E71" s="5" t="e">
        <f t="shared" si="3"/>
        <v>#DIV/0!</v>
      </c>
      <c r="F71" s="5" t="e">
        <f t="shared" si="4"/>
        <v>#DIV/0!</v>
      </c>
      <c r="G71" s="5" t="e">
        <f t="shared" si="5"/>
        <v>#DIV/0!</v>
      </c>
      <c r="H71" s="1" t="e">
        <f t="shared" si="6"/>
        <v>#DIV/0!</v>
      </c>
      <c r="I71" s="1" t="e">
        <f t="shared" si="7"/>
        <v>#DIV/0!</v>
      </c>
    </row>
    <row r="72" spans="1:9" x14ac:dyDescent="0.25">
      <c r="A72" s="2">
        <v>-5.27999999999995E-2</v>
      </c>
      <c r="B72" s="5" t="e">
        <f t="shared" si="0"/>
        <v>#DIV/0!</v>
      </c>
      <c r="C72" s="5" t="e">
        <f t="shared" si="1"/>
        <v>#DIV/0!</v>
      </c>
      <c r="D72" s="5" t="e">
        <f t="shared" si="2"/>
        <v>#DIV/0!</v>
      </c>
      <c r="E72" s="5" t="e">
        <f t="shared" si="3"/>
        <v>#DIV/0!</v>
      </c>
      <c r="F72" s="5" t="e">
        <f t="shared" si="4"/>
        <v>#DIV/0!</v>
      </c>
      <c r="G72" s="5" t="e">
        <f t="shared" si="5"/>
        <v>#DIV/0!</v>
      </c>
      <c r="H72" s="1" t="e">
        <f t="shared" si="6"/>
        <v>#DIV/0!</v>
      </c>
      <c r="I72" s="1" t="e">
        <f t="shared" si="7"/>
        <v>#DIV/0!</v>
      </c>
    </row>
    <row r="73" spans="1:9" x14ac:dyDescent="0.25">
      <c r="A73" s="2">
        <v>-5.1999999999999498E-2</v>
      </c>
      <c r="B73" s="5" t="e">
        <f t="shared" si="0"/>
        <v>#DIV/0!</v>
      </c>
      <c r="C73" s="5" t="e">
        <f t="shared" si="1"/>
        <v>#DIV/0!</v>
      </c>
      <c r="D73" s="5" t="e">
        <f t="shared" si="2"/>
        <v>#DIV/0!</v>
      </c>
      <c r="E73" s="5" t="e">
        <f t="shared" si="3"/>
        <v>#DIV/0!</v>
      </c>
      <c r="F73" s="5" t="e">
        <f t="shared" si="4"/>
        <v>#DIV/0!</v>
      </c>
      <c r="G73" s="5" t="e">
        <f t="shared" si="5"/>
        <v>#DIV/0!</v>
      </c>
      <c r="H73" s="1" t="e">
        <f t="shared" si="6"/>
        <v>#DIV/0!</v>
      </c>
      <c r="I73" s="1" t="e">
        <f t="shared" si="7"/>
        <v>#DIV/0!</v>
      </c>
    </row>
    <row r="74" spans="1:9" x14ac:dyDescent="0.25">
      <c r="A74" s="2">
        <v>-5.1199999999999399E-2</v>
      </c>
      <c r="B74" s="5" t="e">
        <f t="shared" si="0"/>
        <v>#DIV/0!</v>
      </c>
      <c r="C74" s="5" t="e">
        <f t="shared" si="1"/>
        <v>#DIV/0!</v>
      </c>
      <c r="D74" s="5" t="e">
        <f t="shared" si="2"/>
        <v>#DIV/0!</v>
      </c>
      <c r="E74" s="5" t="e">
        <f t="shared" si="3"/>
        <v>#DIV/0!</v>
      </c>
      <c r="F74" s="5" t="e">
        <f t="shared" si="4"/>
        <v>#DIV/0!</v>
      </c>
      <c r="G74" s="5" t="e">
        <f t="shared" si="5"/>
        <v>#DIV/0!</v>
      </c>
      <c r="H74" s="1" t="e">
        <f t="shared" si="6"/>
        <v>#DIV/0!</v>
      </c>
      <c r="I74" s="1" t="e">
        <f t="shared" si="7"/>
        <v>#DIV/0!</v>
      </c>
    </row>
    <row r="75" spans="1:9" x14ac:dyDescent="0.25">
      <c r="A75" s="2">
        <v>-5.0399999999999397E-2</v>
      </c>
      <c r="B75" s="5" t="e">
        <f t="shared" si="0"/>
        <v>#DIV/0!</v>
      </c>
      <c r="C75" s="5" t="e">
        <f t="shared" si="1"/>
        <v>#DIV/0!</v>
      </c>
      <c r="D75" s="5" t="e">
        <f t="shared" si="2"/>
        <v>#DIV/0!</v>
      </c>
      <c r="E75" s="5" t="e">
        <f t="shared" si="3"/>
        <v>#DIV/0!</v>
      </c>
      <c r="F75" s="5" t="e">
        <f t="shared" si="4"/>
        <v>#DIV/0!</v>
      </c>
      <c r="G75" s="5" t="e">
        <f t="shared" si="5"/>
        <v>#DIV/0!</v>
      </c>
      <c r="H75" s="1" t="e">
        <f t="shared" si="6"/>
        <v>#DIV/0!</v>
      </c>
      <c r="I75" s="1" t="e">
        <f t="shared" si="7"/>
        <v>#DIV/0!</v>
      </c>
    </row>
    <row r="76" spans="1:9" x14ac:dyDescent="0.25">
      <c r="A76" s="2">
        <v>-4.9599999999999402E-2</v>
      </c>
      <c r="B76" s="5" t="e">
        <f t="shared" si="0"/>
        <v>#DIV/0!</v>
      </c>
      <c r="C76" s="5" t="e">
        <f t="shared" si="1"/>
        <v>#DIV/0!</v>
      </c>
      <c r="D76" s="5" t="e">
        <f t="shared" si="2"/>
        <v>#DIV/0!</v>
      </c>
      <c r="E76" s="5" t="e">
        <f t="shared" si="3"/>
        <v>#DIV/0!</v>
      </c>
      <c r="F76" s="5" t="e">
        <f t="shared" si="4"/>
        <v>#DIV/0!</v>
      </c>
      <c r="G76" s="5" t="e">
        <f t="shared" si="5"/>
        <v>#DIV/0!</v>
      </c>
      <c r="H76" s="1" t="e">
        <f t="shared" si="6"/>
        <v>#DIV/0!</v>
      </c>
      <c r="I76" s="1" t="e">
        <f t="shared" si="7"/>
        <v>#DIV/0!</v>
      </c>
    </row>
    <row r="77" spans="1:9" x14ac:dyDescent="0.25">
      <c r="A77" s="2">
        <v>-4.8799999999999399E-2</v>
      </c>
      <c r="B77" s="5" t="e">
        <f t="shared" si="0"/>
        <v>#DIV/0!</v>
      </c>
      <c r="C77" s="5" t="e">
        <f t="shared" si="1"/>
        <v>#DIV/0!</v>
      </c>
      <c r="D77" s="5" t="e">
        <f t="shared" si="2"/>
        <v>#DIV/0!</v>
      </c>
      <c r="E77" s="5" t="e">
        <f t="shared" si="3"/>
        <v>#DIV/0!</v>
      </c>
      <c r="F77" s="5" t="e">
        <f t="shared" si="4"/>
        <v>#DIV/0!</v>
      </c>
      <c r="G77" s="5" t="e">
        <f t="shared" si="5"/>
        <v>#DIV/0!</v>
      </c>
      <c r="H77" s="1" t="e">
        <f t="shared" si="6"/>
        <v>#DIV/0!</v>
      </c>
      <c r="I77" s="1" t="e">
        <f t="shared" si="7"/>
        <v>#DIV/0!</v>
      </c>
    </row>
    <row r="78" spans="1:9" x14ac:dyDescent="0.25">
      <c r="A78" s="2">
        <v>-4.7999999999999397E-2</v>
      </c>
      <c r="B78" s="5" t="e">
        <f t="shared" ref="B78:B141" si="8">($B$4+$C$4*$A78)/($D$4+EXP(($E$4+$A78)/$F$4))</f>
        <v>#DIV/0!</v>
      </c>
      <c r="C78" s="5" t="e">
        <f t="shared" ref="C78:C141" si="9">($B$5+$C$5*$A78)/($D$5+EXP(($E$5+$A78)/$F$5))</f>
        <v>#DIV/0!</v>
      </c>
      <c r="D78" s="5" t="e">
        <f t="shared" ref="D78:D141" si="10">1/(B78+C78)</f>
        <v>#DIV/0!</v>
      </c>
      <c r="E78" s="5" t="e">
        <f t="shared" ref="E78:E141" si="11">B78/D78</f>
        <v>#DIV/0!</v>
      </c>
      <c r="F78" s="5" t="e">
        <f t="shared" ref="F78:F141" si="12">($B$6+$C$6*$A78)/($D$6+EXP(($E$6+$A78)/$F$6))</f>
        <v>#DIV/0!</v>
      </c>
      <c r="G78" s="5" t="e">
        <f t="shared" ref="G78:G141" si="13">($B$7+$C$7*$A78)/($D$7+EXP(($E$7+$A78)/$F$7))</f>
        <v>#DIV/0!</v>
      </c>
      <c r="H78" s="1" t="e">
        <f t="shared" ref="H78:H141" si="14">1/(F78+G78)</f>
        <v>#DIV/0!</v>
      </c>
      <c r="I78" s="1" t="e">
        <f t="shared" ref="I78:I141" si="15">F78/H78</f>
        <v>#DIV/0!</v>
      </c>
    </row>
    <row r="79" spans="1:9" x14ac:dyDescent="0.25">
      <c r="A79" s="2">
        <v>-4.7199999999999402E-2</v>
      </c>
      <c r="B79" s="5" t="e">
        <f t="shared" si="8"/>
        <v>#DIV/0!</v>
      </c>
      <c r="C79" s="5" t="e">
        <f t="shared" si="9"/>
        <v>#DIV/0!</v>
      </c>
      <c r="D79" s="5" t="e">
        <f t="shared" si="10"/>
        <v>#DIV/0!</v>
      </c>
      <c r="E79" s="5" t="e">
        <f t="shared" si="11"/>
        <v>#DIV/0!</v>
      </c>
      <c r="F79" s="5" t="e">
        <f t="shared" si="12"/>
        <v>#DIV/0!</v>
      </c>
      <c r="G79" s="5" t="e">
        <f t="shared" si="13"/>
        <v>#DIV/0!</v>
      </c>
      <c r="H79" s="1" t="e">
        <f t="shared" si="14"/>
        <v>#DIV/0!</v>
      </c>
      <c r="I79" s="1" t="e">
        <f t="shared" si="15"/>
        <v>#DIV/0!</v>
      </c>
    </row>
    <row r="80" spans="1:9" x14ac:dyDescent="0.25">
      <c r="A80" s="2">
        <v>-4.63999999999994E-2</v>
      </c>
      <c r="B80" s="5" t="e">
        <f t="shared" si="8"/>
        <v>#DIV/0!</v>
      </c>
      <c r="C80" s="5" t="e">
        <f t="shared" si="9"/>
        <v>#DIV/0!</v>
      </c>
      <c r="D80" s="5" t="e">
        <f t="shared" si="10"/>
        <v>#DIV/0!</v>
      </c>
      <c r="E80" s="5" t="e">
        <f t="shared" si="11"/>
        <v>#DIV/0!</v>
      </c>
      <c r="F80" s="5" t="e">
        <f t="shared" si="12"/>
        <v>#DIV/0!</v>
      </c>
      <c r="G80" s="5" t="e">
        <f t="shared" si="13"/>
        <v>#DIV/0!</v>
      </c>
      <c r="H80" s="1" t="e">
        <f t="shared" si="14"/>
        <v>#DIV/0!</v>
      </c>
      <c r="I80" s="1" t="e">
        <f t="shared" si="15"/>
        <v>#DIV/0!</v>
      </c>
    </row>
    <row r="81" spans="1:9" x14ac:dyDescent="0.25">
      <c r="A81" s="2">
        <v>-4.5599999999999398E-2</v>
      </c>
      <c r="B81" s="5" t="e">
        <f t="shared" si="8"/>
        <v>#DIV/0!</v>
      </c>
      <c r="C81" s="5" t="e">
        <f t="shared" si="9"/>
        <v>#DIV/0!</v>
      </c>
      <c r="D81" s="5" t="e">
        <f t="shared" si="10"/>
        <v>#DIV/0!</v>
      </c>
      <c r="E81" s="5" t="e">
        <f t="shared" si="11"/>
        <v>#DIV/0!</v>
      </c>
      <c r="F81" s="5" t="e">
        <f t="shared" si="12"/>
        <v>#DIV/0!</v>
      </c>
      <c r="G81" s="5" t="e">
        <f t="shared" si="13"/>
        <v>#DIV/0!</v>
      </c>
      <c r="H81" s="1" t="e">
        <f t="shared" si="14"/>
        <v>#DIV/0!</v>
      </c>
      <c r="I81" s="1" t="e">
        <f t="shared" si="15"/>
        <v>#DIV/0!</v>
      </c>
    </row>
    <row r="82" spans="1:9" x14ac:dyDescent="0.25">
      <c r="A82" s="2">
        <v>-4.4799999999999403E-2</v>
      </c>
      <c r="B82" s="5" t="e">
        <f t="shared" si="8"/>
        <v>#DIV/0!</v>
      </c>
      <c r="C82" s="5" t="e">
        <f t="shared" si="9"/>
        <v>#DIV/0!</v>
      </c>
      <c r="D82" s="5" t="e">
        <f t="shared" si="10"/>
        <v>#DIV/0!</v>
      </c>
      <c r="E82" s="5" t="e">
        <f t="shared" si="11"/>
        <v>#DIV/0!</v>
      </c>
      <c r="F82" s="5" t="e">
        <f t="shared" si="12"/>
        <v>#DIV/0!</v>
      </c>
      <c r="G82" s="5" t="e">
        <f t="shared" si="13"/>
        <v>#DIV/0!</v>
      </c>
      <c r="H82" s="1" t="e">
        <f t="shared" si="14"/>
        <v>#DIV/0!</v>
      </c>
      <c r="I82" s="1" t="e">
        <f t="shared" si="15"/>
        <v>#DIV/0!</v>
      </c>
    </row>
    <row r="83" spans="1:9" x14ac:dyDescent="0.25">
      <c r="A83" s="2">
        <v>-4.3999999999999401E-2</v>
      </c>
      <c r="B83" s="5" t="e">
        <f t="shared" si="8"/>
        <v>#DIV/0!</v>
      </c>
      <c r="C83" s="5" t="e">
        <f t="shared" si="9"/>
        <v>#DIV/0!</v>
      </c>
      <c r="D83" s="5" t="e">
        <f t="shared" si="10"/>
        <v>#DIV/0!</v>
      </c>
      <c r="E83" s="5" t="e">
        <f t="shared" si="11"/>
        <v>#DIV/0!</v>
      </c>
      <c r="F83" s="5" t="e">
        <f t="shared" si="12"/>
        <v>#DIV/0!</v>
      </c>
      <c r="G83" s="5" t="e">
        <f t="shared" si="13"/>
        <v>#DIV/0!</v>
      </c>
      <c r="H83" s="1" t="e">
        <f t="shared" si="14"/>
        <v>#DIV/0!</v>
      </c>
      <c r="I83" s="1" t="e">
        <f t="shared" si="15"/>
        <v>#DIV/0!</v>
      </c>
    </row>
    <row r="84" spans="1:9" x14ac:dyDescent="0.25">
      <c r="A84" s="2">
        <v>-4.3199999999999399E-2</v>
      </c>
      <c r="B84" s="5" t="e">
        <f t="shared" si="8"/>
        <v>#DIV/0!</v>
      </c>
      <c r="C84" s="5" t="e">
        <f t="shared" si="9"/>
        <v>#DIV/0!</v>
      </c>
      <c r="D84" s="5" t="e">
        <f t="shared" si="10"/>
        <v>#DIV/0!</v>
      </c>
      <c r="E84" s="5" t="e">
        <f t="shared" si="11"/>
        <v>#DIV/0!</v>
      </c>
      <c r="F84" s="5" t="e">
        <f t="shared" si="12"/>
        <v>#DIV/0!</v>
      </c>
      <c r="G84" s="5" t="e">
        <f t="shared" si="13"/>
        <v>#DIV/0!</v>
      </c>
      <c r="H84" s="1" t="e">
        <f t="shared" si="14"/>
        <v>#DIV/0!</v>
      </c>
      <c r="I84" s="1" t="e">
        <f t="shared" si="15"/>
        <v>#DIV/0!</v>
      </c>
    </row>
    <row r="85" spans="1:9" x14ac:dyDescent="0.25">
      <c r="A85" s="2">
        <v>-4.2399999999999299E-2</v>
      </c>
      <c r="B85" s="5" t="e">
        <f t="shared" si="8"/>
        <v>#DIV/0!</v>
      </c>
      <c r="C85" s="5" t="e">
        <f t="shared" si="9"/>
        <v>#DIV/0!</v>
      </c>
      <c r="D85" s="5" t="e">
        <f t="shared" si="10"/>
        <v>#DIV/0!</v>
      </c>
      <c r="E85" s="5" t="e">
        <f t="shared" si="11"/>
        <v>#DIV/0!</v>
      </c>
      <c r="F85" s="5" t="e">
        <f t="shared" si="12"/>
        <v>#DIV/0!</v>
      </c>
      <c r="G85" s="5" t="e">
        <f t="shared" si="13"/>
        <v>#DIV/0!</v>
      </c>
      <c r="H85" s="1" t="e">
        <f t="shared" si="14"/>
        <v>#DIV/0!</v>
      </c>
      <c r="I85" s="1" t="e">
        <f t="shared" si="15"/>
        <v>#DIV/0!</v>
      </c>
    </row>
    <row r="86" spans="1:9" x14ac:dyDescent="0.25">
      <c r="A86" s="2">
        <v>-4.1599999999999297E-2</v>
      </c>
      <c r="B86" s="5" t="e">
        <f t="shared" si="8"/>
        <v>#DIV/0!</v>
      </c>
      <c r="C86" s="5" t="e">
        <f t="shared" si="9"/>
        <v>#DIV/0!</v>
      </c>
      <c r="D86" s="5" t="e">
        <f t="shared" si="10"/>
        <v>#DIV/0!</v>
      </c>
      <c r="E86" s="5" t="e">
        <f t="shared" si="11"/>
        <v>#DIV/0!</v>
      </c>
      <c r="F86" s="5" t="e">
        <f t="shared" si="12"/>
        <v>#DIV/0!</v>
      </c>
      <c r="G86" s="5" t="e">
        <f t="shared" si="13"/>
        <v>#DIV/0!</v>
      </c>
      <c r="H86" s="1" t="e">
        <f t="shared" si="14"/>
        <v>#DIV/0!</v>
      </c>
      <c r="I86" s="1" t="e">
        <f t="shared" si="15"/>
        <v>#DIV/0!</v>
      </c>
    </row>
    <row r="87" spans="1:9" x14ac:dyDescent="0.25">
      <c r="A87" s="2">
        <v>-4.0799999999999302E-2</v>
      </c>
      <c r="B87" s="5" t="e">
        <f t="shared" si="8"/>
        <v>#DIV/0!</v>
      </c>
      <c r="C87" s="5" t="e">
        <f t="shared" si="9"/>
        <v>#DIV/0!</v>
      </c>
      <c r="D87" s="5" t="e">
        <f t="shared" si="10"/>
        <v>#DIV/0!</v>
      </c>
      <c r="E87" s="5" t="e">
        <f t="shared" si="11"/>
        <v>#DIV/0!</v>
      </c>
      <c r="F87" s="5" t="e">
        <f t="shared" si="12"/>
        <v>#DIV/0!</v>
      </c>
      <c r="G87" s="5" t="e">
        <f t="shared" si="13"/>
        <v>#DIV/0!</v>
      </c>
      <c r="H87" s="1" t="e">
        <f t="shared" si="14"/>
        <v>#DIV/0!</v>
      </c>
      <c r="I87" s="1" t="e">
        <f t="shared" si="15"/>
        <v>#DIV/0!</v>
      </c>
    </row>
    <row r="88" spans="1:9" x14ac:dyDescent="0.25">
      <c r="A88" s="2">
        <v>-3.99999999999993E-2</v>
      </c>
      <c r="B88" s="5" t="e">
        <f t="shared" si="8"/>
        <v>#DIV/0!</v>
      </c>
      <c r="C88" s="5" t="e">
        <f t="shared" si="9"/>
        <v>#DIV/0!</v>
      </c>
      <c r="D88" s="5" t="e">
        <f t="shared" si="10"/>
        <v>#DIV/0!</v>
      </c>
      <c r="E88" s="5" t="e">
        <f t="shared" si="11"/>
        <v>#DIV/0!</v>
      </c>
      <c r="F88" s="5" t="e">
        <f t="shared" si="12"/>
        <v>#DIV/0!</v>
      </c>
      <c r="G88" s="5" t="e">
        <f t="shared" si="13"/>
        <v>#DIV/0!</v>
      </c>
      <c r="H88" s="1" t="e">
        <f t="shared" si="14"/>
        <v>#DIV/0!</v>
      </c>
      <c r="I88" s="1" t="e">
        <f t="shared" si="15"/>
        <v>#DIV/0!</v>
      </c>
    </row>
    <row r="89" spans="1:9" x14ac:dyDescent="0.25">
      <c r="A89" s="2">
        <v>-3.9199999999999298E-2</v>
      </c>
      <c r="B89" s="5" t="e">
        <f t="shared" si="8"/>
        <v>#DIV/0!</v>
      </c>
      <c r="C89" s="5" t="e">
        <f t="shared" si="9"/>
        <v>#DIV/0!</v>
      </c>
      <c r="D89" s="5" t="e">
        <f t="shared" si="10"/>
        <v>#DIV/0!</v>
      </c>
      <c r="E89" s="5" t="e">
        <f t="shared" si="11"/>
        <v>#DIV/0!</v>
      </c>
      <c r="F89" s="5" t="e">
        <f t="shared" si="12"/>
        <v>#DIV/0!</v>
      </c>
      <c r="G89" s="5" t="e">
        <f t="shared" si="13"/>
        <v>#DIV/0!</v>
      </c>
      <c r="H89" s="1" t="e">
        <f t="shared" si="14"/>
        <v>#DIV/0!</v>
      </c>
      <c r="I89" s="1" t="e">
        <f t="shared" si="15"/>
        <v>#DIV/0!</v>
      </c>
    </row>
    <row r="90" spans="1:9" x14ac:dyDescent="0.25">
      <c r="A90" s="2">
        <v>-3.8399999999999303E-2</v>
      </c>
      <c r="B90" s="5" t="e">
        <f t="shared" si="8"/>
        <v>#DIV/0!</v>
      </c>
      <c r="C90" s="5" t="e">
        <f t="shared" si="9"/>
        <v>#DIV/0!</v>
      </c>
      <c r="D90" s="5" t="e">
        <f t="shared" si="10"/>
        <v>#DIV/0!</v>
      </c>
      <c r="E90" s="5" t="e">
        <f t="shared" si="11"/>
        <v>#DIV/0!</v>
      </c>
      <c r="F90" s="5" t="e">
        <f t="shared" si="12"/>
        <v>#DIV/0!</v>
      </c>
      <c r="G90" s="5" t="e">
        <f t="shared" si="13"/>
        <v>#DIV/0!</v>
      </c>
      <c r="H90" s="1" t="e">
        <f t="shared" si="14"/>
        <v>#DIV/0!</v>
      </c>
      <c r="I90" s="1" t="e">
        <f t="shared" si="15"/>
        <v>#DIV/0!</v>
      </c>
    </row>
    <row r="91" spans="1:9" x14ac:dyDescent="0.25">
      <c r="A91" s="2">
        <v>-3.7599999999999301E-2</v>
      </c>
      <c r="B91" s="5" t="e">
        <f t="shared" si="8"/>
        <v>#DIV/0!</v>
      </c>
      <c r="C91" s="5" t="e">
        <f t="shared" si="9"/>
        <v>#DIV/0!</v>
      </c>
      <c r="D91" s="5" t="e">
        <f t="shared" si="10"/>
        <v>#DIV/0!</v>
      </c>
      <c r="E91" s="5" t="e">
        <f t="shared" si="11"/>
        <v>#DIV/0!</v>
      </c>
      <c r="F91" s="5" t="e">
        <f t="shared" si="12"/>
        <v>#DIV/0!</v>
      </c>
      <c r="G91" s="5" t="e">
        <f t="shared" si="13"/>
        <v>#DIV/0!</v>
      </c>
      <c r="H91" s="1" t="e">
        <f t="shared" si="14"/>
        <v>#DIV/0!</v>
      </c>
      <c r="I91" s="1" t="e">
        <f t="shared" si="15"/>
        <v>#DIV/0!</v>
      </c>
    </row>
    <row r="92" spans="1:9" x14ac:dyDescent="0.25">
      <c r="A92" s="2">
        <v>-3.6799999999999299E-2</v>
      </c>
      <c r="B92" s="5" t="e">
        <f t="shared" si="8"/>
        <v>#DIV/0!</v>
      </c>
      <c r="C92" s="5" t="e">
        <f t="shared" si="9"/>
        <v>#DIV/0!</v>
      </c>
      <c r="D92" s="5" t="e">
        <f t="shared" si="10"/>
        <v>#DIV/0!</v>
      </c>
      <c r="E92" s="5" t="e">
        <f t="shared" si="11"/>
        <v>#DIV/0!</v>
      </c>
      <c r="F92" s="5" t="e">
        <f t="shared" si="12"/>
        <v>#DIV/0!</v>
      </c>
      <c r="G92" s="5" t="e">
        <f t="shared" si="13"/>
        <v>#DIV/0!</v>
      </c>
      <c r="H92" s="1" t="e">
        <f t="shared" si="14"/>
        <v>#DIV/0!</v>
      </c>
      <c r="I92" s="1" t="e">
        <f t="shared" si="15"/>
        <v>#DIV/0!</v>
      </c>
    </row>
    <row r="93" spans="1:9" x14ac:dyDescent="0.25">
      <c r="A93" s="2">
        <v>-3.5999999999999303E-2</v>
      </c>
      <c r="B93" s="5" t="e">
        <f t="shared" si="8"/>
        <v>#DIV/0!</v>
      </c>
      <c r="C93" s="5" t="e">
        <f t="shared" si="9"/>
        <v>#DIV/0!</v>
      </c>
      <c r="D93" s="5" t="e">
        <f t="shared" si="10"/>
        <v>#DIV/0!</v>
      </c>
      <c r="E93" s="5" t="e">
        <f t="shared" si="11"/>
        <v>#DIV/0!</v>
      </c>
      <c r="F93" s="5" t="e">
        <f t="shared" si="12"/>
        <v>#DIV/0!</v>
      </c>
      <c r="G93" s="5" t="e">
        <f t="shared" si="13"/>
        <v>#DIV/0!</v>
      </c>
      <c r="H93" s="1" t="e">
        <f t="shared" si="14"/>
        <v>#DIV/0!</v>
      </c>
      <c r="I93" s="1" t="e">
        <f t="shared" si="15"/>
        <v>#DIV/0!</v>
      </c>
    </row>
    <row r="94" spans="1:9" x14ac:dyDescent="0.25">
      <c r="A94" s="2">
        <v>-3.5199999999999301E-2</v>
      </c>
      <c r="B94" s="5" t="e">
        <f t="shared" si="8"/>
        <v>#DIV/0!</v>
      </c>
      <c r="C94" s="5" t="e">
        <f t="shared" si="9"/>
        <v>#DIV/0!</v>
      </c>
      <c r="D94" s="5" t="e">
        <f t="shared" si="10"/>
        <v>#DIV/0!</v>
      </c>
      <c r="E94" s="5" t="e">
        <f t="shared" si="11"/>
        <v>#DIV/0!</v>
      </c>
      <c r="F94" s="5" t="e">
        <f t="shared" si="12"/>
        <v>#DIV/0!</v>
      </c>
      <c r="G94" s="5" t="e">
        <f t="shared" si="13"/>
        <v>#DIV/0!</v>
      </c>
      <c r="H94" s="1" t="e">
        <f t="shared" si="14"/>
        <v>#DIV/0!</v>
      </c>
      <c r="I94" s="1" t="e">
        <f t="shared" si="15"/>
        <v>#DIV/0!</v>
      </c>
    </row>
    <row r="95" spans="1:9" x14ac:dyDescent="0.25">
      <c r="A95" s="2">
        <v>-3.4399999999999299E-2</v>
      </c>
      <c r="B95" s="5" t="e">
        <f t="shared" si="8"/>
        <v>#DIV/0!</v>
      </c>
      <c r="C95" s="5" t="e">
        <f t="shared" si="9"/>
        <v>#DIV/0!</v>
      </c>
      <c r="D95" s="5" t="e">
        <f t="shared" si="10"/>
        <v>#DIV/0!</v>
      </c>
      <c r="E95" s="5" t="e">
        <f t="shared" si="11"/>
        <v>#DIV/0!</v>
      </c>
      <c r="F95" s="5" t="e">
        <f t="shared" si="12"/>
        <v>#DIV/0!</v>
      </c>
      <c r="G95" s="5" t="e">
        <f t="shared" si="13"/>
        <v>#DIV/0!</v>
      </c>
      <c r="H95" s="1" t="e">
        <f t="shared" si="14"/>
        <v>#DIV/0!</v>
      </c>
      <c r="I95" s="1" t="e">
        <f t="shared" si="15"/>
        <v>#DIV/0!</v>
      </c>
    </row>
    <row r="96" spans="1:9" x14ac:dyDescent="0.25">
      <c r="A96" s="2">
        <v>-3.35999999999992E-2</v>
      </c>
      <c r="B96" s="5" t="e">
        <f t="shared" si="8"/>
        <v>#DIV/0!</v>
      </c>
      <c r="C96" s="5" t="e">
        <f t="shared" si="9"/>
        <v>#DIV/0!</v>
      </c>
      <c r="D96" s="5" t="e">
        <f t="shared" si="10"/>
        <v>#DIV/0!</v>
      </c>
      <c r="E96" s="5" t="e">
        <f t="shared" si="11"/>
        <v>#DIV/0!</v>
      </c>
      <c r="F96" s="5" t="e">
        <f t="shared" si="12"/>
        <v>#DIV/0!</v>
      </c>
      <c r="G96" s="5" t="e">
        <f t="shared" si="13"/>
        <v>#DIV/0!</v>
      </c>
      <c r="H96" s="1" t="e">
        <f t="shared" si="14"/>
        <v>#DIV/0!</v>
      </c>
      <c r="I96" s="1" t="e">
        <f t="shared" si="15"/>
        <v>#DIV/0!</v>
      </c>
    </row>
    <row r="97" spans="1:9" x14ac:dyDescent="0.25">
      <c r="A97" s="2">
        <v>-3.2799999999999198E-2</v>
      </c>
      <c r="B97" s="5" t="e">
        <f t="shared" si="8"/>
        <v>#DIV/0!</v>
      </c>
      <c r="C97" s="5" t="e">
        <f t="shared" si="9"/>
        <v>#DIV/0!</v>
      </c>
      <c r="D97" s="5" t="e">
        <f t="shared" si="10"/>
        <v>#DIV/0!</v>
      </c>
      <c r="E97" s="5" t="e">
        <f t="shared" si="11"/>
        <v>#DIV/0!</v>
      </c>
      <c r="F97" s="5" t="e">
        <f t="shared" si="12"/>
        <v>#DIV/0!</v>
      </c>
      <c r="G97" s="5" t="e">
        <f t="shared" si="13"/>
        <v>#DIV/0!</v>
      </c>
      <c r="H97" s="1" t="e">
        <f t="shared" si="14"/>
        <v>#DIV/0!</v>
      </c>
      <c r="I97" s="1" t="e">
        <f t="shared" si="15"/>
        <v>#DIV/0!</v>
      </c>
    </row>
    <row r="98" spans="1:9" x14ac:dyDescent="0.25">
      <c r="A98" s="2">
        <v>-3.1999999999999203E-2</v>
      </c>
      <c r="B98" s="5" t="e">
        <f t="shared" si="8"/>
        <v>#DIV/0!</v>
      </c>
      <c r="C98" s="5" t="e">
        <f t="shared" si="9"/>
        <v>#DIV/0!</v>
      </c>
      <c r="D98" s="5" t="e">
        <f t="shared" si="10"/>
        <v>#DIV/0!</v>
      </c>
      <c r="E98" s="5" t="e">
        <f t="shared" si="11"/>
        <v>#DIV/0!</v>
      </c>
      <c r="F98" s="5" t="e">
        <f t="shared" si="12"/>
        <v>#DIV/0!</v>
      </c>
      <c r="G98" s="5" t="e">
        <f t="shared" si="13"/>
        <v>#DIV/0!</v>
      </c>
      <c r="H98" s="1" t="e">
        <f t="shared" si="14"/>
        <v>#DIV/0!</v>
      </c>
      <c r="I98" s="1" t="e">
        <f t="shared" si="15"/>
        <v>#DIV/0!</v>
      </c>
    </row>
    <row r="99" spans="1:9" x14ac:dyDescent="0.25">
      <c r="A99" s="2">
        <v>-3.1199999999999201E-2</v>
      </c>
      <c r="B99" s="5" t="e">
        <f t="shared" si="8"/>
        <v>#DIV/0!</v>
      </c>
      <c r="C99" s="5" t="e">
        <f t="shared" si="9"/>
        <v>#DIV/0!</v>
      </c>
      <c r="D99" s="5" t="e">
        <f t="shared" si="10"/>
        <v>#DIV/0!</v>
      </c>
      <c r="E99" s="5" t="e">
        <f t="shared" si="11"/>
        <v>#DIV/0!</v>
      </c>
      <c r="F99" s="5" t="e">
        <f t="shared" si="12"/>
        <v>#DIV/0!</v>
      </c>
      <c r="G99" s="5" t="e">
        <f t="shared" si="13"/>
        <v>#DIV/0!</v>
      </c>
      <c r="H99" s="1" t="e">
        <f t="shared" si="14"/>
        <v>#DIV/0!</v>
      </c>
      <c r="I99" s="1" t="e">
        <f t="shared" si="15"/>
        <v>#DIV/0!</v>
      </c>
    </row>
    <row r="100" spans="1:9" x14ac:dyDescent="0.25">
      <c r="A100" s="2">
        <v>-3.0399999999999198E-2</v>
      </c>
      <c r="B100" s="5" t="e">
        <f t="shared" si="8"/>
        <v>#DIV/0!</v>
      </c>
      <c r="C100" s="5" t="e">
        <f t="shared" si="9"/>
        <v>#DIV/0!</v>
      </c>
      <c r="D100" s="5" t="e">
        <f t="shared" si="10"/>
        <v>#DIV/0!</v>
      </c>
      <c r="E100" s="5" t="e">
        <f t="shared" si="11"/>
        <v>#DIV/0!</v>
      </c>
      <c r="F100" s="5" t="e">
        <f t="shared" si="12"/>
        <v>#DIV/0!</v>
      </c>
      <c r="G100" s="5" t="e">
        <f t="shared" si="13"/>
        <v>#DIV/0!</v>
      </c>
      <c r="H100" s="1" t="e">
        <f t="shared" si="14"/>
        <v>#DIV/0!</v>
      </c>
      <c r="I100" s="1" t="e">
        <f t="shared" si="15"/>
        <v>#DIV/0!</v>
      </c>
    </row>
    <row r="101" spans="1:9" x14ac:dyDescent="0.25">
      <c r="A101" s="2">
        <v>-2.95999999999992E-2</v>
      </c>
      <c r="B101" s="5" t="e">
        <f t="shared" si="8"/>
        <v>#DIV/0!</v>
      </c>
      <c r="C101" s="5" t="e">
        <f t="shared" si="9"/>
        <v>#DIV/0!</v>
      </c>
      <c r="D101" s="5" t="e">
        <f t="shared" si="10"/>
        <v>#DIV/0!</v>
      </c>
      <c r="E101" s="5" t="e">
        <f t="shared" si="11"/>
        <v>#DIV/0!</v>
      </c>
      <c r="F101" s="5" t="e">
        <f t="shared" si="12"/>
        <v>#DIV/0!</v>
      </c>
      <c r="G101" s="5" t="e">
        <f t="shared" si="13"/>
        <v>#DIV/0!</v>
      </c>
      <c r="H101" s="1" t="e">
        <f t="shared" si="14"/>
        <v>#DIV/0!</v>
      </c>
      <c r="I101" s="1" t="e">
        <f t="shared" si="15"/>
        <v>#DIV/0!</v>
      </c>
    </row>
    <row r="102" spans="1:9" x14ac:dyDescent="0.25">
      <c r="A102" s="2">
        <v>-2.8799999999999201E-2</v>
      </c>
      <c r="B102" s="5" t="e">
        <f t="shared" si="8"/>
        <v>#DIV/0!</v>
      </c>
      <c r="C102" s="5" t="e">
        <f t="shared" si="9"/>
        <v>#DIV/0!</v>
      </c>
      <c r="D102" s="5" t="e">
        <f t="shared" si="10"/>
        <v>#DIV/0!</v>
      </c>
      <c r="E102" s="5" t="e">
        <f t="shared" si="11"/>
        <v>#DIV/0!</v>
      </c>
      <c r="F102" s="5" t="e">
        <f t="shared" si="12"/>
        <v>#DIV/0!</v>
      </c>
      <c r="G102" s="5" t="e">
        <f t="shared" si="13"/>
        <v>#DIV/0!</v>
      </c>
      <c r="H102" s="1" t="e">
        <f t="shared" si="14"/>
        <v>#DIV/0!</v>
      </c>
      <c r="I102" s="1" t="e">
        <f t="shared" si="15"/>
        <v>#DIV/0!</v>
      </c>
    </row>
    <row r="103" spans="1:9" x14ac:dyDescent="0.25">
      <c r="A103" s="2">
        <v>-2.7999999999999199E-2</v>
      </c>
      <c r="B103" s="5" t="e">
        <f t="shared" si="8"/>
        <v>#DIV/0!</v>
      </c>
      <c r="C103" s="5" t="e">
        <f t="shared" si="9"/>
        <v>#DIV/0!</v>
      </c>
      <c r="D103" s="5" t="e">
        <f t="shared" si="10"/>
        <v>#DIV/0!</v>
      </c>
      <c r="E103" s="5" t="e">
        <f t="shared" si="11"/>
        <v>#DIV/0!</v>
      </c>
      <c r="F103" s="5" t="e">
        <f t="shared" si="12"/>
        <v>#DIV/0!</v>
      </c>
      <c r="G103" s="5" t="e">
        <f t="shared" si="13"/>
        <v>#DIV/0!</v>
      </c>
      <c r="H103" s="1" t="e">
        <f t="shared" si="14"/>
        <v>#DIV/0!</v>
      </c>
      <c r="I103" s="1" t="e">
        <f t="shared" si="15"/>
        <v>#DIV/0!</v>
      </c>
    </row>
    <row r="104" spans="1:9" x14ac:dyDescent="0.25">
      <c r="A104" s="2">
        <v>-2.7199999999999201E-2</v>
      </c>
      <c r="B104" s="5" t="e">
        <f t="shared" si="8"/>
        <v>#DIV/0!</v>
      </c>
      <c r="C104" s="5" t="e">
        <f t="shared" si="9"/>
        <v>#DIV/0!</v>
      </c>
      <c r="D104" s="5" t="e">
        <f t="shared" si="10"/>
        <v>#DIV/0!</v>
      </c>
      <c r="E104" s="5" t="e">
        <f t="shared" si="11"/>
        <v>#DIV/0!</v>
      </c>
      <c r="F104" s="5" t="e">
        <f t="shared" si="12"/>
        <v>#DIV/0!</v>
      </c>
      <c r="G104" s="5" t="e">
        <f t="shared" si="13"/>
        <v>#DIV/0!</v>
      </c>
      <c r="H104" s="1" t="e">
        <f t="shared" si="14"/>
        <v>#DIV/0!</v>
      </c>
      <c r="I104" s="1" t="e">
        <f t="shared" si="15"/>
        <v>#DIV/0!</v>
      </c>
    </row>
    <row r="105" spans="1:9" x14ac:dyDescent="0.25">
      <c r="A105" s="2">
        <v>-2.6399999999999198E-2</v>
      </c>
      <c r="B105" s="5" t="e">
        <f t="shared" si="8"/>
        <v>#DIV/0!</v>
      </c>
      <c r="C105" s="5" t="e">
        <f t="shared" si="9"/>
        <v>#DIV/0!</v>
      </c>
      <c r="D105" s="5" t="e">
        <f t="shared" si="10"/>
        <v>#DIV/0!</v>
      </c>
      <c r="E105" s="5" t="e">
        <f t="shared" si="11"/>
        <v>#DIV/0!</v>
      </c>
      <c r="F105" s="5" t="e">
        <f t="shared" si="12"/>
        <v>#DIV/0!</v>
      </c>
      <c r="G105" s="5" t="e">
        <f t="shared" si="13"/>
        <v>#DIV/0!</v>
      </c>
      <c r="H105" s="1" t="e">
        <f t="shared" si="14"/>
        <v>#DIV/0!</v>
      </c>
      <c r="I105" s="1" t="e">
        <f t="shared" si="15"/>
        <v>#DIV/0!</v>
      </c>
    </row>
    <row r="106" spans="1:9" x14ac:dyDescent="0.25">
      <c r="A106" s="2">
        <v>-2.55999999999992E-2</v>
      </c>
      <c r="B106" s="5" t="e">
        <f t="shared" si="8"/>
        <v>#DIV/0!</v>
      </c>
      <c r="C106" s="5" t="e">
        <f t="shared" si="9"/>
        <v>#DIV/0!</v>
      </c>
      <c r="D106" s="5" t="e">
        <f t="shared" si="10"/>
        <v>#DIV/0!</v>
      </c>
      <c r="E106" s="5" t="e">
        <f t="shared" si="11"/>
        <v>#DIV/0!</v>
      </c>
      <c r="F106" s="5" t="e">
        <f t="shared" si="12"/>
        <v>#DIV/0!</v>
      </c>
      <c r="G106" s="5" t="e">
        <f t="shared" si="13"/>
        <v>#DIV/0!</v>
      </c>
      <c r="H106" s="1" t="e">
        <f t="shared" si="14"/>
        <v>#DIV/0!</v>
      </c>
      <c r="I106" s="1" t="e">
        <f t="shared" si="15"/>
        <v>#DIV/0!</v>
      </c>
    </row>
    <row r="107" spans="1:9" x14ac:dyDescent="0.25">
      <c r="A107" s="2">
        <v>-2.4799999999999201E-2</v>
      </c>
      <c r="B107" s="5" t="e">
        <f t="shared" si="8"/>
        <v>#DIV/0!</v>
      </c>
      <c r="C107" s="5" t="e">
        <f t="shared" si="9"/>
        <v>#DIV/0!</v>
      </c>
      <c r="D107" s="5" t="e">
        <f t="shared" si="10"/>
        <v>#DIV/0!</v>
      </c>
      <c r="E107" s="5" t="e">
        <f t="shared" si="11"/>
        <v>#DIV/0!</v>
      </c>
      <c r="F107" s="5" t="e">
        <f t="shared" si="12"/>
        <v>#DIV/0!</v>
      </c>
      <c r="G107" s="5" t="e">
        <f t="shared" si="13"/>
        <v>#DIV/0!</v>
      </c>
      <c r="H107" s="1" t="e">
        <f t="shared" si="14"/>
        <v>#DIV/0!</v>
      </c>
      <c r="I107" s="1" t="e">
        <f t="shared" si="15"/>
        <v>#DIV/0!</v>
      </c>
    </row>
    <row r="108" spans="1:9" x14ac:dyDescent="0.25">
      <c r="A108" s="2">
        <v>-2.3999999999999098E-2</v>
      </c>
      <c r="B108" s="5" t="e">
        <f t="shared" si="8"/>
        <v>#DIV/0!</v>
      </c>
      <c r="C108" s="5" t="e">
        <f t="shared" si="9"/>
        <v>#DIV/0!</v>
      </c>
      <c r="D108" s="5" t="e">
        <f t="shared" si="10"/>
        <v>#DIV/0!</v>
      </c>
      <c r="E108" s="5" t="e">
        <f t="shared" si="11"/>
        <v>#DIV/0!</v>
      </c>
      <c r="F108" s="5" t="e">
        <f t="shared" si="12"/>
        <v>#DIV/0!</v>
      </c>
      <c r="G108" s="5" t="e">
        <f t="shared" si="13"/>
        <v>#DIV/0!</v>
      </c>
      <c r="H108" s="1" t="e">
        <f t="shared" si="14"/>
        <v>#DIV/0!</v>
      </c>
      <c r="I108" s="1" t="e">
        <f t="shared" si="15"/>
        <v>#DIV/0!</v>
      </c>
    </row>
    <row r="109" spans="1:9" x14ac:dyDescent="0.25">
      <c r="A109" s="2">
        <v>-2.31999999999991E-2</v>
      </c>
      <c r="B109" s="5" t="e">
        <f t="shared" si="8"/>
        <v>#DIV/0!</v>
      </c>
      <c r="C109" s="5" t="e">
        <f t="shared" si="9"/>
        <v>#DIV/0!</v>
      </c>
      <c r="D109" s="5" t="e">
        <f t="shared" si="10"/>
        <v>#DIV/0!</v>
      </c>
      <c r="E109" s="5" t="e">
        <f t="shared" si="11"/>
        <v>#DIV/0!</v>
      </c>
      <c r="F109" s="5" t="e">
        <f t="shared" si="12"/>
        <v>#DIV/0!</v>
      </c>
      <c r="G109" s="5" t="e">
        <f t="shared" si="13"/>
        <v>#DIV/0!</v>
      </c>
      <c r="H109" s="1" t="e">
        <f t="shared" si="14"/>
        <v>#DIV/0!</v>
      </c>
      <c r="I109" s="1" t="e">
        <f t="shared" si="15"/>
        <v>#DIV/0!</v>
      </c>
    </row>
    <row r="110" spans="1:9" x14ac:dyDescent="0.25">
      <c r="A110" s="2">
        <v>-2.2399999999999101E-2</v>
      </c>
      <c r="B110" s="5" t="e">
        <f t="shared" si="8"/>
        <v>#DIV/0!</v>
      </c>
      <c r="C110" s="5" t="e">
        <f t="shared" si="9"/>
        <v>#DIV/0!</v>
      </c>
      <c r="D110" s="5" t="e">
        <f t="shared" si="10"/>
        <v>#DIV/0!</v>
      </c>
      <c r="E110" s="5" t="e">
        <f t="shared" si="11"/>
        <v>#DIV/0!</v>
      </c>
      <c r="F110" s="5" t="e">
        <f t="shared" si="12"/>
        <v>#DIV/0!</v>
      </c>
      <c r="G110" s="5" t="e">
        <f t="shared" si="13"/>
        <v>#DIV/0!</v>
      </c>
      <c r="H110" s="1" t="e">
        <f t="shared" si="14"/>
        <v>#DIV/0!</v>
      </c>
      <c r="I110" s="1" t="e">
        <f t="shared" si="15"/>
        <v>#DIV/0!</v>
      </c>
    </row>
    <row r="111" spans="1:9" x14ac:dyDescent="0.25">
      <c r="A111" s="2">
        <v>-2.1599999999999099E-2</v>
      </c>
      <c r="B111" s="5" t="e">
        <f t="shared" si="8"/>
        <v>#DIV/0!</v>
      </c>
      <c r="C111" s="5" t="e">
        <f t="shared" si="9"/>
        <v>#DIV/0!</v>
      </c>
      <c r="D111" s="5" t="e">
        <f t="shared" si="10"/>
        <v>#DIV/0!</v>
      </c>
      <c r="E111" s="5" t="e">
        <f t="shared" si="11"/>
        <v>#DIV/0!</v>
      </c>
      <c r="F111" s="5" t="e">
        <f t="shared" si="12"/>
        <v>#DIV/0!</v>
      </c>
      <c r="G111" s="5" t="e">
        <f t="shared" si="13"/>
        <v>#DIV/0!</v>
      </c>
      <c r="H111" s="1" t="e">
        <f t="shared" si="14"/>
        <v>#DIV/0!</v>
      </c>
      <c r="I111" s="1" t="e">
        <f t="shared" si="15"/>
        <v>#DIV/0!</v>
      </c>
    </row>
    <row r="112" spans="1:9" x14ac:dyDescent="0.25">
      <c r="A112" s="2">
        <v>-2.07999999999991E-2</v>
      </c>
      <c r="B112" s="5" t="e">
        <f t="shared" si="8"/>
        <v>#DIV/0!</v>
      </c>
      <c r="C112" s="5" t="e">
        <f t="shared" si="9"/>
        <v>#DIV/0!</v>
      </c>
      <c r="D112" s="5" t="e">
        <f t="shared" si="10"/>
        <v>#DIV/0!</v>
      </c>
      <c r="E112" s="5" t="e">
        <f t="shared" si="11"/>
        <v>#DIV/0!</v>
      </c>
      <c r="F112" s="5" t="e">
        <f t="shared" si="12"/>
        <v>#DIV/0!</v>
      </c>
      <c r="G112" s="5" t="e">
        <f t="shared" si="13"/>
        <v>#DIV/0!</v>
      </c>
      <c r="H112" s="1" t="e">
        <f t="shared" si="14"/>
        <v>#DIV/0!</v>
      </c>
      <c r="I112" s="1" t="e">
        <f t="shared" si="15"/>
        <v>#DIV/0!</v>
      </c>
    </row>
    <row r="113" spans="1:9" x14ac:dyDescent="0.25">
      <c r="A113" s="2">
        <v>-1.9999999999999098E-2</v>
      </c>
      <c r="B113" s="5" t="e">
        <f t="shared" si="8"/>
        <v>#DIV/0!</v>
      </c>
      <c r="C113" s="5" t="e">
        <f t="shared" si="9"/>
        <v>#DIV/0!</v>
      </c>
      <c r="D113" s="5" t="e">
        <f t="shared" si="10"/>
        <v>#DIV/0!</v>
      </c>
      <c r="E113" s="5" t="e">
        <f t="shared" si="11"/>
        <v>#DIV/0!</v>
      </c>
      <c r="F113" s="5" t="e">
        <f t="shared" si="12"/>
        <v>#DIV/0!</v>
      </c>
      <c r="G113" s="5" t="e">
        <f t="shared" si="13"/>
        <v>#DIV/0!</v>
      </c>
      <c r="H113" s="1" t="e">
        <f t="shared" si="14"/>
        <v>#DIV/0!</v>
      </c>
      <c r="I113" s="1" t="e">
        <f t="shared" si="15"/>
        <v>#DIV/0!</v>
      </c>
    </row>
    <row r="114" spans="1:9" x14ac:dyDescent="0.25">
      <c r="A114" s="2">
        <v>-1.91999999999991E-2</v>
      </c>
      <c r="B114" s="5" t="e">
        <f t="shared" si="8"/>
        <v>#DIV/0!</v>
      </c>
      <c r="C114" s="5" t="e">
        <f t="shared" si="9"/>
        <v>#DIV/0!</v>
      </c>
      <c r="D114" s="5" t="e">
        <f t="shared" si="10"/>
        <v>#DIV/0!</v>
      </c>
      <c r="E114" s="5" t="e">
        <f t="shared" si="11"/>
        <v>#DIV/0!</v>
      </c>
      <c r="F114" s="5" t="e">
        <f t="shared" si="12"/>
        <v>#DIV/0!</v>
      </c>
      <c r="G114" s="5" t="e">
        <f t="shared" si="13"/>
        <v>#DIV/0!</v>
      </c>
      <c r="H114" s="1" t="e">
        <f t="shared" si="14"/>
        <v>#DIV/0!</v>
      </c>
      <c r="I114" s="1" t="e">
        <f t="shared" si="15"/>
        <v>#DIV/0!</v>
      </c>
    </row>
    <row r="115" spans="1:9" x14ac:dyDescent="0.25">
      <c r="A115" s="2">
        <v>-1.8399999999999101E-2</v>
      </c>
      <c r="B115" s="5" t="e">
        <f t="shared" si="8"/>
        <v>#DIV/0!</v>
      </c>
      <c r="C115" s="5" t="e">
        <f t="shared" si="9"/>
        <v>#DIV/0!</v>
      </c>
      <c r="D115" s="5" t="e">
        <f t="shared" si="10"/>
        <v>#DIV/0!</v>
      </c>
      <c r="E115" s="5" t="e">
        <f t="shared" si="11"/>
        <v>#DIV/0!</v>
      </c>
      <c r="F115" s="5" t="e">
        <f t="shared" si="12"/>
        <v>#DIV/0!</v>
      </c>
      <c r="G115" s="5" t="e">
        <f t="shared" si="13"/>
        <v>#DIV/0!</v>
      </c>
      <c r="H115" s="1" t="e">
        <f t="shared" si="14"/>
        <v>#DIV/0!</v>
      </c>
      <c r="I115" s="1" t="e">
        <f t="shared" si="15"/>
        <v>#DIV/0!</v>
      </c>
    </row>
    <row r="116" spans="1:9" x14ac:dyDescent="0.25">
      <c r="A116" s="2">
        <v>-1.7599999999999099E-2</v>
      </c>
      <c r="B116" s="5" t="e">
        <f t="shared" si="8"/>
        <v>#DIV/0!</v>
      </c>
      <c r="C116" s="5" t="e">
        <f t="shared" si="9"/>
        <v>#DIV/0!</v>
      </c>
      <c r="D116" s="5" t="e">
        <f t="shared" si="10"/>
        <v>#DIV/0!</v>
      </c>
      <c r="E116" s="5" t="e">
        <f t="shared" si="11"/>
        <v>#DIV/0!</v>
      </c>
      <c r="F116" s="5" t="e">
        <f t="shared" si="12"/>
        <v>#DIV/0!</v>
      </c>
      <c r="G116" s="5" t="e">
        <f t="shared" si="13"/>
        <v>#DIV/0!</v>
      </c>
      <c r="H116" s="1" t="e">
        <f t="shared" si="14"/>
        <v>#DIV/0!</v>
      </c>
      <c r="I116" s="1" t="e">
        <f t="shared" si="15"/>
        <v>#DIV/0!</v>
      </c>
    </row>
    <row r="117" spans="1:9" x14ac:dyDescent="0.25">
      <c r="A117" s="2">
        <v>-1.67999999999991E-2</v>
      </c>
      <c r="B117" s="5" t="e">
        <f t="shared" si="8"/>
        <v>#DIV/0!</v>
      </c>
      <c r="C117" s="5" t="e">
        <f t="shared" si="9"/>
        <v>#DIV/0!</v>
      </c>
      <c r="D117" s="5" t="e">
        <f t="shared" si="10"/>
        <v>#DIV/0!</v>
      </c>
      <c r="E117" s="5" t="e">
        <f t="shared" si="11"/>
        <v>#DIV/0!</v>
      </c>
      <c r="F117" s="5" t="e">
        <f t="shared" si="12"/>
        <v>#DIV/0!</v>
      </c>
      <c r="G117" s="5" t="e">
        <f t="shared" si="13"/>
        <v>#DIV/0!</v>
      </c>
      <c r="H117" s="1" t="e">
        <f t="shared" si="14"/>
        <v>#DIV/0!</v>
      </c>
      <c r="I117" s="1" t="e">
        <f t="shared" si="15"/>
        <v>#DIV/0!</v>
      </c>
    </row>
    <row r="118" spans="1:9" x14ac:dyDescent="0.25">
      <c r="A118" s="2">
        <v>-1.5999999999999098E-2</v>
      </c>
      <c r="B118" s="5" t="e">
        <f t="shared" si="8"/>
        <v>#DIV/0!</v>
      </c>
      <c r="C118" s="5" t="e">
        <f t="shared" si="9"/>
        <v>#DIV/0!</v>
      </c>
      <c r="D118" s="5" t="e">
        <f t="shared" si="10"/>
        <v>#DIV/0!</v>
      </c>
      <c r="E118" s="5" t="e">
        <f t="shared" si="11"/>
        <v>#DIV/0!</v>
      </c>
      <c r="F118" s="5" t="e">
        <f t="shared" si="12"/>
        <v>#DIV/0!</v>
      </c>
      <c r="G118" s="5" t="e">
        <f t="shared" si="13"/>
        <v>#DIV/0!</v>
      </c>
      <c r="H118" s="1" t="e">
        <f t="shared" si="14"/>
        <v>#DIV/0!</v>
      </c>
      <c r="I118" s="1" t="e">
        <f t="shared" si="15"/>
        <v>#DIV/0!</v>
      </c>
    </row>
    <row r="119" spans="1:9" x14ac:dyDescent="0.25">
      <c r="A119" s="2">
        <v>-1.5199999999999001E-2</v>
      </c>
      <c r="B119" s="5" t="e">
        <f t="shared" si="8"/>
        <v>#DIV/0!</v>
      </c>
      <c r="C119" s="5" t="e">
        <f t="shared" si="9"/>
        <v>#DIV/0!</v>
      </c>
      <c r="D119" s="5" t="e">
        <f t="shared" si="10"/>
        <v>#DIV/0!</v>
      </c>
      <c r="E119" s="5" t="e">
        <f t="shared" si="11"/>
        <v>#DIV/0!</v>
      </c>
      <c r="F119" s="5" t="e">
        <f t="shared" si="12"/>
        <v>#DIV/0!</v>
      </c>
      <c r="G119" s="5" t="e">
        <f t="shared" si="13"/>
        <v>#DIV/0!</v>
      </c>
      <c r="H119" s="1" t="e">
        <f t="shared" si="14"/>
        <v>#DIV/0!</v>
      </c>
      <c r="I119" s="1" t="e">
        <f t="shared" si="15"/>
        <v>#DIV/0!</v>
      </c>
    </row>
    <row r="120" spans="1:9" x14ac:dyDescent="0.25">
      <c r="A120" s="2">
        <v>-1.4399999999999E-2</v>
      </c>
      <c r="B120" s="5" t="e">
        <f t="shared" si="8"/>
        <v>#DIV/0!</v>
      </c>
      <c r="C120" s="5" t="e">
        <f t="shared" si="9"/>
        <v>#DIV/0!</v>
      </c>
      <c r="D120" s="5" t="e">
        <f t="shared" si="10"/>
        <v>#DIV/0!</v>
      </c>
      <c r="E120" s="5" t="e">
        <f t="shared" si="11"/>
        <v>#DIV/0!</v>
      </c>
      <c r="F120" s="5" t="e">
        <f t="shared" si="12"/>
        <v>#DIV/0!</v>
      </c>
      <c r="G120" s="5" t="e">
        <f t="shared" si="13"/>
        <v>#DIV/0!</v>
      </c>
      <c r="H120" s="1" t="e">
        <f t="shared" si="14"/>
        <v>#DIV/0!</v>
      </c>
      <c r="I120" s="1" t="e">
        <f t="shared" si="15"/>
        <v>#DIV/0!</v>
      </c>
    </row>
    <row r="121" spans="1:9" x14ac:dyDescent="0.25">
      <c r="A121" s="2">
        <v>-1.3599999999999E-2</v>
      </c>
      <c r="B121" s="5" t="e">
        <f t="shared" si="8"/>
        <v>#DIV/0!</v>
      </c>
      <c r="C121" s="5" t="e">
        <f t="shared" si="9"/>
        <v>#DIV/0!</v>
      </c>
      <c r="D121" s="5" t="e">
        <f t="shared" si="10"/>
        <v>#DIV/0!</v>
      </c>
      <c r="E121" s="5" t="e">
        <f t="shared" si="11"/>
        <v>#DIV/0!</v>
      </c>
      <c r="F121" s="5" t="e">
        <f t="shared" si="12"/>
        <v>#DIV/0!</v>
      </c>
      <c r="G121" s="5" t="e">
        <f t="shared" si="13"/>
        <v>#DIV/0!</v>
      </c>
      <c r="H121" s="1" t="e">
        <f t="shared" si="14"/>
        <v>#DIV/0!</v>
      </c>
      <c r="I121" s="1" t="e">
        <f t="shared" si="15"/>
        <v>#DIV/0!</v>
      </c>
    </row>
    <row r="122" spans="1:9" x14ac:dyDescent="0.25">
      <c r="A122" s="2">
        <v>-1.2799999999999E-2</v>
      </c>
      <c r="B122" s="5" t="e">
        <f t="shared" si="8"/>
        <v>#DIV/0!</v>
      </c>
      <c r="C122" s="5" t="e">
        <f t="shared" si="9"/>
        <v>#DIV/0!</v>
      </c>
      <c r="D122" s="5" t="e">
        <f t="shared" si="10"/>
        <v>#DIV/0!</v>
      </c>
      <c r="E122" s="5" t="e">
        <f t="shared" si="11"/>
        <v>#DIV/0!</v>
      </c>
      <c r="F122" s="5" t="e">
        <f t="shared" si="12"/>
        <v>#DIV/0!</v>
      </c>
      <c r="G122" s="5" t="e">
        <f t="shared" si="13"/>
        <v>#DIV/0!</v>
      </c>
      <c r="H122" s="1" t="e">
        <f t="shared" si="14"/>
        <v>#DIV/0!</v>
      </c>
      <c r="I122" s="1" t="e">
        <f t="shared" si="15"/>
        <v>#DIV/0!</v>
      </c>
    </row>
    <row r="123" spans="1:9" x14ac:dyDescent="0.25">
      <c r="A123" s="2">
        <v>-1.1999999999998999E-2</v>
      </c>
      <c r="B123" s="5" t="e">
        <f t="shared" si="8"/>
        <v>#DIV/0!</v>
      </c>
      <c r="C123" s="5" t="e">
        <f t="shared" si="9"/>
        <v>#DIV/0!</v>
      </c>
      <c r="D123" s="5" t="e">
        <f t="shared" si="10"/>
        <v>#DIV/0!</v>
      </c>
      <c r="E123" s="5" t="e">
        <f t="shared" si="11"/>
        <v>#DIV/0!</v>
      </c>
      <c r="F123" s="5" t="e">
        <f t="shared" si="12"/>
        <v>#DIV/0!</v>
      </c>
      <c r="G123" s="5" t="e">
        <f t="shared" si="13"/>
        <v>#DIV/0!</v>
      </c>
      <c r="H123" s="1" t="e">
        <f t="shared" si="14"/>
        <v>#DIV/0!</v>
      </c>
      <c r="I123" s="1" t="e">
        <f t="shared" si="15"/>
        <v>#DIV/0!</v>
      </c>
    </row>
    <row r="124" spans="1:9" x14ac:dyDescent="0.25">
      <c r="A124" s="2">
        <v>-1.1199999999999001E-2</v>
      </c>
      <c r="B124" s="5" t="e">
        <f t="shared" si="8"/>
        <v>#DIV/0!</v>
      </c>
      <c r="C124" s="5" t="e">
        <f t="shared" si="9"/>
        <v>#DIV/0!</v>
      </c>
      <c r="D124" s="5" t="e">
        <f t="shared" si="10"/>
        <v>#DIV/0!</v>
      </c>
      <c r="E124" s="5" t="e">
        <f t="shared" si="11"/>
        <v>#DIV/0!</v>
      </c>
      <c r="F124" s="5" t="e">
        <f t="shared" si="12"/>
        <v>#DIV/0!</v>
      </c>
      <c r="G124" s="5" t="e">
        <f t="shared" si="13"/>
        <v>#DIV/0!</v>
      </c>
      <c r="H124" s="1" t="e">
        <f t="shared" si="14"/>
        <v>#DIV/0!</v>
      </c>
      <c r="I124" s="1" t="e">
        <f t="shared" si="15"/>
        <v>#DIV/0!</v>
      </c>
    </row>
    <row r="125" spans="1:9" x14ac:dyDescent="0.25">
      <c r="A125" s="2">
        <v>-1.0399999999999E-2</v>
      </c>
      <c r="B125" s="5" t="e">
        <f t="shared" si="8"/>
        <v>#DIV/0!</v>
      </c>
      <c r="C125" s="5" t="e">
        <f t="shared" si="9"/>
        <v>#DIV/0!</v>
      </c>
      <c r="D125" s="5" t="e">
        <f t="shared" si="10"/>
        <v>#DIV/0!</v>
      </c>
      <c r="E125" s="5" t="e">
        <f t="shared" si="11"/>
        <v>#DIV/0!</v>
      </c>
      <c r="F125" s="5" t="e">
        <f t="shared" si="12"/>
        <v>#DIV/0!</v>
      </c>
      <c r="G125" s="5" t="e">
        <f t="shared" si="13"/>
        <v>#DIV/0!</v>
      </c>
      <c r="H125" s="1" t="e">
        <f t="shared" si="14"/>
        <v>#DIV/0!</v>
      </c>
      <c r="I125" s="1" t="e">
        <f t="shared" si="15"/>
        <v>#DIV/0!</v>
      </c>
    </row>
    <row r="126" spans="1:9" x14ac:dyDescent="0.25">
      <c r="A126" s="2">
        <v>-9.5999999999990104E-3</v>
      </c>
      <c r="B126" s="5" t="e">
        <f t="shared" si="8"/>
        <v>#DIV/0!</v>
      </c>
      <c r="C126" s="5" t="e">
        <f t="shared" si="9"/>
        <v>#DIV/0!</v>
      </c>
      <c r="D126" s="5" t="e">
        <f t="shared" si="10"/>
        <v>#DIV/0!</v>
      </c>
      <c r="E126" s="5" t="e">
        <f t="shared" si="11"/>
        <v>#DIV/0!</v>
      </c>
      <c r="F126" s="5" t="e">
        <f t="shared" si="12"/>
        <v>#DIV/0!</v>
      </c>
      <c r="G126" s="5" t="e">
        <f t="shared" si="13"/>
        <v>#DIV/0!</v>
      </c>
      <c r="H126" s="1" t="e">
        <f t="shared" si="14"/>
        <v>#DIV/0!</v>
      </c>
      <c r="I126" s="1" t="e">
        <f t="shared" si="15"/>
        <v>#DIV/0!</v>
      </c>
    </row>
    <row r="127" spans="1:9" x14ac:dyDescent="0.25">
      <c r="A127" s="2">
        <v>-8.7999999999989996E-3</v>
      </c>
      <c r="B127" s="5" t="e">
        <f t="shared" si="8"/>
        <v>#DIV/0!</v>
      </c>
      <c r="C127" s="5" t="e">
        <f t="shared" si="9"/>
        <v>#DIV/0!</v>
      </c>
      <c r="D127" s="5" t="e">
        <f t="shared" si="10"/>
        <v>#DIV/0!</v>
      </c>
      <c r="E127" s="5" t="e">
        <f t="shared" si="11"/>
        <v>#DIV/0!</v>
      </c>
      <c r="F127" s="5" t="e">
        <f t="shared" si="12"/>
        <v>#DIV/0!</v>
      </c>
      <c r="G127" s="5" t="e">
        <f t="shared" si="13"/>
        <v>#DIV/0!</v>
      </c>
      <c r="H127" s="1" t="e">
        <f t="shared" si="14"/>
        <v>#DIV/0!</v>
      </c>
      <c r="I127" s="1" t="e">
        <f t="shared" si="15"/>
        <v>#DIV/0!</v>
      </c>
    </row>
    <row r="128" spans="1:9" x14ac:dyDescent="0.25">
      <c r="A128" s="2">
        <v>-7.9999999999990096E-3</v>
      </c>
      <c r="B128" s="5" t="e">
        <f t="shared" si="8"/>
        <v>#DIV/0!</v>
      </c>
      <c r="C128" s="5" t="e">
        <f t="shared" si="9"/>
        <v>#DIV/0!</v>
      </c>
      <c r="D128" s="5" t="e">
        <f t="shared" si="10"/>
        <v>#DIV/0!</v>
      </c>
      <c r="E128" s="5" t="e">
        <f t="shared" si="11"/>
        <v>#DIV/0!</v>
      </c>
      <c r="F128" s="5" t="e">
        <f t="shared" si="12"/>
        <v>#DIV/0!</v>
      </c>
      <c r="G128" s="5" t="e">
        <f t="shared" si="13"/>
        <v>#DIV/0!</v>
      </c>
      <c r="H128" s="1" t="e">
        <f t="shared" si="14"/>
        <v>#DIV/0!</v>
      </c>
      <c r="I128" s="1" t="e">
        <f t="shared" si="15"/>
        <v>#DIV/0!</v>
      </c>
    </row>
    <row r="129" spans="1:9" x14ac:dyDescent="0.25">
      <c r="A129" s="2">
        <v>-7.1999999999989997E-3</v>
      </c>
      <c r="B129" s="5" t="e">
        <f t="shared" si="8"/>
        <v>#DIV/0!</v>
      </c>
      <c r="C129" s="5" t="e">
        <f t="shared" si="9"/>
        <v>#DIV/0!</v>
      </c>
      <c r="D129" s="5" t="e">
        <f t="shared" si="10"/>
        <v>#DIV/0!</v>
      </c>
      <c r="E129" s="5" t="e">
        <f t="shared" si="11"/>
        <v>#DIV/0!</v>
      </c>
      <c r="F129" s="5" t="e">
        <f t="shared" si="12"/>
        <v>#DIV/0!</v>
      </c>
      <c r="G129" s="5" t="e">
        <f t="shared" si="13"/>
        <v>#DIV/0!</v>
      </c>
      <c r="H129" s="1" t="e">
        <f t="shared" si="14"/>
        <v>#DIV/0!</v>
      </c>
      <c r="I129" s="1" t="e">
        <f t="shared" si="15"/>
        <v>#DIV/0!</v>
      </c>
    </row>
    <row r="130" spans="1:9" x14ac:dyDescent="0.25">
      <c r="A130" s="2">
        <v>-6.39999999999891E-3</v>
      </c>
      <c r="B130" s="5" t="e">
        <f t="shared" si="8"/>
        <v>#DIV/0!</v>
      </c>
      <c r="C130" s="5" t="e">
        <f t="shared" si="9"/>
        <v>#DIV/0!</v>
      </c>
      <c r="D130" s="5" t="e">
        <f t="shared" si="10"/>
        <v>#DIV/0!</v>
      </c>
      <c r="E130" s="5" t="e">
        <f t="shared" si="11"/>
        <v>#DIV/0!</v>
      </c>
      <c r="F130" s="5" t="e">
        <f t="shared" si="12"/>
        <v>#DIV/0!</v>
      </c>
      <c r="G130" s="5" t="e">
        <f t="shared" si="13"/>
        <v>#DIV/0!</v>
      </c>
      <c r="H130" s="1" t="e">
        <f t="shared" si="14"/>
        <v>#DIV/0!</v>
      </c>
      <c r="I130" s="1" t="e">
        <f t="shared" si="15"/>
        <v>#DIV/0!</v>
      </c>
    </row>
    <row r="131" spans="1:9" x14ac:dyDescent="0.25">
      <c r="A131" s="2">
        <v>-5.5999999999989097E-3</v>
      </c>
      <c r="B131" s="5" t="e">
        <f t="shared" si="8"/>
        <v>#DIV/0!</v>
      </c>
      <c r="C131" s="5" t="e">
        <f t="shared" si="9"/>
        <v>#DIV/0!</v>
      </c>
      <c r="D131" s="5" t="e">
        <f t="shared" si="10"/>
        <v>#DIV/0!</v>
      </c>
      <c r="E131" s="5" t="e">
        <f t="shared" si="11"/>
        <v>#DIV/0!</v>
      </c>
      <c r="F131" s="5" t="e">
        <f t="shared" si="12"/>
        <v>#DIV/0!</v>
      </c>
      <c r="G131" s="5" t="e">
        <f t="shared" si="13"/>
        <v>#DIV/0!</v>
      </c>
      <c r="H131" s="1" t="e">
        <f t="shared" si="14"/>
        <v>#DIV/0!</v>
      </c>
      <c r="I131" s="1" t="e">
        <f t="shared" si="15"/>
        <v>#DIV/0!</v>
      </c>
    </row>
    <row r="132" spans="1:9" x14ac:dyDescent="0.25">
      <c r="A132" s="2">
        <v>-4.7999999999988998E-3</v>
      </c>
      <c r="B132" s="5" t="e">
        <f t="shared" si="8"/>
        <v>#DIV/0!</v>
      </c>
      <c r="C132" s="5" t="e">
        <f t="shared" si="9"/>
        <v>#DIV/0!</v>
      </c>
      <c r="D132" s="5" t="e">
        <f t="shared" si="10"/>
        <v>#DIV/0!</v>
      </c>
      <c r="E132" s="5" t="e">
        <f t="shared" si="11"/>
        <v>#DIV/0!</v>
      </c>
      <c r="F132" s="5" t="e">
        <f t="shared" si="12"/>
        <v>#DIV/0!</v>
      </c>
      <c r="G132" s="5" t="e">
        <f t="shared" si="13"/>
        <v>#DIV/0!</v>
      </c>
      <c r="H132" s="1" t="e">
        <f t="shared" si="14"/>
        <v>#DIV/0!</v>
      </c>
      <c r="I132" s="1" t="e">
        <f t="shared" si="15"/>
        <v>#DIV/0!</v>
      </c>
    </row>
    <row r="133" spans="1:9" x14ac:dyDescent="0.25">
      <c r="A133" s="2">
        <v>-3.9999999999989098E-3</v>
      </c>
      <c r="B133" s="5" t="e">
        <f t="shared" si="8"/>
        <v>#DIV/0!</v>
      </c>
      <c r="C133" s="5" t="e">
        <f t="shared" si="9"/>
        <v>#DIV/0!</v>
      </c>
      <c r="D133" s="5" t="e">
        <f t="shared" si="10"/>
        <v>#DIV/0!</v>
      </c>
      <c r="E133" s="5" t="e">
        <f t="shared" si="11"/>
        <v>#DIV/0!</v>
      </c>
      <c r="F133" s="5" t="e">
        <f t="shared" si="12"/>
        <v>#DIV/0!</v>
      </c>
      <c r="G133" s="5" t="e">
        <f t="shared" si="13"/>
        <v>#DIV/0!</v>
      </c>
      <c r="H133" s="1" t="e">
        <f t="shared" si="14"/>
        <v>#DIV/0!</v>
      </c>
      <c r="I133" s="1" t="e">
        <f t="shared" si="15"/>
        <v>#DIV/0!</v>
      </c>
    </row>
    <row r="134" spans="1:9" x14ac:dyDescent="0.25">
      <c r="A134" s="2">
        <v>-3.1999999999989099E-3</v>
      </c>
      <c r="B134" s="5" t="e">
        <f t="shared" si="8"/>
        <v>#DIV/0!</v>
      </c>
      <c r="C134" s="5" t="e">
        <f t="shared" si="9"/>
        <v>#DIV/0!</v>
      </c>
      <c r="D134" s="5" t="e">
        <f t="shared" si="10"/>
        <v>#DIV/0!</v>
      </c>
      <c r="E134" s="5" t="e">
        <f t="shared" si="11"/>
        <v>#DIV/0!</v>
      </c>
      <c r="F134" s="5" t="e">
        <f t="shared" si="12"/>
        <v>#DIV/0!</v>
      </c>
      <c r="G134" s="5" t="e">
        <f t="shared" si="13"/>
        <v>#DIV/0!</v>
      </c>
      <c r="H134" s="1" t="e">
        <f t="shared" si="14"/>
        <v>#DIV/0!</v>
      </c>
      <c r="I134" s="1" t="e">
        <f t="shared" si="15"/>
        <v>#DIV/0!</v>
      </c>
    </row>
    <row r="135" spans="1:9" x14ac:dyDescent="0.25">
      <c r="A135" s="2">
        <v>-2.3999999999989E-3</v>
      </c>
      <c r="B135" s="5" t="e">
        <f t="shared" si="8"/>
        <v>#DIV/0!</v>
      </c>
      <c r="C135" s="5" t="e">
        <f t="shared" si="9"/>
        <v>#DIV/0!</v>
      </c>
      <c r="D135" s="5" t="e">
        <f t="shared" si="10"/>
        <v>#DIV/0!</v>
      </c>
      <c r="E135" s="5" t="e">
        <f t="shared" si="11"/>
        <v>#DIV/0!</v>
      </c>
      <c r="F135" s="5" t="e">
        <f t="shared" si="12"/>
        <v>#DIV/0!</v>
      </c>
      <c r="G135" s="5" t="e">
        <f t="shared" si="13"/>
        <v>#DIV/0!</v>
      </c>
      <c r="H135" s="1" t="e">
        <f t="shared" si="14"/>
        <v>#DIV/0!</v>
      </c>
      <c r="I135" s="1" t="e">
        <f t="shared" si="15"/>
        <v>#DIV/0!</v>
      </c>
    </row>
    <row r="136" spans="1:9" x14ac:dyDescent="0.25">
      <c r="A136" s="2">
        <v>-1.59999999999891E-3</v>
      </c>
      <c r="B136" s="5" t="e">
        <f t="shared" si="8"/>
        <v>#DIV/0!</v>
      </c>
      <c r="C136" s="5" t="e">
        <f t="shared" si="9"/>
        <v>#DIV/0!</v>
      </c>
      <c r="D136" s="5" t="e">
        <f t="shared" si="10"/>
        <v>#DIV/0!</v>
      </c>
      <c r="E136" s="5" t="e">
        <f t="shared" si="11"/>
        <v>#DIV/0!</v>
      </c>
      <c r="F136" s="5" t="e">
        <f t="shared" si="12"/>
        <v>#DIV/0!</v>
      </c>
      <c r="G136" s="5" t="e">
        <f t="shared" si="13"/>
        <v>#DIV/0!</v>
      </c>
      <c r="H136" s="1" t="e">
        <f t="shared" si="14"/>
        <v>#DIV/0!</v>
      </c>
      <c r="I136" s="1" t="e">
        <f t="shared" si="15"/>
        <v>#DIV/0!</v>
      </c>
    </row>
    <row r="137" spans="1:9" x14ac:dyDescent="0.25">
      <c r="A137" s="2">
        <v>-7.9999999999889903E-4</v>
      </c>
      <c r="B137" s="5" t="e">
        <f t="shared" si="8"/>
        <v>#DIV/0!</v>
      </c>
      <c r="C137" s="5" t="e">
        <f t="shared" si="9"/>
        <v>#DIV/0!</v>
      </c>
      <c r="D137" s="5" t="e">
        <f t="shared" si="10"/>
        <v>#DIV/0!</v>
      </c>
      <c r="E137" s="5" t="e">
        <f t="shared" si="11"/>
        <v>#DIV/0!</v>
      </c>
      <c r="F137" s="5" t="e">
        <f t="shared" si="12"/>
        <v>#DIV/0!</v>
      </c>
      <c r="G137" s="5" t="e">
        <f t="shared" si="13"/>
        <v>#DIV/0!</v>
      </c>
      <c r="H137" s="1" t="e">
        <f t="shared" si="14"/>
        <v>#DIV/0!</v>
      </c>
      <c r="I137" s="1" t="e">
        <f t="shared" si="15"/>
        <v>#DIV/0!</v>
      </c>
    </row>
    <row r="138" spans="1:9" x14ac:dyDescent="0.25">
      <c r="A138" s="2">
        <v>9.9920072216264108E-16</v>
      </c>
      <c r="B138" s="5" t="e">
        <f t="shared" si="8"/>
        <v>#DIV/0!</v>
      </c>
      <c r="C138" s="5" t="e">
        <f t="shared" si="9"/>
        <v>#DIV/0!</v>
      </c>
      <c r="D138" s="5" t="e">
        <f t="shared" si="10"/>
        <v>#DIV/0!</v>
      </c>
      <c r="E138" s="5" t="e">
        <f t="shared" si="11"/>
        <v>#DIV/0!</v>
      </c>
      <c r="F138" s="5" t="e">
        <f t="shared" si="12"/>
        <v>#DIV/0!</v>
      </c>
      <c r="G138" s="5" t="e">
        <f t="shared" si="13"/>
        <v>#DIV/0!</v>
      </c>
      <c r="H138" s="1" t="e">
        <f t="shared" si="14"/>
        <v>#DIV/0!</v>
      </c>
      <c r="I138" s="1" t="e">
        <f t="shared" si="15"/>
        <v>#DIV/0!</v>
      </c>
    </row>
    <row r="139" spans="1:9" x14ac:dyDescent="0.25">
      <c r="A139" s="2">
        <v>8.0000000000099403E-4</v>
      </c>
      <c r="B139" s="5" t="e">
        <f t="shared" si="8"/>
        <v>#DIV/0!</v>
      </c>
      <c r="C139" s="5" t="e">
        <f t="shared" si="9"/>
        <v>#DIV/0!</v>
      </c>
      <c r="D139" s="5" t="e">
        <f t="shared" si="10"/>
        <v>#DIV/0!</v>
      </c>
      <c r="E139" s="5" t="e">
        <f t="shared" si="11"/>
        <v>#DIV/0!</v>
      </c>
      <c r="F139" s="5" t="e">
        <f t="shared" si="12"/>
        <v>#DIV/0!</v>
      </c>
      <c r="G139" s="5" t="e">
        <f t="shared" si="13"/>
        <v>#DIV/0!</v>
      </c>
      <c r="H139" s="1" t="e">
        <f t="shared" si="14"/>
        <v>#DIV/0!</v>
      </c>
      <c r="I139" s="1" t="e">
        <f t="shared" si="15"/>
        <v>#DIV/0!</v>
      </c>
    </row>
    <row r="140" spans="1:9" x14ac:dyDescent="0.25">
      <c r="A140" s="2">
        <v>1.60000000000099E-3</v>
      </c>
      <c r="B140" s="5" t="e">
        <f t="shared" si="8"/>
        <v>#DIV/0!</v>
      </c>
      <c r="C140" s="5" t="e">
        <f t="shared" si="9"/>
        <v>#DIV/0!</v>
      </c>
      <c r="D140" s="5" t="e">
        <f t="shared" si="10"/>
        <v>#DIV/0!</v>
      </c>
      <c r="E140" s="5" t="e">
        <f t="shared" si="11"/>
        <v>#DIV/0!</v>
      </c>
      <c r="F140" s="5" t="e">
        <f t="shared" si="12"/>
        <v>#DIV/0!</v>
      </c>
      <c r="G140" s="5" t="e">
        <f t="shared" si="13"/>
        <v>#DIV/0!</v>
      </c>
      <c r="H140" s="1" t="e">
        <f t="shared" si="14"/>
        <v>#DIV/0!</v>
      </c>
      <c r="I140" s="1" t="e">
        <f t="shared" si="15"/>
        <v>#DIV/0!</v>
      </c>
    </row>
    <row r="141" spans="1:9" x14ac:dyDescent="0.25">
      <c r="A141" s="2">
        <v>2.4000000000009999E-3</v>
      </c>
      <c r="B141" s="5" t="e">
        <f t="shared" si="8"/>
        <v>#DIV/0!</v>
      </c>
      <c r="C141" s="5" t="e">
        <f t="shared" si="9"/>
        <v>#DIV/0!</v>
      </c>
      <c r="D141" s="5" t="e">
        <f t="shared" si="10"/>
        <v>#DIV/0!</v>
      </c>
      <c r="E141" s="5" t="e">
        <f t="shared" si="11"/>
        <v>#DIV/0!</v>
      </c>
      <c r="F141" s="5" t="e">
        <f t="shared" si="12"/>
        <v>#DIV/0!</v>
      </c>
      <c r="G141" s="5" t="e">
        <f t="shared" si="13"/>
        <v>#DIV/0!</v>
      </c>
      <c r="H141" s="1" t="e">
        <f t="shared" si="14"/>
        <v>#DIV/0!</v>
      </c>
      <c r="I141" s="1" t="e">
        <f t="shared" si="15"/>
        <v>#DIV/0!</v>
      </c>
    </row>
    <row r="142" spans="1:9" x14ac:dyDescent="0.25">
      <c r="A142" s="2">
        <v>3.2000000000009898E-3</v>
      </c>
      <c r="B142" s="5" t="e">
        <f t="shared" ref="B142:B205" si="16">($B$4+$C$4*$A142)/($D$4+EXP(($E$4+$A142)/$F$4))</f>
        <v>#DIV/0!</v>
      </c>
      <c r="C142" s="5" t="e">
        <f t="shared" ref="C142:C205" si="17">($B$5+$C$5*$A142)/($D$5+EXP(($E$5+$A142)/$F$5))</f>
        <v>#DIV/0!</v>
      </c>
      <c r="D142" s="5" t="e">
        <f t="shared" ref="D142:D205" si="18">1/(B142+C142)</f>
        <v>#DIV/0!</v>
      </c>
      <c r="E142" s="5" t="e">
        <f t="shared" ref="E142:E205" si="19">B142/D142</f>
        <v>#DIV/0!</v>
      </c>
      <c r="F142" s="5" t="e">
        <f t="shared" ref="F142:F205" si="20">($B$6+$C$6*$A142)/($D$6+EXP(($E$6+$A142)/$F$6))</f>
        <v>#DIV/0!</v>
      </c>
      <c r="G142" s="5" t="e">
        <f t="shared" ref="G142:G205" si="21">($B$7+$C$7*$A142)/($D$7+EXP(($E$7+$A142)/$F$7))</f>
        <v>#DIV/0!</v>
      </c>
      <c r="H142" s="1" t="e">
        <f t="shared" ref="H142:H205" si="22">1/(F142+G142)</f>
        <v>#DIV/0!</v>
      </c>
      <c r="I142" s="1" t="e">
        <f t="shared" ref="I142:I205" si="23">F142/H142</f>
        <v>#DIV/0!</v>
      </c>
    </row>
    <row r="143" spans="1:9" x14ac:dyDescent="0.25">
      <c r="A143" s="2">
        <v>4.0000000000009897E-3</v>
      </c>
      <c r="B143" s="5" t="e">
        <f t="shared" si="16"/>
        <v>#DIV/0!</v>
      </c>
      <c r="C143" s="5" t="e">
        <f t="shared" si="17"/>
        <v>#DIV/0!</v>
      </c>
      <c r="D143" s="5" t="e">
        <f t="shared" si="18"/>
        <v>#DIV/0!</v>
      </c>
      <c r="E143" s="5" t="e">
        <f t="shared" si="19"/>
        <v>#DIV/0!</v>
      </c>
      <c r="F143" s="5" t="e">
        <f t="shared" si="20"/>
        <v>#DIV/0!</v>
      </c>
      <c r="G143" s="5" t="e">
        <f t="shared" si="21"/>
        <v>#DIV/0!</v>
      </c>
      <c r="H143" s="1" t="e">
        <f t="shared" si="22"/>
        <v>#DIV/0!</v>
      </c>
      <c r="I143" s="1" t="e">
        <f t="shared" si="23"/>
        <v>#DIV/0!</v>
      </c>
    </row>
    <row r="144" spans="1:9" x14ac:dyDescent="0.25">
      <c r="A144" s="2">
        <v>4.8000000000009996E-3</v>
      </c>
      <c r="B144" s="5" t="e">
        <f t="shared" si="16"/>
        <v>#DIV/0!</v>
      </c>
      <c r="C144" s="5" t="e">
        <f t="shared" si="17"/>
        <v>#DIV/0!</v>
      </c>
      <c r="D144" s="5" t="e">
        <f t="shared" si="18"/>
        <v>#DIV/0!</v>
      </c>
      <c r="E144" s="5" t="e">
        <f t="shared" si="19"/>
        <v>#DIV/0!</v>
      </c>
      <c r="F144" s="5" t="e">
        <f t="shared" si="20"/>
        <v>#DIV/0!</v>
      </c>
      <c r="G144" s="5" t="e">
        <f t="shared" si="21"/>
        <v>#DIV/0!</v>
      </c>
      <c r="H144" s="1" t="e">
        <f t="shared" si="22"/>
        <v>#DIV/0!</v>
      </c>
      <c r="I144" s="1" t="e">
        <f t="shared" si="23"/>
        <v>#DIV/0!</v>
      </c>
    </row>
    <row r="145" spans="1:9" x14ac:dyDescent="0.25">
      <c r="A145" s="2">
        <v>5.6000000000009896E-3</v>
      </c>
      <c r="B145" s="5" t="e">
        <f t="shared" si="16"/>
        <v>#DIV/0!</v>
      </c>
      <c r="C145" s="5" t="e">
        <f t="shared" si="17"/>
        <v>#DIV/0!</v>
      </c>
      <c r="D145" s="5" t="e">
        <f t="shared" si="18"/>
        <v>#DIV/0!</v>
      </c>
      <c r="E145" s="5" t="e">
        <f t="shared" si="19"/>
        <v>#DIV/0!</v>
      </c>
      <c r="F145" s="5" t="e">
        <f t="shared" si="20"/>
        <v>#DIV/0!</v>
      </c>
      <c r="G145" s="5" t="e">
        <f t="shared" si="21"/>
        <v>#DIV/0!</v>
      </c>
      <c r="H145" s="1" t="e">
        <f t="shared" si="22"/>
        <v>#DIV/0!</v>
      </c>
      <c r="I145" s="1" t="e">
        <f t="shared" si="23"/>
        <v>#DIV/0!</v>
      </c>
    </row>
    <row r="146" spans="1:9" x14ac:dyDescent="0.25">
      <c r="A146" s="2">
        <v>6.40000000000099E-3</v>
      </c>
      <c r="B146" s="5" t="e">
        <f t="shared" si="16"/>
        <v>#DIV/0!</v>
      </c>
      <c r="C146" s="5" t="e">
        <f t="shared" si="17"/>
        <v>#DIV/0!</v>
      </c>
      <c r="D146" s="5" t="e">
        <f t="shared" si="18"/>
        <v>#DIV/0!</v>
      </c>
      <c r="E146" s="5" t="e">
        <f t="shared" si="19"/>
        <v>#DIV/0!</v>
      </c>
      <c r="F146" s="5" t="e">
        <f t="shared" si="20"/>
        <v>#DIV/0!</v>
      </c>
      <c r="G146" s="5" t="e">
        <f t="shared" si="21"/>
        <v>#DIV/0!</v>
      </c>
      <c r="H146" s="1" t="e">
        <f t="shared" si="22"/>
        <v>#DIV/0!</v>
      </c>
      <c r="I146" s="1" t="e">
        <f t="shared" si="23"/>
        <v>#DIV/0!</v>
      </c>
    </row>
    <row r="147" spans="1:9" x14ac:dyDescent="0.25">
      <c r="A147" s="2">
        <v>7.2000000000009999E-3</v>
      </c>
      <c r="B147" s="5" t="e">
        <f t="shared" si="16"/>
        <v>#DIV/0!</v>
      </c>
      <c r="C147" s="5" t="e">
        <f t="shared" si="17"/>
        <v>#DIV/0!</v>
      </c>
      <c r="D147" s="5" t="e">
        <f t="shared" si="18"/>
        <v>#DIV/0!</v>
      </c>
      <c r="E147" s="5" t="e">
        <f t="shared" si="19"/>
        <v>#DIV/0!</v>
      </c>
      <c r="F147" s="5" t="e">
        <f t="shared" si="20"/>
        <v>#DIV/0!</v>
      </c>
      <c r="G147" s="5" t="e">
        <f t="shared" si="21"/>
        <v>#DIV/0!</v>
      </c>
      <c r="H147" s="1" t="e">
        <f t="shared" si="22"/>
        <v>#DIV/0!</v>
      </c>
      <c r="I147" s="1" t="e">
        <f t="shared" si="23"/>
        <v>#DIV/0!</v>
      </c>
    </row>
    <row r="148" spans="1:9" x14ac:dyDescent="0.25">
      <c r="A148" s="2">
        <v>8.0000000000009907E-3</v>
      </c>
      <c r="B148" s="5" t="e">
        <f t="shared" si="16"/>
        <v>#DIV/0!</v>
      </c>
      <c r="C148" s="5" t="e">
        <f t="shared" si="17"/>
        <v>#DIV/0!</v>
      </c>
      <c r="D148" s="5" t="e">
        <f t="shared" si="18"/>
        <v>#DIV/0!</v>
      </c>
      <c r="E148" s="5" t="e">
        <f t="shared" si="19"/>
        <v>#DIV/0!</v>
      </c>
      <c r="F148" s="5" t="e">
        <f t="shared" si="20"/>
        <v>#DIV/0!</v>
      </c>
      <c r="G148" s="5" t="e">
        <f t="shared" si="21"/>
        <v>#DIV/0!</v>
      </c>
      <c r="H148" s="1" t="e">
        <f t="shared" si="22"/>
        <v>#DIV/0!</v>
      </c>
      <c r="I148" s="1" t="e">
        <f t="shared" si="23"/>
        <v>#DIV/0!</v>
      </c>
    </row>
    <row r="149" spans="1:9" x14ac:dyDescent="0.25">
      <c r="A149" s="2">
        <v>8.8000000000009893E-3</v>
      </c>
      <c r="B149" s="5" t="e">
        <f t="shared" si="16"/>
        <v>#DIV/0!</v>
      </c>
      <c r="C149" s="5" t="e">
        <f t="shared" si="17"/>
        <v>#DIV/0!</v>
      </c>
      <c r="D149" s="5" t="e">
        <f t="shared" si="18"/>
        <v>#DIV/0!</v>
      </c>
      <c r="E149" s="5" t="e">
        <f t="shared" si="19"/>
        <v>#DIV/0!</v>
      </c>
      <c r="F149" s="5" t="e">
        <f t="shared" si="20"/>
        <v>#DIV/0!</v>
      </c>
      <c r="G149" s="5" t="e">
        <f t="shared" si="21"/>
        <v>#DIV/0!</v>
      </c>
      <c r="H149" s="1" t="e">
        <f t="shared" si="22"/>
        <v>#DIV/0!</v>
      </c>
      <c r="I149" s="1" t="e">
        <f t="shared" si="23"/>
        <v>#DIV/0!</v>
      </c>
    </row>
    <row r="150" spans="1:9" x14ac:dyDescent="0.25">
      <c r="A150" s="2">
        <v>9.6000000000010001E-3</v>
      </c>
      <c r="B150" s="5" t="e">
        <f t="shared" si="16"/>
        <v>#DIV/0!</v>
      </c>
      <c r="C150" s="5" t="e">
        <f t="shared" si="17"/>
        <v>#DIV/0!</v>
      </c>
      <c r="D150" s="5" t="e">
        <f t="shared" si="18"/>
        <v>#DIV/0!</v>
      </c>
      <c r="E150" s="5" t="e">
        <f t="shared" si="19"/>
        <v>#DIV/0!</v>
      </c>
      <c r="F150" s="5" t="e">
        <f t="shared" si="20"/>
        <v>#DIV/0!</v>
      </c>
      <c r="G150" s="5" t="e">
        <f t="shared" si="21"/>
        <v>#DIV/0!</v>
      </c>
      <c r="H150" s="1" t="e">
        <f t="shared" si="22"/>
        <v>#DIV/0!</v>
      </c>
      <c r="I150" s="1" t="e">
        <f t="shared" si="23"/>
        <v>#DIV/0!</v>
      </c>
    </row>
    <row r="151" spans="1:9" x14ac:dyDescent="0.25">
      <c r="A151" s="2">
        <v>1.0400000000001E-2</v>
      </c>
      <c r="B151" s="5" t="e">
        <f t="shared" si="16"/>
        <v>#DIV/0!</v>
      </c>
      <c r="C151" s="5" t="e">
        <f t="shared" si="17"/>
        <v>#DIV/0!</v>
      </c>
      <c r="D151" s="5" t="e">
        <f t="shared" si="18"/>
        <v>#DIV/0!</v>
      </c>
      <c r="E151" s="5" t="e">
        <f t="shared" si="19"/>
        <v>#DIV/0!</v>
      </c>
      <c r="F151" s="5" t="e">
        <f t="shared" si="20"/>
        <v>#DIV/0!</v>
      </c>
      <c r="G151" s="5" t="e">
        <f t="shared" si="21"/>
        <v>#DIV/0!</v>
      </c>
      <c r="H151" s="1" t="e">
        <f t="shared" si="22"/>
        <v>#DIV/0!</v>
      </c>
      <c r="I151" s="1" t="e">
        <f t="shared" si="23"/>
        <v>#DIV/0!</v>
      </c>
    </row>
    <row r="152" spans="1:9" x14ac:dyDescent="0.25">
      <c r="A152" s="2">
        <v>1.1200000000001001E-2</v>
      </c>
      <c r="B152" s="5" t="e">
        <f t="shared" si="16"/>
        <v>#DIV/0!</v>
      </c>
      <c r="C152" s="5" t="e">
        <f t="shared" si="17"/>
        <v>#DIV/0!</v>
      </c>
      <c r="D152" s="5" t="e">
        <f t="shared" si="18"/>
        <v>#DIV/0!</v>
      </c>
      <c r="E152" s="5" t="e">
        <f t="shared" si="19"/>
        <v>#DIV/0!</v>
      </c>
      <c r="F152" s="5" t="e">
        <f t="shared" si="20"/>
        <v>#DIV/0!</v>
      </c>
      <c r="G152" s="5" t="e">
        <f t="shared" si="21"/>
        <v>#DIV/0!</v>
      </c>
      <c r="H152" s="1" t="e">
        <f t="shared" si="22"/>
        <v>#DIV/0!</v>
      </c>
      <c r="I152" s="1" t="e">
        <f t="shared" si="23"/>
        <v>#DIV/0!</v>
      </c>
    </row>
    <row r="153" spans="1:9" x14ac:dyDescent="0.25">
      <c r="A153" s="2">
        <v>1.2000000000000999E-2</v>
      </c>
      <c r="B153" s="5" t="e">
        <f t="shared" si="16"/>
        <v>#DIV/0!</v>
      </c>
      <c r="C153" s="5" t="e">
        <f t="shared" si="17"/>
        <v>#DIV/0!</v>
      </c>
      <c r="D153" s="5" t="e">
        <f t="shared" si="18"/>
        <v>#DIV/0!</v>
      </c>
      <c r="E153" s="5" t="e">
        <f t="shared" si="19"/>
        <v>#DIV/0!</v>
      </c>
      <c r="F153" s="5" t="e">
        <f t="shared" si="20"/>
        <v>#DIV/0!</v>
      </c>
      <c r="G153" s="5" t="e">
        <f t="shared" si="21"/>
        <v>#DIV/0!</v>
      </c>
      <c r="H153" s="1" t="e">
        <f t="shared" si="22"/>
        <v>#DIV/0!</v>
      </c>
      <c r="I153" s="1" t="e">
        <f t="shared" si="23"/>
        <v>#DIV/0!</v>
      </c>
    </row>
    <row r="154" spans="1:9" x14ac:dyDescent="0.25">
      <c r="A154" s="2">
        <v>1.2800000000001E-2</v>
      </c>
      <c r="B154" s="5" t="e">
        <f t="shared" si="16"/>
        <v>#DIV/0!</v>
      </c>
      <c r="C154" s="5" t="e">
        <f t="shared" si="17"/>
        <v>#DIV/0!</v>
      </c>
      <c r="D154" s="5" t="e">
        <f t="shared" si="18"/>
        <v>#DIV/0!</v>
      </c>
      <c r="E154" s="5" t="e">
        <f t="shared" si="19"/>
        <v>#DIV/0!</v>
      </c>
      <c r="F154" s="5" t="e">
        <f t="shared" si="20"/>
        <v>#DIV/0!</v>
      </c>
      <c r="G154" s="5" t="e">
        <f t="shared" si="21"/>
        <v>#DIV/0!</v>
      </c>
      <c r="H154" s="1" t="e">
        <f t="shared" si="22"/>
        <v>#DIV/0!</v>
      </c>
      <c r="I154" s="1" t="e">
        <f t="shared" si="23"/>
        <v>#DIV/0!</v>
      </c>
    </row>
    <row r="155" spans="1:9" x14ac:dyDescent="0.25">
      <c r="A155" s="2">
        <v>1.3600000000001E-2</v>
      </c>
      <c r="B155" s="5" t="e">
        <f t="shared" si="16"/>
        <v>#DIV/0!</v>
      </c>
      <c r="C155" s="5" t="e">
        <f t="shared" si="17"/>
        <v>#DIV/0!</v>
      </c>
      <c r="D155" s="5" t="e">
        <f t="shared" si="18"/>
        <v>#DIV/0!</v>
      </c>
      <c r="E155" s="5" t="e">
        <f t="shared" si="19"/>
        <v>#DIV/0!</v>
      </c>
      <c r="F155" s="5" t="e">
        <f t="shared" si="20"/>
        <v>#DIV/0!</v>
      </c>
      <c r="G155" s="5" t="e">
        <f t="shared" si="21"/>
        <v>#DIV/0!</v>
      </c>
      <c r="H155" s="1" t="e">
        <f t="shared" si="22"/>
        <v>#DIV/0!</v>
      </c>
      <c r="I155" s="1" t="e">
        <f t="shared" si="23"/>
        <v>#DIV/0!</v>
      </c>
    </row>
    <row r="156" spans="1:9" x14ac:dyDescent="0.25">
      <c r="A156" s="2">
        <v>1.4400000000001001E-2</v>
      </c>
      <c r="B156" s="5" t="e">
        <f t="shared" si="16"/>
        <v>#DIV/0!</v>
      </c>
      <c r="C156" s="5" t="e">
        <f t="shared" si="17"/>
        <v>#DIV/0!</v>
      </c>
      <c r="D156" s="5" t="e">
        <f t="shared" si="18"/>
        <v>#DIV/0!</v>
      </c>
      <c r="E156" s="5" t="e">
        <f t="shared" si="19"/>
        <v>#DIV/0!</v>
      </c>
      <c r="F156" s="5" t="e">
        <f t="shared" si="20"/>
        <v>#DIV/0!</v>
      </c>
      <c r="G156" s="5" t="e">
        <f t="shared" si="21"/>
        <v>#DIV/0!</v>
      </c>
      <c r="H156" s="1" t="e">
        <f t="shared" si="22"/>
        <v>#DIV/0!</v>
      </c>
      <c r="I156" s="1" t="e">
        <f t="shared" si="23"/>
        <v>#DIV/0!</v>
      </c>
    </row>
    <row r="157" spans="1:9" x14ac:dyDescent="0.25">
      <c r="A157" s="2">
        <v>1.5200000000000999E-2</v>
      </c>
      <c r="B157" s="5" t="e">
        <f t="shared" si="16"/>
        <v>#DIV/0!</v>
      </c>
      <c r="C157" s="5" t="e">
        <f t="shared" si="17"/>
        <v>#DIV/0!</v>
      </c>
      <c r="D157" s="5" t="e">
        <f t="shared" si="18"/>
        <v>#DIV/0!</v>
      </c>
      <c r="E157" s="5" t="e">
        <f t="shared" si="19"/>
        <v>#DIV/0!</v>
      </c>
      <c r="F157" s="5" t="e">
        <f t="shared" si="20"/>
        <v>#DIV/0!</v>
      </c>
      <c r="G157" s="5" t="e">
        <f t="shared" si="21"/>
        <v>#DIV/0!</v>
      </c>
      <c r="H157" s="1" t="e">
        <f t="shared" si="22"/>
        <v>#DIV/0!</v>
      </c>
      <c r="I157" s="1" t="e">
        <f t="shared" si="23"/>
        <v>#DIV/0!</v>
      </c>
    </row>
    <row r="158" spans="1:9" x14ac:dyDescent="0.25">
      <c r="A158" s="2">
        <v>1.6000000000001E-2</v>
      </c>
      <c r="B158" s="5" t="e">
        <f t="shared" si="16"/>
        <v>#DIV/0!</v>
      </c>
      <c r="C158" s="5" t="e">
        <f t="shared" si="17"/>
        <v>#DIV/0!</v>
      </c>
      <c r="D158" s="5" t="e">
        <f t="shared" si="18"/>
        <v>#DIV/0!</v>
      </c>
      <c r="E158" s="5" t="e">
        <f t="shared" si="19"/>
        <v>#DIV/0!</v>
      </c>
      <c r="F158" s="5" t="e">
        <f t="shared" si="20"/>
        <v>#DIV/0!</v>
      </c>
      <c r="G158" s="5" t="e">
        <f t="shared" si="21"/>
        <v>#DIV/0!</v>
      </c>
      <c r="H158" s="1" t="e">
        <f t="shared" si="22"/>
        <v>#DIV/0!</v>
      </c>
      <c r="I158" s="1" t="e">
        <f t="shared" si="23"/>
        <v>#DIV/0!</v>
      </c>
    </row>
    <row r="159" spans="1:9" x14ac:dyDescent="0.25">
      <c r="A159" s="2">
        <v>1.6800000000001002E-2</v>
      </c>
      <c r="B159" s="5" t="e">
        <f t="shared" si="16"/>
        <v>#DIV/0!</v>
      </c>
      <c r="C159" s="5" t="e">
        <f t="shared" si="17"/>
        <v>#DIV/0!</v>
      </c>
      <c r="D159" s="5" t="e">
        <f t="shared" si="18"/>
        <v>#DIV/0!</v>
      </c>
      <c r="E159" s="5" t="e">
        <f t="shared" si="19"/>
        <v>#DIV/0!</v>
      </c>
      <c r="F159" s="5" t="e">
        <f t="shared" si="20"/>
        <v>#DIV/0!</v>
      </c>
      <c r="G159" s="5" t="e">
        <f t="shared" si="21"/>
        <v>#DIV/0!</v>
      </c>
      <c r="H159" s="1" t="e">
        <f t="shared" si="22"/>
        <v>#DIV/0!</v>
      </c>
      <c r="I159" s="1" t="e">
        <f t="shared" si="23"/>
        <v>#DIV/0!</v>
      </c>
    </row>
    <row r="160" spans="1:9" x14ac:dyDescent="0.25">
      <c r="A160" s="2">
        <v>1.7600000000001E-2</v>
      </c>
      <c r="B160" s="5" t="e">
        <f t="shared" si="16"/>
        <v>#DIV/0!</v>
      </c>
      <c r="C160" s="5" t="e">
        <f t="shared" si="17"/>
        <v>#DIV/0!</v>
      </c>
      <c r="D160" s="5" t="e">
        <f t="shared" si="18"/>
        <v>#DIV/0!</v>
      </c>
      <c r="E160" s="5" t="e">
        <f t="shared" si="19"/>
        <v>#DIV/0!</v>
      </c>
      <c r="F160" s="5" t="e">
        <f t="shared" si="20"/>
        <v>#DIV/0!</v>
      </c>
      <c r="G160" s="5" t="e">
        <f t="shared" si="21"/>
        <v>#DIV/0!</v>
      </c>
      <c r="H160" s="1" t="e">
        <f t="shared" si="22"/>
        <v>#DIV/0!</v>
      </c>
      <c r="I160" s="1" t="e">
        <f t="shared" si="23"/>
        <v>#DIV/0!</v>
      </c>
    </row>
    <row r="161" spans="1:9" x14ac:dyDescent="0.25">
      <c r="A161" s="2">
        <v>1.8400000000000999E-2</v>
      </c>
      <c r="B161" s="5" t="e">
        <f t="shared" si="16"/>
        <v>#DIV/0!</v>
      </c>
      <c r="C161" s="5" t="e">
        <f t="shared" si="17"/>
        <v>#DIV/0!</v>
      </c>
      <c r="D161" s="5" t="e">
        <f t="shared" si="18"/>
        <v>#DIV/0!</v>
      </c>
      <c r="E161" s="5" t="e">
        <f t="shared" si="19"/>
        <v>#DIV/0!</v>
      </c>
      <c r="F161" s="5" t="e">
        <f t="shared" si="20"/>
        <v>#DIV/0!</v>
      </c>
      <c r="G161" s="5" t="e">
        <f t="shared" si="21"/>
        <v>#DIV/0!</v>
      </c>
      <c r="H161" s="1" t="e">
        <f t="shared" si="22"/>
        <v>#DIV/0!</v>
      </c>
      <c r="I161" s="1" t="e">
        <f t="shared" si="23"/>
        <v>#DIV/0!</v>
      </c>
    </row>
    <row r="162" spans="1:9" x14ac:dyDescent="0.25">
      <c r="A162" s="2">
        <v>1.9200000000001001E-2</v>
      </c>
      <c r="B162" s="5" t="e">
        <f t="shared" si="16"/>
        <v>#DIV/0!</v>
      </c>
      <c r="C162" s="5" t="e">
        <f t="shared" si="17"/>
        <v>#DIV/0!</v>
      </c>
      <c r="D162" s="5" t="e">
        <f t="shared" si="18"/>
        <v>#DIV/0!</v>
      </c>
      <c r="E162" s="5" t="e">
        <f t="shared" si="19"/>
        <v>#DIV/0!</v>
      </c>
      <c r="F162" s="5" t="e">
        <f t="shared" si="20"/>
        <v>#DIV/0!</v>
      </c>
      <c r="G162" s="5" t="e">
        <f t="shared" si="21"/>
        <v>#DIV/0!</v>
      </c>
      <c r="H162" s="1" t="e">
        <f t="shared" si="22"/>
        <v>#DIV/0!</v>
      </c>
      <c r="I162" s="1" t="e">
        <f t="shared" si="23"/>
        <v>#DIV/0!</v>
      </c>
    </row>
    <row r="163" spans="1:9" x14ac:dyDescent="0.25">
      <c r="A163" s="2">
        <v>2.0000000000001E-2</v>
      </c>
      <c r="B163" s="5" t="e">
        <f t="shared" si="16"/>
        <v>#DIV/0!</v>
      </c>
      <c r="C163" s="5" t="e">
        <f t="shared" si="17"/>
        <v>#DIV/0!</v>
      </c>
      <c r="D163" s="5" t="e">
        <f t="shared" si="18"/>
        <v>#DIV/0!</v>
      </c>
      <c r="E163" s="5" t="e">
        <f t="shared" si="19"/>
        <v>#DIV/0!</v>
      </c>
      <c r="F163" s="5" t="e">
        <f t="shared" si="20"/>
        <v>#DIV/0!</v>
      </c>
      <c r="G163" s="5" t="e">
        <f t="shared" si="21"/>
        <v>#DIV/0!</v>
      </c>
      <c r="H163" s="1" t="e">
        <f t="shared" si="22"/>
        <v>#DIV/0!</v>
      </c>
      <c r="I163" s="1" t="e">
        <f t="shared" si="23"/>
        <v>#DIV/0!</v>
      </c>
    </row>
    <row r="164" spans="1:9" x14ac:dyDescent="0.25">
      <c r="A164" s="2">
        <v>2.0800000000001002E-2</v>
      </c>
      <c r="B164" s="5" t="e">
        <f t="shared" si="16"/>
        <v>#DIV/0!</v>
      </c>
      <c r="C164" s="5" t="e">
        <f t="shared" si="17"/>
        <v>#DIV/0!</v>
      </c>
      <c r="D164" s="5" t="e">
        <f t="shared" si="18"/>
        <v>#DIV/0!</v>
      </c>
      <c r="E164" s="5" t="e">
        <f t="shared" si="19"/>
        <v>#DIV/0!</v>
      </c>
      <c r="F164" s="5" t="e">
        <f t="shared" si="20"/>
        <v>#DIV/0!</v>
      </c>
      <c r="G164" s="5" t="e">
        <f t="shared" si="21"/>
        <v>#DIV/0!</v>
      </c>
      <c r="H164" s="1" t="e">
        <f t="shared" si="22"/>
        <v>#DIV/0!</v>
      </c>
      <c r="I164" s="1" t="e">
        <f t="shared" si="23"/>
        <v>#DIV/0!</v>
      </c>
    </row>
    <row r="165" spans="1:9" x14ac:dyDescent="0.25">
      <c r="A165" s="2">
        <v>2.1600000000001E-2</v>
      </c>
      <c r="B165" s="5" t="e">
        <f t="shared" si="16"/>
        <v>#DIV/0!</v>
      </c>
      <c r="C165" s="5" t="e">
        <f t="shared" si="17"/>
        <v>#DIV/0!</v>
      </c>
      <c r="D165" s="5" t="e">
        <f t="shared" si="18"/>
        <v>#DIV/0!</v>
      </c>
      <c r="E165" s="5" t="e">
        <f t="shared" si="19"/>
        <v>#DIV/0!</v>
      </c>
      <c r="F165" s="5" t="e">
        <f t="shared" si="20"/>
        <v>#DIV/0!</v>
      </c>
      <c r="G165" s="5" t="e">
        <f t="shared" si="21"/>
        <v>#DIV/0!</v>
      </c>
      <c r="H165" s="1" t="e">
        <f t="shared" si="22"/>
        <v>#DIV/0!</v>
      </c>
      <c r="I165" s="1" t="e">
        <f t="shared" si="23"/>
        <v>#DIV/0!</v>
      </c>
    </row>
    <row r="166" spans="1:9" x14ac:dyDescent="0.25">
      <c r="A166" s="2">
        <v>2.2400000000000999E-2</v>
      </c>
      <c r="B166" s="5" t="e">
        <f t="shared" si="16"/>
        <v>#DIV/0!</v>
      </c>
      <c r="C166" s="5" t="e">
        <f t="shared" si="17"/>
        <v>#DIV/0!</v>
      </c>
      <c r="D166" s="5" t="e">
        <f t="shared" si="18"/>
        <v>#DIV/0!</v>
      </c>
      <c r="E166" s="5" t="e">
        <f t="shared" si="19"/>
        <v>#DIV/0!</v>
      </c>
      <c r="F166" s="5" t="e">
        <f t="shared" si="20"/>
        <v>#DIV/0!</v>
      </c>
      <c r="G166" s="5" t="e">
        <f t="shared" si="21"/>
        <v>#DIV/0!</v>
      </c>
      <c r="H166" s="1" t="e">
        <f t="shared" si="22"/>
        <v>#DIV/0!</v>
      </c>
      <c r="I166" s="1" t="e">
        <f t="shared" si="23"/>
        <v>#DIV/0!</v>
      </c>
    </row>
    <row r="167" spans="1:9" x14ac:dyDescent="0.25">
      <c r="A167" s="2">
        <v>2.3200000000001001E-2</v>
      </c>
      <c r="B167" s="5" t="e">
        <f t="shared" si="16"/>
        <v>#DIV/0!</v>
      </c>
      <c r="C167" s="5" t="e">
        <f t="shared" si="17"/>
        <v>#DIV/0!</v>
      </c>
      <c r="D167" s="5" t="e">
        <f t="shared" si="18"/>
        <v>#DIV/0!</v>
      </c>
      <c r="E167" s="5" t="e">
        <f t="shared" si="19"/>
        <v>#DIV/0!</v>
      </c>
      <c r="F167" s="5" t="e">
        <f t="shared" si="20"/>
        <v>#DIV/0!</v>
      </c>
      <c r="G167" s="5" t="e">
        <f t="shared" si="21"/>
        <v>#DIV/0!</v>
      </c>
      <c r="H167" s="1" t="e">
        <f t="shared" si="22"/>
        <v>#DIV/0!</v>
      </c>
      <c r="I167" s="1" t="e">
        <f t="shared" si="23"/>
        <v>#DIV/0!</v>
      </c>
    </row>
    <row r="168" spans="1:9" x14ac:dyDescent="0.25">
      <c r="A168" s="2">
        <v>2.4000000000001E-2</v>
      </c>
      <c r="B168" s="5" t="e">
        <f t="shared" si="16"/>
        <v>#DIV/0!</v>
      </c>
      <c r="C168" s="5" t="e">
        <f t="shared" si="17"/>
        <v>#DIV/0!</v>
      </c>
      <c r="D168" s="5" t="e">
        <f t="shared" si="18"/>
        <v>#DIV/0!</v>
      </c>
      <c r="E168" s="5" t="e">
        <f t="shared" si="19"/>
        <v>#DIV/0!</v>
      </c>
      <c r="F168" s="5" t="e">
        <f t="shared" si="20"/>
        <v>#DIV/0!</v>
      </c>
      <c r="G168" s="5" t="e">
        <f t="shared" si="21"/>
        <v>#DIV/0!</v>
      </c>
      <c r="H168" s="1" t="e">
        <f t="shared" si="22"/>
        <v>#DIV/0!</v>
      </c>
      <c r="I168" s="1" t="e">
        <f t="shared" si="23"/>
        <v>#DIV/0!</v>
      </c>
    </row>
    <row r="169" spans="1:9" x14ac:dyDescent="0.25">
      <c r="A169" s="2">
        <v>2.4800000000000998E-2</v>
      </c>
      <c r="B169" s="5" t="e">
        <f t="shared" si="16"/>
        <v>#DIV/0!</v>
      </c>
      <c r="C169" s="5" t="e">
        <f t="shared" si="17"/>
        <v>#DIV/0!</v>
      </c>
      <c r="D169" s="5" t="e">
        <f t="shared" si="18"/>
        <v>#DIV/0!</v>
      </c>
      <c r="E169" s="5" t="e">
        <f t="shared" si="19"/>
        <v>#DIV/0!</v>
      </c>
      <c r="F169" s="5" t="e">
        <f t="shared" si="20"/>
        <v>#DIV/0!</v>
      </c>
      <c r="G169" s="5" t="e">
        <f t="shared" si="21"/>
        <v>#DIV/0!</v>
      </c>
      <c r="H169" s="1" t="e">
        <f t="shared" si="22"/>
        <v>#DIV/0!</v>
      </c>
      <c r="I169" s="1" t="e">
        <f t="shared" si="23"/>
        <v>#DIV/0!</v>
      </c>
    </row>
    <row r="170" spans="1:9" x14ac:dyDescent="0.25">
      <c r="A170" s="2">
        <v>2.5600000000001E-2</v>
      </c>
      <c r="B170" s="5" t="e">
        <f t="shared" si="16"/>
        <v>#DIV/0!</v>
      </c>
      <c r="C170" s="5" t="e">
        <f t="shared" si="17"/>
        <v>#DIV/0!</v>
      </c>
      <c r="D170" s="5" t="e">
        <f t="shared" si="18"/>
        <v>#DIV/0!</v>
      </c>
      <c r="E170" s="5" t="e">
        <f t="shared" si="19"/>
        <v>#DIV/0!</v>
      </c>
      <c r="F170" s="5" t="e">
        <f t="shared" si="20"/>
        <v>#DIV/0!</v>
      </c>
      <c r="G170" s="5" t="e">
        <f t="shared" si="21"/>
        <v>#DIV/0!</v>
      </c>
      <c r="H170" s="1" t="e">
        <f t="shared" si="22"/>
        <v>#DIV/0!</v>
      </c>
      <c r="I170" s="1" t="e">
        <f t="shared" si="23"/>
        <v>#DIV/0!</v>
      </c>
    </row>
    <row r="171" spans="1:9" x14ac:dyDescent="0.25">
      <c r="A171" s="2">
        <v>2.6400000000000999E-2</v>
      </c>
      <c r="B171" s="5" t="e">
        <f t="shared" si="16"/>
        <v>#DIV/0!</v>
      </c>
      <c r="C171" s="5" t="e">
        <f t="shared" si="17"/>
        <v>#DIV/0!</v>
      </c>
      <c r="D171" s="5" t="e">
        <f t="shared" si="18"/>
        <v>#DIV/0!</v>
      </c>
      <c r="E171" s="5" t="e">
        <f t="shared" si="19"/>
        <v>#DIV/0!</v>
      </c>
      <c r="F171" s="5" t="e">
        <f t="shared" si="20"/>
        <v>#DIV/0!</v>
      </c>
      <c r="G171" s="5" t="e">
        <f t="shared" si="21"/>
        <v>#DIV/0!</v>
      </c>
      <c r="H171" s="1" t="e">
        <f t="shared" si="22"/>
        <v>#DIV/0!</v>
      </c>
      <c r="I171" s="1" t="e">
        <f t="shared" si="23"/>
        <v>#DIV/0!</v>
      </c>
    </row>
    <row r="172" spans="1:9" x14ac:dyDescent="0.25">
      <c r="A172" s="2">
        <v>2.7200000000001001E-2</v>
      </c>
      <c r="B172" s="5" t="e">
        <f t="shared" si="16"/>
        <v>#DIV/0!</v>
      </c>
      <c r="C172" s="5" t="e">
        <f t="shared" si="17"/>
        <v>#DIV/0!</v>
      </c>
      <c r="D172" s="5" t="e">
        <f t="shared" si="18"/>
        <v>#DIV/0!</v>
      </c>
      <c r="E172" s="5" t="e">
        <f t="shared" si="19"/>
        <v>#DIV/0!</v>
      </c>
      <c r="F172" s="5" t="e">
        <f t="shared" si="20"/>
        <v>#DIV/0!</v>
      </c>
      <c r="G172" s="5" t="e">
        <f t="shared" si="21"/>
        <v>#DIV/0!</v>
      </c>
      <c r="H172" s="1" t="e">
        <f t="shared" si="22"/>
        <v>#DIV/0!</v>
      </c>
      <c r="I172" s="1" t="e">
        <f t="shared" si="23"/>
        <v>#DIV/0!</v>
      </c>
    </row>
    <row r="173" spans="1:9" x14ac:dyDescent="0.25">
      <c r="A173" s="2">
        <v>2.8000000000001E-2</v>
      </c>
      <c r="B173" s="5" t="e">
        <f t="shared" si="16"/>
        <v>#DIV/0!</v>
      </c>
      <c r="C173" s="5" t="e">
        <f t="shared" si="17"/>
        <v>#DIV/0!</v>
      </c>
      <c r="D173" s="5" t="e">
        <f t="shared" si="18"/>
        <v>#DIV/0!</v>
      </c>
      <c r="E173" s="5" t="e">
        <f t="shared" si="19"/>
        <v>#DIV/0!</v>
      </c>
      <c r="F173" s="5" t="e">
        <f t="shared" si="20"/>
        <v>#DIV/0!</v>
      </c>
      <c r="G173" s="5" t="e">
        <f t="shared" si="21"/>
        <v>#DIV/0!</v>
      </c>
      <c r="H173" s="1" t="e">
        <f t="shared" si="22"/>
        <v>#DIV/0!</v>
      </c>
      <c r="I173" s="1" t="e">
        <f t="shared" si="23"/>
        <v>#DIV/0!</v>
      </c>
    </row>
    <row r="174" spans="1:9" x14ac:dyDescent="0.25">
      <c r="A174" s="2">
        <v>2.8800000000000998E-2</v>
      </c>
      <c r="B174" s="5" t="e">
        <f t="shared" si="16"/>
        <v>#DIV/0!</v>
      </c>
      <c r="C174" s="5" t="e">
        <f t="shared" si="17"/>
        <v>#DIV/0!</v>
      </c>
      <c r="D174" s="5" t="e">
        <f t="shared" si="18"/>
        <v>#DIV/0!</v>
      </c>
      <c r="E174" s="5" t="e">
        <f t="shared" si="19"/>
        <v>#DIV/0!</v>
      </c>
      <c r="F174" s="5" t="e">
        <f t="shared" si="20"/>
        <v>#DIV/0!</v>
      </c>
      <c r="G174" s="5" t="e">
        <f t="shared" si="21"/>
        <v>#DIV/0!</v>
      </c>
      <c r="H174" s="1" t="e">
        <f t="shared" si="22"/>
        <v>#DIV/0!</v>
      </c>
      <c r="I174" s="1" t="e">
        <f t="shared" si="23"/>
        <v>#DIV/0!</v>
      </c>
    </row>
    <row r="175" spans="1:9" x14ac:dyDescent="0.25">
      <c r="A175" s="2">
        <v>2.9600000000001001E-2</v>
      </c>
      <c r="B175" s="5" t="e">
        <f t="shared" si="16"/>
        <v>#DIV/0!</v>
      </c>
      <c r="C175" s="5" t="e">
        <f t="shared" si="17"/>
        <v>#DIV/0!</v>
      </c>
      <c r="D175" s="5" t="e">
        <f t="shared" si="18"/>
        <v>#DIV/0!</v>
      </c>
      <c r="E175" s="5" t="e">
        <f t="shared" si="19"/>
        <v>#DIV/0!</v>
      </c>
      <c r="F175" s="5" t="e">
        <f t="shared" si="20"/>
        <v>#DIV/0!</v>
      </c>
      <c r="G175" s="5" t="e">
        <f t="shared" si="21"/>
        <v>#DIV/0!</v>
      </c>
      <c r="H175" s="1" t="e">
        <f t="shared" si="22"/>
        <v>#DIV/0!</v>
      </c>
      <c r="I175" s="1" t="e">
        <f t="shared" si="23"/>
        <v>#DIV/0!</v>
      </c>
    </row>
    <row r="176" spans="1:9" x14ac:dyDescent="0.25">
      <c r="A176" s="2">
        <v>3.0400000000000999E-2</v>
      </c>
      <c r="B176" s="5" t="e">
        <f t="shared" si="16"/>
        <v>#DIV/0!</v>
      </c>
      <c r="C176" s="5" t="e">
        <f t="shared" si="17"/>
        <v>#DIV/0!</v>
      </c>
      <c r="D176" s="5" t="e">
        <f t="shared" si="18"/>
        <v>#DIV/0!</v>
      </c>
      <c r="E176" s="5" t="e">
        <f t="shared" si="19"/>
        <v>#DIV/0!</v>
      </c>
      <c r="F176" s="5" t="e">
        <f t="shared" si="20"/>
        <v>#DIV/0!</v>
      </c>
      <c r="G176" s="5" t="e">
        <f t="shared" si="21"/>
        <v>#DIV/0!</v>
      </c>
      <c r="H176" s="1" t="e">
        <f t="shared" si="22"/>
        <v>#DIV/0!</v>
      </c>
      <c r="I176" s="1" t="e">
        <f t="shared" si="23"/>
        <v>#DIV/0!</v>
      </c>
    </row>
    <row r="177" spans="1:9" x14ac:dyDescent="0.25">
      <c r="A177" s="2">
        <v>3.1200000000001001E-2</v>
      </c>
      <c r="B177" s="5" t="e">
        <f t="shared" si="16"/>
        <v>#DIV/0!</v>
      </c>
      <c r="C177" s="5" t="e">
        <f t="shared" si="17"/>
        <v>#DIV/0!</v>
      </c>
      <c r="D177" s="5" t="e">
        <f t="shared" si="18"/>
        <v>#DIV/0!</v>
      </c>
      <c r="E177" s="5" t="e">
        <f t="shared" si="19"/>
        <v>#DIV/0!</v>
      </c>
      <c r="F177" s="5" t="e">
        <f t="shared" si="20"/>
        <v>#DIV/0!</v>
      </c>
      <c r="G177" s="5" t="e">
        <f t="shared" si="21"/>
        <v>#DIV/0!</v>
      </c>
      <c r="H177" s="1" t="e">
        <f t="shared" si="22"/>
        <v>#DIV/0!</v>
      </c>
      <c r="I177" s="1" t="e">
        <f t="shared" si="23"/>
        <v>#DIV/0!</v>
      </c>
    </row>
    <row r="178" spans="1:9" x14ac:dyDescent="0.25">
      <c r="A178" s="2">
        <v>3.2000000000001999E-2</v>
      </c>
      <c r="B178" s="5" t="e">
        <f t="shared" si="16"/>
        <v>#DIV/0!</v>
      </c>
      <c r="C178" s="5" t="e">
        <f t="shared" si="17"/>
        <v>#DIV/0!</v>
      </c>
      <c r="D178" s="5" t="e">
        <f t="shared" si="18"/>
        <v>#DIV/0!</v>
      </c>
      <c r="E178" s="5" t="e">
        <f t="shared" si="19"/>
        <v>#DIV/0!</v>
      </c>
      <c r="F178" s="5" t="e">
        <f t="shared" si="20"/>
        <v>#DIV/0!</v>
      </c>
      <c r="G178" s="5" t="e">
        <f t="shared" si="21"/>
        <v>#DIV/0!</v>
      </c>
      <c r="H178" s="1" t="e">
        <f t="shared" si="22"/>
        <v>#DIV/0!</v>
      </c>
      <c r="I178" s="1" t="e">
        <f t="shared" si="23"/>
        <v>#DIV/0!</v>
      </c>
    </row>
    <row r="179" spans="1:9" x14ac:dyDescent="0.25">
      <c r="A179" s="2">
        <v>3.2800000000002001E-2</v>
      </c>
      <c r="B179" s="5" t="e">
        <f t="shared" si="16"/>
        <v>#DIV/0!</v>
      </c>
      <c r="C179" s="5" t="e">
        <f t="shared" si="17"/>
        <v>#DIV/0!</v>
      </c>
      <c r="D179" s="5" t="e">
        <f t="shared" si="18"/>
        <v>#DIV/0!</v>
      </c>
      <c r="E179" s="5" t="e">
        <f t="shared" si="19"/>
        <v>#DIV/0!</v>
      </c>
      <c r="F179" s="5" t="e">
        <f t="shared" si="20"/>
        <v>#DIV/0!</v>
      </c>
      <c r="G179" s="5" t="e">
        <f t="shared" si="21"/>
        <v>#DIV/0!</v>
      </c>
      <c r="H179" s="1" t="e">
        <f t="shared" si="22"/>
        <v>#DIV/0!</v>
      </c>
      <c r="I179" s="1" t="e">
        <f t="shared" si="23"/>
        <v>#DIV/0!</v>
      </c>
    </row>
    <row r="180" spans="1:9" x14ac:dyDescent="0.25">
      <c r="A180" s="2">
        <v>3.3600000000000997E-2</v>
      </c>
      <c r="B180" s="5" t="e">
        <f t="shared" si="16"/>
        <v>#DIV/0!</v>
      </c>
      <c r="C180" s="5" t="e">
        <f t="shared" si="17"/>
        <v>#DIV/0!</v>
      </c>
      <c r="D180" s="5" t="e">
        <f t="shared" si="18"/>
        <v>#DIV/0!</v>
      </c>
      <c r="E180" s="5" t="e">
        <f t="shared" si="19"/>
        <v>#DIV/0!</v>
      </c>
      <c r="F180" s="5" t="e">
        <f t="shared" si="20"/>
        <v>#DIV/0!</v>
      </c>
      <c r="G180" s="5" t="e">
        <f t="shared" si="21"/>
        <v>#DIV/0!</v>
      </c>
      <c r="H180" s="1" t="e">
        <f t="shared" si="22"/>
        <v>#DIV/0!</v>
      </c>
      <c r="I180" s="1" t="e">
        <f t="shared" si="23"/>
        <v>#DIV/0!</v>
      </c>
    </row>
    <row r="181" spans="1:9" x14ac:dyDescent="0.25">
      <c r="A181" s="2">
        <v>3.4400000000001998E-2</v>
      </c>
      <c r="B181" s="5" t="e">
        <f t="shared" si="16"/>
        <v>#DIV/0!</v>
      </c>
      <c r="C181" s="5" t="e">
        <f t="shared" si="17"/>
        <v>#DIV/0!</v>
      </c>
      <c r="D181" s="5" t="e">
        <f t="shared" si="18"/>
        <v>#DIV/0!</v>
      </c>
      <c r="E181" s="5" t="e">
        <f t="shared" si="19"/>
        <v>#DIV/0!</v>
      </c>
      <c r="F181" s="5" t="e">
        <f t="shared" si="20"/>
        <v>#DIV/0!</v>
      </c>
      <c r="G181" s="5" t="e">
        <f t="shared" si="21"/>
        <v>#DIV/0!</v>
      </c>
      <c r="H181" s="1" t="e">
        <f t="shared" si="22"/>
        <v>#DIV/0!</v>
      </c>
      <c r="I181" s="1" t="e">
        <f t="shared" si="23"/>
        <v>#DIV/0!</v>
      </c>
    </row>
    <row r="182" spans="1:9" x14ac:dyDescent="0.25">
      <c r="A182" s="2">
        <v>3.5200000000002001E-2</v>
      </c>
      <c r="B182" s="5" t="e">
        <f t="shared" si="16"/>
        <v>#DIV/0!</v>
      </c>
      <c r="C182" s="5" t="e">
        <f t="shared" si="17"/>
        <v>#DIV/0!</v>
      </c>
      <c r="D182" s="5" t="e">
        <f t="shared" si="18"/>
        <v>#DIV/0!</v>
      </c>
      <c r="E182" s="5" t="e">
        <f t="shared" si="19"/>
        <v>#DIV/0!</v>
      </c>
      <c r="F182" s="5" t="e">
        <f t="shared" si="20"/>
        <v>#DIV/0!</v>
      </c>
      <c r="G182" s="5" t="e">
        <f t="shared" si="21"/>
        <v>#DIV/0!</v>
      </c>
      <c r="H182" s="1" t="e">
        <f t="shared" si="22"/>
        <v>#DIV/0!</v>
      </c>
      <c r="I182" s="1" t="e">
        <f t="shared" si="23"/>
        <v>#DIV/0!</v>
      </c>
    </row>
    <row r="183" spans="1:9" x14ac:dyDescent="0.25">
      <c r="A183" s="2">
        <v>3.6000000000002003E-2</v>
      </c>
      <c r="B183" s="5" t="e">
        <f t="shared" si="16"/>
        <v>#DIV/0!</v>
      </c>
      <c r="C183" s="5" t="e">
        <f t="shared" si="17"/>
        <v>#DIV/0!</v>
      </c>
      <c r="D183" s="5" t="e">
        <f t="shared" si="18"/>
        <v>#DIV/0!</v>
      </c>
      <c r="E183" s="5" t="e">
        <f t="shared" si="19"/>
        <v>#DIV/0!</v>
      </c>
      <c r="F183" s="5" t="e">
        <f t="shared" si="20"/>
        <v>#DIV/0!</v>
      </c>
      <c r="G183" s="5" t="e">
        <f t="shared" si="21"/>
        <v>#DIV/0!</v>
      </c>
      <c r="H183" s="1" t="e">
        <f t="shared" si="22"/>
        <v>#DIV/0!</v>
      </c>
      <c r="I183" s="1" t="e">
        <f t="shared" si="23"/>
        <v>#DIV/0!</v>
      </c>
    </row>
    <row r="184" spans="1:9" x14ac:dyDescent="0.25">
      <c r="A184" s="2">
        <v>3.6800000000001998E-2</v>
      </c>
      <c r="B184" s="5" t="e">
        <f t="shared" si="16"/>
        <v>#DIV/0!</v>
      </c>
      <c r="C184" s="5" t="e">
        <f t="shared" si="17"/>
        <v>#DIV/0!</v>
      </c>
      <c r="D184" s="5" t="e">
        <f t="shared" si="18"/>
        <v>#DIV/0!</v>
      </c>
      <c r="E184" s="5" t="e">
        <f t="shared" si="19"/>
        <v>#DIV/0!</v>
      </c>
      <c r="F184" s="5" t="e">
        <f t="shared" si="20"/>
        <v>#DIV/0!</v>
      </c>
      <c r="G184" s="5" t="e">
        <f t="shared" si="21"/>
        <v>#DIV/0!</v>
      </c>
      <c r="H184" s="1" t="e">
        <f t="shared" si="22"/>
        <v>#DIV/0!</v>
      </c>
      <c r="I184" s="1" t="e">
        <f t="shared" si="23"/>
        <v>#DIV/0!</v>
      </c>
    </row>
    <row r="185" spans="1:9" x14ac:dyDescent="0.25">
      <c r="A185" s="2">
        <v>3.7600000000002E-2</v>
      </c>
      <c r="B185" s="5" t="e">
        <f t="shared" si="16"/>
        <v>#DIV/0!</v>
      </c>
      <c r="C185" s="5" t="e">
        <f t="shared" si="17"/>
        <v>#DIV/0!</v>
      </c>
      <c r="D185" s="5" t="e">
        <f t="shared" si="18"/>
        <v>#DIV/0!</v>
      </c>
      <c r="E185" s="5" t="e">
        <f t="shared" si="19"/>
        <v>#DIV/0!</v>
      </c>
      <c r="F185" s="5" t="e">
        <f t="shared" si="20"/>
        <v>#DIV/0!</v>
      </c>
      <c r="G185" s="5" t="e">
        <f t="shared" si="21"/>
        <v>#DIV/0!</v>
      </c>
      <c r="H185" s="1" t="e">
        <f t="shared" si="22"/>
        <v>#DIV/0!</v>
      </c>
      <c r="I185" s="1" t="e">
        <f t="shared" si="23"/>
        <v>#DIV/0!</v>
      </c>
    </row>
    <row r="186" spans="1:9" x14ac:dyDescent="0.25">
      <c r="A186" s="2">
        <v>3.8400000000002002E-2</v>
      </c>
      <c r="B186" s="5" t="e">
        <f t="shared" si="16"/>
        <v>#DIV/0!</v>
      </c>
      <c r="C186" s="5" t="e">
        <f t="shared" si="17"/>
        <v>#DIV/0!</v>
      </c>
      <c r="D186" s="5" t="e">
        <f t="shared" si="18"/>
        <v>#DIV/0!</v>
      </c>
      <c r="E186" s="5" t="e">
        <f t="shared" si="19"/>
        <v>#DIV/0!</v>
      </c>
      <c r="F186" s="5" t="e">
        <f t="shared" si="20"/>
        <v>#DIV/0!</v>
      </c>
      <c r="G186" s="5" t="e">
        <f t="shared" si="21"/>
        <v>#DIV/0!</v>
      </c>
      <c r="H186" s="1" t="e">
        <f t="shared" si="22"/>
        <v>#DIV/0!</v>
      </c>
      <c r="I186" s="1" t="e">
        <f t="shared" si="23"/>
        <v>#DIV/0!</v>
      </c>
    </row>
    <row r="187" spans="1:9" x14ac:dyDescent="0.25">
      <c r="A187" s="2">
        <v>3.9200000000001997E-2</v>
      </c>
      <c r="B187" s="5" t="e">
        <f t="shared" si="16"/>
        <v>#DIV/0!</v>
      </c>
      <c r="C187" s="5" t="e">
        <f t="shared" si="17"/>
        <v>#DIV/0!</v>
      </c>
      <c r="D187" s="5" t="e">
        <f t="shared" si="18"/>
        <v>#DIV/0!</v>
      </c>
      <c r="E187" s="5" t="e">
        <f t="shared" si="19"/>
        <v>#DIV/0!</v>
      </c>
      <c r="F187" s="5" t="e">
        <f t="shared" si="20"/>
        <v>#DIV/0!</v>
      </c>
      <c r="G187" s="5" t="e">
        <f t="shared" si="21"/>
        <v>#DIV/0!</v>
      </c>
      <c r="H187" s="1" t="e">
        <f t="shared" si="22"/>
        <v>#DIV/0!</v>
      </c>
      <c r="I187" s="1" t="e">
        <f t="shared" si="23"/>
        <v>#DIV/0!</v>
      </c>
    </row>
    <row r="188" spans="1:9" x14ac:dyDescent="0.25">
      <c r="A188" s="2">
        <v>4.0000000000001999E-2</v>
      </c>
      <c r="B188" s="5" t="e">
        <f t="shared" si="16"/>
        <v>#DIV/0!</v>
      </c>
      <c r="C188" s="5" t="e">
        <f t="shared" si="17"/>
        <v>#DIV/0!</v>
      </c>
      <c r="D188" s="5" t="e">
        <f t="shared" si="18"/>
        <v>#DIV/0!</v>
      </c>
      <c r="E188" s="5" t="e">
        <f t="shared" si="19"/>
        <v>#DIV/0!</v>
      </c>
      <c r="F188" s="5" t="e">
        <f t="shared" si="20"/>
        <v>#DIV/0!</v>
      </c>
      <c r="G188" s="5" t="e">
        <f t="shared" si="21"/>
        <v>#DIV/0!</v>
      </c>
      <c r="H188" s="1" t="e">
        <f t="shared" si="22"/>
        <v>#DIV/0!</v>
      </c>
      <c r="I188" s="1" t="e">
        <f t="shared" si="23"/>
        <v>#DIV/0!</v>
      </c>
    </row>
    <row r="189" spans="1:9" x14ac:dyDescent="0.25">
      <c r="A189" s="2">
        <v>4.0800000000002001E-2</v>
      </c>
      <c r="B189" s="5" t="e">
        <f t="shared" si="16"/>
        <v>#DIV/0!</v>
      </c>
      <c r="C189" s="5" t="e">
        <f t="shared" si="17"/>
        <v>#DIV/0!</v>
      </c>
      <c r="D189" s="5" t="e">
        <f t="shared" si="18"/>
        <v>#DIV/0!</v>
      </c>
      <c r="E189" s="5" t="e">
        <f t="shared" si="19"/>
        <v>#DIV/0!</v>
      </c>
      <c r="F189" s="5" t="e">
        <f t="shared" si="20"/>
        <v>#DIV/0!</v>
      </c>
      <c r="G189" s="5" t="e">
        <f t="shared" si="21"/>
        <v>#DIV/0!</v>
      </c>
      <c r="H189" s="1" t="e">
        <f t="shared" si="22"/>
        <v>#DIV/0!</v>
      </c>
      <c r="I189" s="1" t="e">
        <f t="shared" si="23"/>
        <v>#DIV/0!</v>
      </c>
    </row>
    <row r="190" spans="1:9" x14ac:dyDescent="0.25">
      <c r="A190" s="2">
        <v>4.1600000000002003E-2</v>
      </c>
      <c r="B190" s="5" t="e">
        <f t="shared" si="16"/>
        <v>#DIV/0!</v>
      </c>
      <c r="C190" s="5" t="e">
        <f t="shared" si="17"/>
        <v>#DIV/0!</v>
      </c>
      <c r="D190" s="5" t="e">
        <f t="shared" si="18"/>
        <v>#DIV/0!</v>
      </c>
      <c r="E190" s="5" t="e">
        <f t="shared" si="19"/>
        <v>#DIV/0!</v>
      </c>
      <c r="F190" s="5" t="e">
        <f t="shared" si="20"/>
        <v>#DIV/0!</v>
      </c>
      <c r="G190" s="5" t="e">
        <f t="shared" si="21"/>
        <v>#DIV/0!</v>
      </c>
      <c r="H190" s="1" t="e">
        <f t="shared" si="22"/>
        <v>#DIV/0!</v>
      </c>
      <c r="I190" s="1" t="e">
        <f t="shared" si="23"/>
        <v>#DIV/0!</v>
      </c>
    </row>
    <row r="191" spans="1:9" x14ac:dyDescent="0.25">
      <c r="A191" s="2">
        <v>4.2400000000001999E-2</v>
      </c>
      <c r="B191" s="5" t="e">
        <f t="shared" si="16"/>
        <v>#DIV/0!</v>
      </c>
      <c r="C191" s="5" t="e">
        <f t="shared" si="17"/>
        <v>#DIV/0!</v>
      </c>
      <c r="D191" s="5" t="e">
        <f t="shared" si="18"/>
        <v>#DIV/0!</v>
      </c>
      <c r="E191" s="5" t="e">
        <f t="shared" si="19"/>
        <v>#DIV/0!</v>
      </c>
      <c r="F191" s="5" t="e">
        <f t="shared" si="20"/>
        <v>#DIV/0!</v>
      </c>
      <c r="G191" s="5" t="e">
        <f t="shared" si="21"/>
        <v>#DIV/0!</v>
      </c>
      <c r="H191" s="1" t="e">
        <f t="shared" si="22"/>
        <v>#DIV/0!</v>
      </c>
      <c r="I191" s="1" t="e">
        <f t="shared" si="23"/>
        <v>#DIV/0!</v>
      </c>
    </row>
    <row r="192" spans="1:9" x14ac:dyDescent="0.25">
      <c r="A192" s="2">
        <v>4.3200000000002001E-2</v>
      </c>
      <c r="B192" s="5" t="e">
        <f t="shared" si="16"/>
        <v>#DIV/0!</v>
      </c>
      <c r="C192" s="5" t="e">
        <f t="shared" si="17"/>
        <v>#DIV/0!</v>
      </c>
      <c r="D192" s="5" t="e">
        <f t="shared" si="18"/>
        <v>#DIV/0!</v>
      </c>
      <c r="E192" s="5" t="e">
        <f t="shared" si="19"/>
        <v>#DIV/0!</v>
      </c>
      <c r="F192" s="5" t="e">
        <f t="shared" si="20"/>
        <v>#DIV/0!</v>
      </c>
      <c r="G192" s="5" t="e">
        <f t="shared" si="21"/>
        <v>#DIV/0!</v>
      </c>
      <c r="H192" s="1" t="e">
        <f t="shared" si="22"/>
        <v>#DIV/0!</v>
      </c>
      <c r="I192" s="1" t="e">
        <f t="shared" si="23"/>
        <v>#DIV/0!</v>
      </c>
    </row>
    <row r="193" spans="1:9" x14ac:dyDescent="0.25">
      <c r="A193" s="2">
        <v>4.4000000000002003E-2</v>
      </c>
      <c r="B193" s="5" t="e">
        <f t="shared" si="16"/>
        <v>#DIV/0!</v>
      </c>
      <c r="C193" s="5" t="e">
        <f t="shared" si="17"/>
        <v>#DIV/0!</v>
      </c>
      <c r="D193" s="5" t="e">
        <f t="shared" si="18"/>
        <v>#DIV/0!</v>
      </c>
      <c r="E193" s="5" t="e">
        <f t="shared" si="19"/>
        <v>#DIV/0!</v>
      </c>
      <c r="F193" s="5" t="e">
        <f t="shared" si="20"/>
        <v>#DIV/0!</v>
      </c>
      <c r="G193" s="5" t="e">
        <f t="shared" si="21"/>
        <v>#DIV/0!</v>
      </c>
      <c r="H193" s="1" t="e">
        <f t="shared" si="22"/>
        <v>#DIV/0!</v>
      </c>
      <c r="I193" s="1" t="e">
        <f t="shared" si="23"/>
        <v>#DIV/0!</v>
      </c>
    </row>
    <row r="194" spans="1:9" x14ac:dyDescent="0.25">
      <c r="A194" s="2">
        <v>4.4800000000001998E-2</v>
      </c>
      <c r="B194" s="5" t="e">
        <f t="shared" si="16"/>
        <v>#DIV/0!</v>
      </c>
      <c r="C194" s="5" t="e">
        <f t="shared" si="17"/>
        <v>#DIV/0!</v>
      </c>
      <c r="D194" s="5" t="e">
        <f t="shared" si="18"/>
        <v>#DIV/0!</v>
      </c>
      <c r="E194" s="5" t="e">
        <f t="shared" si="19"/>
        <v>#DIV/0!</v>
      </c>
      <c r="F194" s="5" t="e">
        <f t="shared" si="20"/>
        <v>#DIV/0!</v>
      </c>
      <c r="G194" s="5" t="e">
        <f t="shared" si="21"/>
        <v>#DIV/0!</v>
      </c>
      <c r="H194" s="1" t="e">
        <f t="shared" si="22"/>
        <v>#DIV/0!</v>
      </c>
      <c r="I194" s="1" t="e">
        <f t="shared" si="23"/>
        <v>#DIV/0!</v>
      </c>
    </row>
    <row r="195" spans="1:9" x14ac:dyDescent="0.25">
      <c r="A195" s="2">
        <v>4.5600000000002E-2</v>
      </c>
      <c r="B195" s="5" t="e">
        <f t="shared" si="16"/>
        <v>#DIV/0!</v>
      </c>
      <c r="C195" s="5" t="e">
        <f t="shared" si="17"/>
        <v>#DIV/0!</v>
      </c>
      <c r="D195" s="5" t="e">
        <f t="shared" si="18"/>
        <v>#DIV/0!</v>
      </c>
      <c r="E195" s="5" t="e">
        <f t="shared" si="19"/>
        <v>#DIV/0!</v>
      </c>
      <c r="F195" s="5" t="e">
        <f t="shared" si="20"/>
        <v>#DIV/0!</v>
      </c>
      <c r="G195" s="5" t="e">
        <f t="shared" si="21"/>
        <v>#DIV/0!</v>
      </c>
      <c r="H195" s="1" t="e">
        <f t="shared" si="22"/>
        <v>#DIV/0!</v>
      </c>
      <c r="I195" s="1" t="e">
        <f t="shared" si="23"/>
        <v>#DIV/0!</v>
      </c>
    </row>
    <row r="196" spans="1:9" x14ac:dyDescent="0.25">
      <c r="A196" s="2">
        <v>4.6400000000002002E-2</v>
      </c>
      <c r="B196" s="5" t="e">
        <f t="shared" si="16"/>
        <v>#DIV/0!</v>
      </c>
      <c r="C196" s="5" t="e">
        <f t="shared" si="17"/>
        <v>#DIV/0!</v>
      </c>
      <c r="D196" s="5" t="e">
        <f t="shared" si="18"/>
        <v>#DIV/0!</v>
      </c>
      <c r="E196" s="5" t="e">
        <f t="shared" si="19"/>
        <v>#DIV/0!</v>
      </c>
      <c r="F196" s="5" t="e">
        <f t="shared" si="20"/>
        <v>#DIV/0!</v>
      </c>
      <c r="G196" s="5" t="e">
        <f t="shared" si="21"/>
        <v>#DIV/0!</v>
      </c>
      <c r="H196" s="1" t="e">
        <f t="shared" si="22"/>
        <v>#DIV/0!</v>
      </c>
      <c r="I196" s="1" t="e">
        <f t="shared" si="23"/>
        <v>#DIV/0!</v>
      </c>
    </row>
    <row r="197" spans="1:9" x14ac:dyDescent="0.25">
      <c r="A197" s="2">
        <v>4.7200000000001997E-2</v>
      </c>
      <c r="B197" s="5" t="e">
        <f t="shared" si="16"/>
        <v>#DIV/0!</v>
      </c>
      <c r="C197" s="5" t="e">
        <f t="shared" si="17"/>
        <v>#DIV/0!</v>
      </c>
      <c r="D197" s="5" t="e">
        <f t="shared" si="18"/>
        <v>#DIV/0!</v>
      </c>
      <c r="E197" s="5" t="e">
        <f t="shared" si="19"/>
        <v>#DIV/0!</v>
      </c>
      <c r="F197" s="5" t="e">
        <f t="shared" si="20"/>
        <v>#DIV/0!</v>
      </c>
      <c r="G197" s="5" t="e">
        <f t="shared" si="21"/>
        <v>#DIV/0!</v>
      </c>
      <c r="H197" s="1" t="e">
        <f t="shared" si="22"/>
        <v>#DIV/0!</v>
      </c>
      <c r="I197" s="1" t="e">
        <f t="shared" si="23"/>
        <v>#DIV/0!</v>
      </c>
    </row>
    <row r="198" spans="1:9" x14ac:dyDescent="0.25">
      <c r="A198" s="2">
        <v>4.8000000000001999E-2</v>
      </c>
      <c r="B198" s="5" t="e">
        <f t="shared" si="16"/>
        <v>#DIV/0!</v>
      </c>
      <c r="C198" s="5" t="e">
        <f t="shared" si="17"/>
        <v>#DIV/0!</v>
      </c>
      <c r="D198" s="5" t="e">
        <f t="shared" si="18"/>
        <v>#DIV/0!</v>
      </c>
      <c r="E198" s="5" t="e">
        <f t="shared" si="19"/>
        <v>#DIV/0!</v>
      </c>
      <c r="F198" s="5" t="e">
        <f t="shared" si="20"/>
        <v>#DIV/0!</v>
      </c>
      <c r="G198" s="5" t="e">
        <f t="shared" si="21"/>
        <v>#DIV/0!</v>
      </c>
      <c r="H198" s="1" t="e">
        <f t="shared" si="22"/>
        <v>#DIV/0!</v>
      </c>
      <c r="I198" s="1" t="e">
        <f t="shared" si="23"/>
        <v>#DIV/0!</v>
      </c>
    </row>
    <row r="199" spans="1:9" x14ac:dyDescent="0.25">
      <c r="A199" s="2">
        <v>4.8800000000002001E-2</v>
      </c>
      <c r="B199" s="5" t="e">
        <f t="shared" si="16"/>
        <v>#DIV/0!</v>
      </c>
      <c r="C199" s="5" t="e">
        <f t="shared" si="17"/>
        <v>#DIV/0!</v>
      </c>
      <c r="D199" s="5" t="e">
        <f t="shared" si="18"/>
        <v>#DIV/0!</v>
      </c>
      <c r="E199" s="5" t="e">
        <f t="shared" si="19"/>
        <v>#DIV/0!</v>
      </c>
      <c r="F199" s="5" t="e">
        <f t="shared" si="20"/>
        <v>#DIV/0!</v>
      </c>
      <c r="G199" s="5" t="e">
        <f t="shared" si="21"/>
        <v>#DIV/0!</v>
      </c>
      <c r="H199" s="1" t="e">
        <f t="shared" si="22"/>
        <v>#DIV/0!</v>
      </c>
      <c r="I199" s="1" t="e">
        <f t="shared" si="23"/>
        <v>#DIV/0!</v>
      </c>
    </row>
    <row r="200" spans="1:9" x14ac:dyDescent="0.25">
      <c r="A200" s="2">
        <v>4.9600000000001997E-2</v>
      </c>
      <c r="B200" s="5" t="e">
        <f t="shared" si="16"/>
        <v>#DIV/0!</v>
      </c>
      <c r="C200" s="5" t="e">
        <f t="shared" si="17"/>
        <v>#DIV/0!</v>
      </c>
      <c r="D200" s="5" t="e">
        <f t="shared" si="18"/>
        <v>#DIV/0!</v>
      </c>
      <c r="E200" s="5" t="e">
        <f t="shared" si="19"/>
        <v>#DIV/0!</v>
      </c>
      <c r="F200" s="5" t="e">
        <f t="shared" si="20"/>
        <v>#DIV/0!</v>
      </c>
      <c r="G200" s="5" t="e">
        <f t="shared" si="21"/>
        <v>#DIV/0!</v>
      </c>
      <c r="H200" s="1" t="e">
        <f t="shared" si="22"/>
        <v>#DIV/0!</v>
      </c>
      <c r="I200" s="1" t="e">
        <f t="shared" si="23"/>
        <v>#DIV/0!</v>
      </c>
    </row>
    <row r="201" spans="1:9" x14ac:dyDescent="0.25">
      <c r="A201" s="2">
        <v>5.0400000000001999E-2</v>
      </c>
      <c r="B201" s="5" t="e">
        <f t="shared" si="16"/>
        <v>#DIV/0!</v>
      </c>
      <c r="C201" s="5" t="e">
        <f t="shared" si="17"/>
        <v>#DIV/0!</v>
      </c>
      <c r="D201" s="5" t="e">
        <f t="shared" si="18"/>
        <v>#DIV/0!</v>
      </c>
      <c r="E201" s="5" t="e">
        <f t="shared" si="19"/>
        <v>#DIV/0!</v>
      </c>
      <c r="F201" s="5" t="e">
        <f t="shared" si="20"/>
        <v>#DIV/0!</v>
      </c>
      <c r="G201" s="5" t="e">
        <f t="shared" si="21"/>
        <v>#DIV/0!</v>
      </c>
      <c r="H201" s="1" t="e">
        <f t="shared" si="22"/>
        <v>#DIV/0!</v>
      </c>
      <c r="I201" s="1" t="e">
        <f t="shared" si="23"/>
        <v>#DIV/0!</v>
      </c>
    </row>
    <row r="202" spans="1:9" x14ac:dyDescent="0.25">
      <c r="A202" s="2">
        <v>5.1200000000002001E-2</v>
      </c>
      <c r="B202" s="5" t="e">
        <f t="shared" si="16"/>
        <v>#DIV/0!</v>
      </c>
      <c r="C202" s="5" t="e">
        <f t="shared" si="17"/>
        <v>#DIV/0!</v>
      </c>
      <c r="D202" s="5" t="e">
        <f t="shared" si="18"/>
        <v>#DIV/0!</v>
      </c>
      <c r="E202" s="5" t="e">
        <f t="shared" si="19"/>
        <v>#DIV/0!</v>
      </c>
      <c r="F202" s="5" t="e">
        <f t="shared" si="20"/>
        <v>#DIV/0!</v>
      </c>
      <c r="G202" s="5" t="e">
        <f t="shared" si="21"/>
        <v>#DIV/0!</v>
      </c>
      <c r="H202" s="1" t="e">
        <f t="shared" si="22"/>
        <v>#DIV/0!</v>
      </c>
      <c r="I202" s="1" t="e">
        <f t="shared" si="23"/>
        <v>#DIV/0!</v>
      </c>
    </row>
    <row r="203" spans="1:9" x14ac:dyDescent="0.25">
      <c r="A203" s="2">
        <v>5.2000000000002003E-2</v>
      </c>
      <c r="B203" s="5" t="e">
        <f t="shared" si="16"/>
        <v>#DIV/0!</v>
      </c>
      <c r="C203" s="5" t="e">
        <f t="shared" si="17"/>
        <v>#DIV/0!</v>
      </c>
      <c r="D203" s="5" t="e">
        <f t="shared" si="18"/>
        <v>#DIV/0!</v>
      </c>
      <c r="E203" s="5" t="e">
        <f t="shared" si="19"/>
        <v>#DIV/0!</v>
      </c>
      <c r="F203" s="5" t="e">
        <f t="shared" si="20"/>
        <v>#DIV/0!</v>
      </c>
      <c r="G203" s="5" t="e">
        <f t="shared" si="21"/>
        <v>#DIV/0!</v>
      </c>
      <c r="H203" s="1" t="e">
        <f t="shared" si="22"/>
        <v>#DIV/0!</v>
      </c>
      <c r="I203" s="1" t="e">
        <f t="shared" si="23"/>
        <v>#DIV/0!</v>
      </c>
    </row>
    <row r="204" spans="1:9" x14ac:dyDescent="0.25">
      <c r="A204" s="2">
        <v>5.2800000000001998E-2</v>
      </c>
      <c r="B204" s="5" t="e">
        <f t="shared" si="16"/>
        <v>#DIV/0!</v>
      </c>
      <c r="C204" s="5" t="e">
        <f t="shared" si="17"/>
        <v>#DIV/0!</v>
      </c>
      <c r="D204" s="5" t="e">
        <f t="shared" si="18"/>
        <v>#DIV/0!</v>
      </c>
      <c r="E204" s="5" t="e">
        <f t="shared" si="19"/>
        <v>#DIV/0!</v>
      </c>
      <c r="F204" s="5" t="e">
        <f t="shared" si="20"/>
        <v>#DIV/0!</v>
      </c>
      <c r="G204" s="5" t="e">
        <f t="shared" si="21"/>
        <v>#DIV/0!</v>
      </c>
      <c r="H204" s="1" t="e">
        <f t="shared" si="22"/>
        <v>#DIV/0!</v>
      </c>
      <c r="I204" s="1" t="e">
        <f t="shared" si="23"/>
        <v>#DIV/0!</v>
      </c>
    </row>
    <row r="205" spans="1:9" x14ac:dyDescent="0.25">
      <c r="A205" s="2">
        <v>5.3600000000002E-2</v>
      </c>
      <c r="B205" s="5" t="e">
        <f t="shared" si="16"/>
        <v>#DIV/0!</v>
      </c>
      <c r="C205" s="5" t="e">
        <f t="shared" si="17"/>
        <v>#DIV/0!</v>
      </c>
      <c r="D205" s="5" t="e">
        <f t="shared" si="18"/>
        <v>#DIV/0!</v>
      </c>
      <c r="E205" s="5" t="e">
        <f t="shared" si="19"/>
        <v>#DIV/0!</v>
      </c>
      <c r="F205" s="5" t="e">
        <f t="shared" si="20"/>
        <v>#DIV/0!</v>
      </c>
      <c r="G205" s="5" t="e">
        <f t="shared" si="21"/>
        <v>#DIV/0!</v>
      </c>
      <c r="H205" s="1" t="e">
        <f t="shared" si="22"/>
        <v>#DIV/0!</v>
      </c>
      <c r="I205" s="1" t="e">
        <f t="shared" si="23"/>
        <v>#DIV/0!</v>
      </c>
    </row>
    <row r="206" spans="1:9" x14ac:dyDescent="0.25">
      <c r="A206" s="2">
        <v>5.4400000000002002E-2</v>
      </c>
      <c r="B206" s="5" t="e">
        <f t="shared" ref="B206:B213" si="24">($B$4+$C$4*$A206)/($D$4+EXP(($E$4+$A206)/$F$4))</f>
        <v>#DIV/0!</v>
      </c>
      <c r="C206" s="5" t="e">
        <f t="shared" ref="C206:C213" si="25">($B$5+$C$5*$A206)/($D$5+EXP(($E$5+$A206)/$F$5))</f>
        <v>#DIV/0!</v>
      </c>
      <c r="D206" s="5" t="e">
        <f t="shared" ref="D206:D213" si="26">1/(B206+C206)</f>
        <v>#DIV/0!</v>
      </c>
      <c r="E206" s="5" t="e">
        <f t="shared" ref="E206:E213" si="27">B206/D206</f>
        <v>#DIV/0!</v>
      </c>
      <c r="F206" s="5" t="e">
        <f t="shared" ref="F206:F213" si="28">($B$6+$C$6*$A206)/($D$6+EXP(($E$6+$A206)/$F$6))</f>
        <v>#DIV/0!</v>
      </c>
      <c r="G206" s="5" t="e">
        <f t="shared" ref="G206:G213" si="29">($B$7+$C$7*$A206)/($D$7+EXP(($E$7+$A206)/$F$7))</f>
        <v>#DIV/0!</v>
      </c>
      <c r="H206" s="1" t="e">
        <f t="shared" ref="H206:H213" si="30">1/(F206+G206)</f>
        <v>#DIV/0!</v>
      </c>
      <c r="I206" s="1" t="e">
        <f t="shared" ref="I206:I213" si="31">F206/H206</f>
        <v>#DIV/0!</v>
      </c>
    </row>
    <row r="207" spans="1:9" x14ac:dyDescent="0.25">
      <c r="A207" s="2">
        <v>5.5200000000001997E-2</v>
      </c>
      <c r="B207" s="5" t="e">
        <f t="shared" si="24"/>
        <v>#DIV/0!</v>
      </c>
      <c r="C207" s="5" t="e">
        <f t="shared" si="25"/>
        <v>#DIV/0!</v>
      </c>
      <c r="D207" s="5" t="e">
        <f t="shared" si="26"/>
        <v>#DIV/0!</v>
      </c>
      <c r="E207" s="5" t="e">
        <f t="shared" si="27"/>
        <v>#DIV/0!</v>
      </c>
      <c r="F207" s="5" t="e">
        <f t="shared" si="28"/>
        <v>#DIV/0!</v>
      </c>
      <c r="G207" s="5" t="e">
        <f t="shared" si="29"/>
        <v>#DIV/0!</v>
      </c>
      <c r="H207" s="1" t="e">
        <f t="shared" si="30"/>
        <v>#DIV/0!</v>
      </c>
      <c r="I207" s="1" t="e">
        <f t="shared" si="31"/>
        <v>#DIV/0!</v>
      </c>
    </row>
    <row r="208" spans="1:9" x14ac:dyDescent="0.25">
      <c r="A208" s="2">
        <v>5.6000000000002E-2</v>
      </c>
      <c r="B208" s="5" t="e">
        <f t="shared" si="24"/>
        <v>#DIV/0!</v>
      </c>
      <c r="C208" s="5" t="e">
        <f t="shared" si="25"/>
        <v>#DIV/0!</v>
      </c>
      <c r="D208" s="5" t="e">
        <f t="shared" si="26"/>
        <v>#DIV/0!</v>
      </c>
      <c r="E208" s="5" t="e">
        <f t="shared" si="27"/>
        <v>#DIV/0!</v>
      </c>
      <c r="F208" s="5" t="e">
        <f t="shared" si="28"/>
        <v>#DIV/0!</v>
      </c>
      <c r="G208" s="5" t="e">
        <f t="shared" si="29"/>
        <v>#DIV/0!</v>
      </c>
      <c r="H208" s="1" t="e">
        <f t="shared" si="30"/>
        <v>#DIV/0!</v>
      </c>
      <c r="I208" s="1" t="e">
        <f t="shared" si="31"/>
        <v>#DIV/0!</v>
      </c>
    </row>
    <row r="209" spans="1:9" x14ac:dyDescent="0.25">
      <c r="A209" s="2">
        <v>5.6800000000002002E-2</v>
      </c>
      <c r="B209" s="5" t="e">
        <f t="shared" si="24"/>
        <v>#DIV/0!</v>
      </c>
      <c r="C209" s="5" t="e">
        <f t="shared" si="25"/>
        <v>#DIV/0!</v>
      </c>
      <c r="D209" s="5" t="e">
        <f t="shared" si="26"/>
        <v>#DIV/0!</v>
      </c>
      <c r="E209" s="5" t="e">
        <f t="shared" si="27"/>
        <v>#DIV/0!</v>
      </c>
      <c r="F209" s="5" t="e">
        <f t="shared" si="28"/>
        <v>#DIV/0!</v>
      </c>
      <c r="G209" s="5" t="e">
        <f t="shared" si="29"/>
        <v>#DIV/0!</v>
      </c>
      <c r="H209" s="1" t="e">
        <f t="shared" si="30"/>
        <v>#DIV/0!</v>
      </c>
      <c r="I209" s="1" t="e">
        <f t="shared" si="31"/>
        <v>#DIV/0!</v>
      </c>
    </row>
    <row r="210" spans="1:9" x14ac:dyDescent="0.25">
      <c r="A210" s="2">
        <v>5.7600000000001997E-2</v>
      </c>
      <c r="B210" s="5" t="e">
        <f t="shared" si="24"/>
        <v>#DIV/0!</v>
      </c>
      <c r="C210" s="5" t="e">
        <f t="shared" si="25"/>
        <v>#DIV/0!</v>
      </c>
      <c r="D210" s="5" t="e">
        <f t="shared" si="26"/>
        <v>#DIV/0!</v>
      </c>
      <c r="E210" s="5" t="e">
        <f t="shared" si="27"/>
        <v>#DIV/0!</v>
      </c>
      <c r="F210" s="5" t="e">
        <f t="shared" si="28"/>
        <v>#DIV/0!</v>
      </c>
      <c r="G210" s="5" t="e">
        <f t="shared" si="29"/>
        <v>#DIV/0!</v>
      </c>
      <c r="H210" s="1" t="e">
        <f t="shared" si="30"/>
        <v>#DIV/0!</v>
      </c>
      <c r="I210" s="1" t="e">
        <f t="shared" si="31"/>
        <v>#DIV/0!</v>
      </c>
    </row>
    <row r="211" spans="1:9" x14ac:dyDescent="0.25">
      <c r="A211" s="2">
        <v>5.8400000000001999E-2</v>
      </c>
      <c r="B211" s="5" t="e">
        <f t="shared" si="24"/>
        <v>#DIV/0!</v>
      </c>
      <c r="C211" s="5" t="e">
        <f t="shared" si="25"/>
        <v>#DIV/0!</v>
      </c>
      <c r="D211" s="5" t="e">
        <f t="shared" si="26"/>
        <v>#DIV/0!</v>
      </c>
      <c r="E211" s="5" t="e">
        <f t="shared" si="27"/>
        <v>#DIV/0!</v>
      </c>
      <c r="F211" s="5" t="e">
        <f t="shared" si="28"/>
        <v>#DIV/0!</v>
      </c>
      <c r="G211" s="5" t="e">
        <f t="shared" si="29"/>
        <v>#DIV/0!</v>
      </c>
      <c r="H211" s="1" t="e">
        <f t="shared" si="30"/>
        <v>#DIV/0!</v>
      </c>
      <c r="I211" s="1" t="e">
        <f t="shared" si="31"/>
        <v>#DIV/0!</v>
      </c>
    </row>
    <row r="212" spans="1:9" x14ac:dyDescent="0.25">
      <c r="A212" s="2">
        <v>5.9200000000002001E-2</v>
      </c>
      <c r="B212" s="5" t="e">
        <f t="shared" si="24"/>
        <v>#DIV/0!</v>
      </c>
      <c r="C212" s="5" t="e">
        <f t="shared" si="25"/>
        <v>#DIV/0!</v>
      </c>
      <c r="D212" s="5" t="e">
        <f t="shared" si="26"/>
        <v>#DIV/0!</v>
      </c>
      <c r="E212" s="5" t="e">
        <f t="shared" si="27"/>
        <v>#DIV/0!</v>
      </c>
      <c r="F212" s="5" t="e">
        <f t="shared" si="28"/>
        <v>#DIV/0!</v>
      </c>
      <c r="G212" s="5" t="e">
        <f t="shared" si="29"/>
        <v>#DIV/0!</v>
      </c>
      <c r="H212" s="1" t="e">
        <f t="shared" si="30"/>
        <v>#DIV/0!</v>
      </c>
      <c r="I212" s="1" t="e">
        <f t="shared" si="31"/>
        <v>#DIV/0!</v>
      </c>
    </row>
    <row r="213" spans="1:9" x14ac:dyDescent="0.25">
      <c r="A213" s="2">
        <v>6.0000000000002003E-2</v>
      </c>
      <c r="B213" s="5" t="e">
        <f t="shared" si="24"/>
        <v>#DIV/0!</v>
      </c>
      <c r="C213" s="5" t="e">
        <f t="shared" si="25"/>
        <v>#DIV/0!</v>
      </c>
      <c r="D213" s="5" t="e">
        <f t="shared" si="26"/>
        <v>#DIV/0!</v>
      </c>
      <c r="E213" s="5" t="e">
        <f t="shared" si="27"/>
        <v>#DIV/0!</v>
      </c>
      <c r="F213" s="5" t="e">
        <f t="shared" si="28"/>
        <v>#DIV/0!</v>
      </c>
      <c r="G213" s="5" t="e">
        <f t="shared" si="29"/>
        <v>#DIV/0!</v>
      </c>
      <c r="H213" s="1" t="e">
        <f t="shared" si="30"/>
        <v>#DIV/0!</v>
      </c>
      <c r="I213" s="1" t="e">
        <f t="shared" si="31"/>
        <v>#DIV/0!</v>
      </c>
    </row>
    <row r="214" spans="1:9" x14ac:dyDescent="0.25">
      <c r="A214" s="1"/>
      <c r="E214" s="1"/>
      <c r="H214" s="1"/>
    </row>
    <row r="215" spans="1:9" x14ac:dyDescent="0.25">
      <c r="A215" s="1"/>
      <c r="E215" s="1"/>
      <c r="H215" s="1"/>
    </row>
    <row r="216" spans="1:9" x14ac:dyDescent="0.25">
      <c r="A216" s="1"/>
      <c r="E216" s="1"/>
      <c r="H216" s="1"/>
    </row>
    <row r="217" spans="1:9" x14ac:dyDescent="0.25">
      <c r="A217" s="1"/>
      <c r="E217" s="1"/>
      <c r="H217" s="1"/>
    </row>
    <row r="218" spans="1:9" x14ac:dyDescent="0.25">
      <c r="A218" s="1"/>
      <c r="E218" s="1"/>
      <c r="H218" s="1"/>
    </row>
    <row r="219" spans="1:9" x14ac:dyDescent="0.25">
      <c r="A219" s="1"/>
      <c r="E219" s="1"/>
      <c r="H219" s="1"/>
    </row>
    <row r="220" spans="1:9" x14ac:dyDescent="0.25">
      <c r="A220" s="1"/>
      <c r="E220" s="1"/>
      <c r="H220" s="1"/>
    </row>
    <row r="221" spans="1:9" x14ac:dyDescent="0.25">
      <c r="A221" s="1"/>
      <c r="E221" s="1"/>
      <c r="H221" s="1"/>
    </row>
    <row r="222" spans="1:9" x14ac:dyDescent="0.25">
      <c r="A222" s="1"/>
      <c r="E222" s="1"/>
      <c r="H222" s="1"/>
    </row>
    <row r="223" spans="1:9" x14ac:dyDescent="0.25">
      <c r="A223" s="1"/>
      <c r="E223" s="1"/>
      <c r="H223" s="1"/>
    </row>
    <row r="224" spans="1:9" x14ac:dyDescent="0.25">
      <c r="A224" s="1"/>
      <c r="E224" s="1"/>
      <c r="H224" s="1"/>
    </row>
    <row r="225" spans="1:8" x14ac:dyDescent="0.25">
      <c r="A225" s="1"/>
      <c r="E225" s="1"/>
      <c r="H225" s="1"/>
    </row>
    <row r="226" spans="1:8" x14ac:dyDescent="0.25">
      <c r="A226" s="1"/>
      <c r="E226" s="1"/>
      <c r="H226" s="1"/>
    </row>
    <row r="227" spans="1:8" x14ac:dyDescent="0.25">
      <c r="A227" s="1"/>
      <c r="E227" s="1"/>
      <c r="H227" s="1"/>
    </row>
    <row r="228" spans="1:8" x14ac:dyDescent="0.25">
      <c r="A228" s="1"/>
      <c r="E228" s="1"/>
      <c r="H228" s="1"/>
    </row>
    <row r="229" spans="1:8" x14ac:dyDescent="0.25">
      <c r="A229" s="1"/>
      <c r="E229" s="1"/>
      <c r="H229" s="1"/>
    </row>
    <row r="230" spans="1:8" x14ac:dyDescent="0.25">
      <c r="A230" s="1"/>
      <c r="E230" s="1"/>
      <c r="H230" s="1"/>
    </row>
    <row r="231" spans="1:8" x14ac:dyDescent="0.25">
      <c r="A231" s="1"/>
      <c r="E231" s="1"/>
      <c r="H231" s="1"/>
    </row>
    <row r="232" spans="1:8" x14ac:dyDescent="0.25">
      <c r="A232" s="1"/>
      <c r="E232" s="1"/>
      <c r="H232" s="1"/>
    </row>
    <row r="233" spans="1:8" x14ac:dyDescent="0.25">
      <c r="A233" s="1"/>
      <c r="E233" s="1"/>
      <c r="H233" s="1"/>
    </row>
    <row r="234" spans="1:8" x14ac:dyDescent="0.25">
      <c r="A234" s="1"/>
      <c r="E234" s="1"/>
      <c r="H234" s="1"/>
    </row>
    <row r="235" spans="1:8" x14ac:dyDescent="0.25">
      <c r="A235" s="1"/>
      <c r="E235" s="1"/>
      <c r="H235" s="1"/>
    </row>
    <row r="236" spans="1:8" x14ac:dyDescent="0.25">
      <c r="A236" s="1"/>
      <c r="E236" s="1"/>
      <c r="H236" s="1"/>
    </row>
    <row r="237" spans="1:8" x14ac:dyDescent="0.25">
      <c r="A237" s="1"/>
      <c r="E237" s="1"/>
      <c r="H237" s="1"/>
    </row>
    <row r="238" spans="1:8" x14ac:dyDescent="0.25">
      <c r="A238" s="1"/>
      <c r="E238" s="1"/>
      <c r="H238" s="1"/>
    </row>
    <row r="239" spans="1:8" x14ac:dyDescent="0.25">
      <c r="A239" s="1"/>
      <c r="E239" s="1"/>
      <c r="H239" s="1"/>
    </row>
    <row r="240" spans="1:8" x14ac:dyDescent="0.25">
      <c r="A240" s="1"/>
      <c r="E240" s="1"/>
      <c r="H240" s="1"/>
    </row>
    <row r="241" spans="1:8" x14ac:dyDescent="0.25">
      <c r="A241" s="1"/>
      <c r="E241" s="1"/>
      <c r="H241" s="1"/>
    </row>
    <row r="242" spans="1:8" x14ac:dyDescent="0.25">
      <c r="A242" s="1"/>
      <c r="E242" s="1"/>
      <c r="H242" s="1"/>
    </row>
    <row r="243" spans="1:8" x14ac:dyDescent="0.25">
      <c r="A243" s="1"/>
      <c r="E243" s="1"/>
      <c r="H243" s="1"/>
    </row>
    <row r="244" spans="1:8" x14ac:dyDescent="0.25">
      <c r="A244" s="1"/>
      <c r="E244" s="1"/>
      <c r="H244" s="1"/>
    </row>
    <row r="245" spans="1:8" x14ac:dyDescent="0.25">
      <c r="A245" s="1"/>
      <c r="E245" s="1"/>
      <c r="H245" s="1"/>
    </row>
    <row r="246" spans="1:8" x14ac:dyDescent="0.25">
      <c r="A246" s="1"/>
      <c r="E246" s="1"/>
      <c r="H246" s="1"/>
    </row>
    <row r="247" spans="1:8" x14ac:dyDescent="0.25">
      <c r="A247" s="1"/>
      <c r="E247" s="1"/>
      <c r="H247" s="1"/>
    </row>
    <row r="248" spans="1:8" x14ac:dyDescent="0.25">
      <c r="A248" s="1"/>
      <c r="E248" s="1"/>
      <c r="H248" s="1"/>
    </row>
    <row r="249" spans="1:8" x14ac:dyDescent="0.25">
      <c r="A249" s="1"/>
      <c r="E249" s="1"/>
      <c r="H249" s="1"/>
    </row>
    <row r="250" spans="1:8" x14ac:dyDescent="0.25">
      <c r="A250" s="1"/>
      <c r="E250" s="1"/>
      <c r="H250" s="1"/>
    </row>
    <row r="251" spans="1:8" x14ac:dyDescent="0.25">
      <c r="A251" s="1"/>
      <c r="E251" s="1"/>
      <c r="H251" s="1"/>
    </row>
    <row r="252" spans="1:8" x14ac:dyDescent="0.25">
      <c r="A252" s="1"/>
      <c r="E252" s="1"/>
      <c r="H252" s="1"/>
    </row>
    <row r="253" spans="1:8" x14ac:dyDescent="0.25">
      <c r="A253" s="1"/>
      <c r="E253" s="1"/>
      <c r="H253" s="1"/>
    </row>
    <row r="254" spans="1:8" x14ac:dyDescent="0.25">
      <c r="A254" s="1"/>
      <c r="E254" s="1"/>
      <c r="H254" s="1"/>
    </row>
    <row r="255" spans="1:8" x14ac:dyDescent="0.25">
      <c r="A255" s="1"/>
      <c r="E255" s="1"/>
      <c r="H255" s="1"/>
    </row>
    <row r="256" spans="1:8" x14ac:dyDescent="0.25">
      <c r="A256" s="1"/>
      <c r="E256" s="1"/>
      <c r="H256" s="1"/>
    </row>
    <row r="257" spans="1:8" x14ac:dyDescent="0.25">
      <c r="A257" s="1"/>
      <c r="E257" s="1"/>
      <c r="H257" s="1"/>
    </row>
    <row r="258" spans="1:8" x14ac:dyDescent="0.25">
      <c r="A258" s="1"/>
      <c r="E258" s="1"/>
      <c r="H258" s="1"/>
    </row>
    <row r="259" spans="1:8" x14ac:dyDescent="0.25">
      <c r="A259" s="1"/>
      <c r="E259" s="1"/>
      <c r="H259" s="1"/>
    </row>
    <row r="260" spans="1:8" x14ac:dyDescent="0.25">
      <c r="A260" s="1"/>
      <c r="E260" s="1"/>
      <c r="H260" s="1"/>
    </row>
    <row r="261" spans="1:8" x14ac:dyDescent="0.25">
      <c r="A261" s="1"/>
      <c r="E261" s="1"/>
      <c r="H261" s="1"/>
    </row>
    <row r="262" spans="1:8" x14ac:dyDescent="0.25">
      <c r="A262" s="1"/>
      <c r="E262" s="1"/>
      <c r="H262" s="1"/>
    </row>
    <row r="263" spans="1:8" x14ac:dyDescent="0.25">
      <c r="A263" s="1"/>
      <c r="E263" s="1"/>
      <c r="H263" s="1"/>
    </row>
    <row r="264" spans="1:8" x14ac:dyDescent="0.25">
      <c r="A264" s="1"/>
      <c r="E264" s="1"/>
      <c r="H264" s="1"/>
    </row>
    <row r="265" spans="1:8" x14ac:dyDescent="0.25">
      <c r="A265" s="1"/>
      <c r="E265" s="1"/>
      <c r="H265" s="1"/>
    </row>
    <row r="266" spans="1:8" x14ac:dyDescent="0.25">
      <c r="A266" s="1"/>
      <c r="E266" s="1"/>
      <c r="H266" s="1"/>
    </row>
    <row r="267" spans="1:8" x14ac:dyDescent="0.25">
      <c r="A267" s="1"/>
      <c r="E267" s="1"/>
      <c r="H267" s="1"/>
    </row>
    <row r="268" spans="1:8" x14ac:dyDescent="0.25">
      <c r="A268" s="1"/>
      <c r="E268" s="1"/>
      <c r="H268" s="1"/>
    </row>
    <row r="269" spans="1:8" x14ac:dyDescent="0.25">
      <c r="A269" s="1"/>
      <c r="E269" s="1"/>
      <c r="H269" s="1"/>
    </row>
    <row r="270" spans="1:8" x14ac:dyDescent="0.25">
      <c r="A270" s="1"/>
      <c r="E270" s="1"/>
      <c r="H270" s="1"/>
    </row>
    <row r="271" spans="1:8" x14ac:dyDescent="0.25">
      <c r="A271" s="1"/>
      <c r="E271" s="1"/>
      <c r="H271" s="1"/>
    </row>
    <row r="272" spans="1:8" x14ac:dyDescent="0.25">
      <c r="A272" s="1"/>
      <c r="E272" s="1"/>
      <c r="H272" s="1"/>
    </row>
    <row r="273" spans="1:8" x14ac:dyDescent="0.25">
      <c r="A273" s="1"/>
      <c r="E273" s="1"/>
      <c r="H273" s="1"/>
    </row>
    <row r="274" spans="1:8" x14ac:dyDescent="0.25">
      <c r="A274" s="1"/>
      <c r="E274" s="1"/>
      <c r="H274" s="1"/>
    </row>
    <row r="275" spans="1:8" x14ac:dyDescent="0.25">
      <c r="A275" s="1"/>
      <c r="E275" s="1"/>
      <c r="H275" s="1"/>
    </row>
    <row r="276" spans="1:8" x14ac:dyDescent="0.25">
      <c r="A276" s="1"/>
      <c r="E276" s="1"/>
      <c r="H276" s="1"/>
    </row>
    <row r="277" spans="1:8" x14ac:dyDescent="0.25">
      <c r="A277" s="1"/>
      <c r="E277" s="1"/>
      <c r="H277" s="1"/>
    </row>
    <row r="278" spans="1:8" x14ac:dyDescent="0.25">
      <c r="A278" s="1"/>
      <c r="E278" s="1"/>
      <c r="H278" s="1"/>
    </row>
    <row r="279" spans="1:8" x14ac:dyDescent="0.25">
      <c r="A279" s="1"/>
      <c r="E279" s="1"/>
      <c r="H279" s="1"/>
    </row>
    <row r="280" spans="1:8" x14ac:dyDescent="0.25">
      <c r="A280" s="1"/>
      <c r="E280" s="1"/>
      <c r="H280" s="1"/>
    </row>
    <row r="281" spans="1:8" x14ac:dyDescent="0.25">
      <c r="A281" s="1"/>
      <c r="E281" s="1"/>
      <c r="H281" s="1"/>
    </row>
    <row r="282" spans="1:8" x14ac:dyDescent="0.25">
      <c r="A282" s="1"/>
      <c r="E282" s="1"/>
      <c r="H282" s="1"/>
    </row>
    <row r="283" spans="1:8" x14ac:dyDescent="0.25">
      <c r="A283" s="1"/>
      <c r="E283" s="1"/>
      <c r="H283" s="1"/>
    </row>
    <row r="284" spans="1:8" x14ac:dyDescent="0.25">
      <c r="A284" s="1"/>
      <c r="E284" s="1"/>
      <c r="H284" s="1"/>
    </row>
    <row r="285" spans="1:8" x14ac:dyDescent="0.25">
      <c r="A285" s="1"/>
      <c r="E285" s="1"/>
      <c r="H285" s="1"/>
    </row>
    <row r="286" spans="1:8" x14ac:dyDescent="0.25">
      <c r="A286" s="1"/>
      <c r="E286" s="1"/>
      <c r="H286" s="1"/>
    </row>
    <row r="287" spans="1:8" x14ac:dyDescent="0.25">
      <c r="A287" s="1"/>
      <c r="E287" s="1"/>
      <c r="H287" s="1"/>
    </row>
    <row r="288" spans="1:8" x14ac:dyDescent="0.25">
      <c r="A288" s="1"/>
      <c r="E288" s="1"/>
      <c r="H288" s="1"/>
    </row>
    <row r="289" spans="1:8" x14ac:dyDescent="0.25">
      <c r="A289" s="1"/>
      <c r="E289" s="1"/>
      <c r="H289" s="1"/>
    </row>
    <row r="290" spans="1:8" x14ac:dyDescent="0.25">
      <c r="A290" s="1"/>
      <c r="E290" s="1"/>
      <c r="H290" s="1"/>
    </row>
    <row r="291" spans="1:8" x14ac:dyDescent="0.25">
      <c r="A291" s="1"/>
      <c r="E291" s="1"/>
      <c r="H291" s="1"/>
    </row>
    <row r="292" spans="1:8" x14ac:dyDescent="0.25">
      <c r="A292" s="1"/>
      <c r="E292" s="1"/>
      <c r="H292" s="1"/>
    </row>
    <row r="293" spans="1:8" x14ac:dyDescent="0.25">
      <c r="A293" s="1"/>
      <c r="E293" s="1"/>
      <c r="H293" s="1"/>
    </row>
    <row r="294" spans="1:8" x14ac:dyDescent="0.25">
      <c r="A294" s="1"/>
      <c r="E294" s="1"/>
      <c r="H294" s="1"/>
    </row>
    <row r="295" spans="1:8" x14ac:dyDescent="0.25">
      <c r="A295" s="1"/>
      <c r="E295" s="1"/>
      <c r="H295" s="1"/>
    </row>
    <row r="296" spans="1:8" x14ac:dyDescent="0.25">
      <c r="A296" s="1"/>
      <c r="E296" s="1"/>
      <c r="H296" s="1"/>
    </row>
    <row r="297" spans="1:8" x14ac:dyDescent="0.25">
      <c r="A297" s="1"/>
      <c r="E297" s="1"/>
      <c r="H297" s="1"/>
    </row>
    <row r="298" spans="1:8" x14ac:dyDescent="0.25">
      <c r="A298" s="1"/>
      <c r="E298" s="1"/>
      <c r="H298" s="1"/>
    </row>
    <row r="299" spans="1:8" x14ac:dyDescent="0.25">
      <c r="A299" s="1"/>
      <c r="E299" s="1"/>
      <c r="H299" s="1"/>
    </row>
    <row r="300" spans="1:8" x14ac:dyDescent="0.25">
      <c r="A300" s="1"/>
      <c r="E300" s="1"/>
      <c r="H300" s="1"/>
    </row>
    <row r="301" spans="1:8" x14ac:dyDescent="0.25">
      <c r="A301" s="1"/>
      <c r="E301" s="1"/>
      <c r="H301" s="1"/>
    </row>
    <row r="302" spans="1:8" x14ac:dyDescent="0.25">
      <c r="A302" s="1"/>
      <c r="E302" s="1"/>
      <c r="H302" s="1"/>
    </row>
    <row r="303" spans="1:8" x14ac:dyDescent="0.25">
      <c r="A303" s="1"/>
      <c r="E303" s="1"/>
      <c r="H303" s="1"/>
    </row>
    <row r="304" spans="1:8" x14ac:dyDescent="0.25">
      <c r="A304" s="1"/>
      <c r="E304" s="1"/>
      <c r="H304" s="1"/>
    </row>
    <row r="305" spans="1:8" x14ac:dyDescent="0.25">
      <c r="A305" s="1"/>
      <c r="E305" s="1"/>
      <c r="H305" s="1"/>
    </row>
    <row r="306" spans="1:8" x14ac:dyDescent="0.25">
      <c r="A306" s="1"/>
      <c r="E306" s="1"/>
      <c r="H306" s="1"/>
    </row>
    <row r="307" spans="1:8" x14ac:dyDescent="0.25">
      <c r="A307" s="1"/>
      <c r="E307" s="1"/>
      <c r="H307" s="1"/>
    </row>
    <row r="308" spans="1:8" x14ac:dyDescent="0.25">
      <c r="A308" s="1"/>
      <c r="E308" s="1"/>
      <c r="H308" s="1"/>
    </row>
    <row r="309" spans="1:8" x14ac:dyDescent="0.25">
      <c r="A309" s="1"/>
      <c r="E309" s="1"/>
      <c r="H309" s="1"/>
    </row>
    <row r="310" spans="1:8" x14ac:dyDescent="0.25">
      <c r="A310" s="1"/>
      <c r="E310" s="1"/>
      <c r="H310" s="1"/>
    </row>
    <row r="311" spans="1:8" x14ac:dyDescent="0.25">
      <c r="A311" s="1"/>
      <c r="E311" s="1"/>
      <c r="H311" s="1"/>
    </row>
    <row r="312" spans="1:8" x14ac:dyDescent="0.25">
      <c r="A312" s="1"/>
      <c r="E312" s="1"/>
      <c r="H312" s="1"/>
    </row>
    <row r="313" spans="1:8" x14ac:dyDescent="0.25">
      <c r="A313" s="1"/>
      <c r="E313" s="1"/>
      <c r="H313" s="1"/>
    </row>
    <row r="314" spans="1:8" x14ac:dyDescent="0.25">
      <c r="A314" s="1"/>
      <c r="E314" s="1"/>
      <c r="H314" s="1"/>
    </row>
    <row r="315" spans="1:8" x14ac:dyDescent="0.25">
      <c r="A315" s="1"/>
      <c r="E315" s="1"/>
      <c r="H315" s="1"/>
    </row>
    <row r="316" spans="1:8" x14ac:dyDescent="0.25">
      <c r="A316" s="1"/>
      <c r="E316" s="1"/>
      <c r="H316" s="1"/>
    </row>
    <row r="317" spans="1:8" x14ac:dyDescent="0.25">
      <c r="A317" s="1"/>
      <c r="E317" s="1"/>
      <c r="H317" s="1"/>
    </row>
    <row r="318" spans="1:8" x14ac:dyDescent="0.25">
      <c r="A318" s="1"/>
      <c r="E318" s="1"/>
      <c r="H318" s="1"/>
    </row>
    <row r="319" spans="1:8" x14ac:dyDescent="0.25">
      <c r="A319" s="1"/>
      <c r="E319" s="1"/>
      <c r="H319" s="1"/>
    </row>
    <row r="320" spans="1:8" x14ac:dyDescent="0.25">
      <c r="A320" s="1"/>
      <c r="E320" s="1"/>
      <c r="H320" s="1"/>
    </row>
    <row r="321" spans="1:8" x14ac:dyDescent="0.25">
      <c r="A321" s="1"/>
      <c r="E321" s="1"/>
      <c r="H321" s="1"/>
    </row>
    <row r="322" spans="1:8" x14ac:dyDescent="0.25">
      <c r="A322" s="1"/>
      <c r="E322" s="1"/>
      <c r="H322" s="1"/>
    </row>
    <row r="323" spans="1:8" x14ac:dyDescent="0.25">
      <c r="A323" s="1"/>
      <c r="E323" s="1"/>
      <c r="H323" s="1"/>
    </row>
    <row r="324" spans="1:8" x14ac:dyDescent="0.25">
      <c r="A324" s="1"/>
      <c r="E324" s="1"/>
      <c r="H324" s="1"/>
    </row>
    <row r="325" spans="1:8" x14ac:dyDescent="0.25">
      <c r="A325" s="1"/>
      <c r="E325" s="1"/>
      <c r="H325" s="1"/>
    </row>
    <row r="326" spans="1:8" x14ac:dyDescent="0.25">
      <c r="A326" s="1"/>
      <c r="E326" s="1"/>
      <c r="H326" s="1"/>
    </row>
    <row r="327" spans="1:8" x14ac:dyDescent="0.25">
      <c r="A327" s="1"/>
      <c r="E327" s="1"/>
      <c r="H327" s="1"/>
    </row>
    <row r="328" spans="1:8" x14ac:dyDescent="0.25">
      <c r="A328" s="1"/>
      <c r="E328" s="1"/>
      <c r="H328" s="1"/>
    </row>
    <row r="329" spans="1:8" x14ac:dyDescent="0.25">
      <c r="A329" s="1"/>
      <c r="E329" s="1"/>
      <c r="H329" s="1"/>
    </row>
    <row r="330" spans="1:8" x14ac:dyDescent="0.25">
      <c r="A330" s="1"/>
      <c r="E330" s="1"/>
      <c r="H330" s="1"/>
    </row>
    <row r="331" spans="1:8" x14ac:dyDescent="0.25">
      <c r="A331" s="1"/>
      <c r="E331" s="1"/>
      <c r="H331" s="1"/>
    </row>
    <row r="332" spans="1:8" x14ac:dyDescent="0.25">
      <c r="A332" s="1"/>
      <c r="E332" s="1"/>
      <c r="H332" s="1"/>
    </row>
    <row r="333" spans="1:8" x14ac:dyDescent="0.25">
      <c r="A333" s="1"/>
      <c r="E333" s="1"/>
      <c r="H333" s="1"/>
    </row>
    <row r="334" spans="1:8" x14ac:dyDescent="0.25">
      <c r="A334" s="1"/>
      <c r="E334" s="1"/>
      <c r="H334" s="1"/>
    </row>
    <row r="335" spans="1:8" x14ac:dyDescent="0.25">
      <c r="A335" s="1"/>
      <c r="E335" s="1"/>
      <c r="H335" s="1"/>
    </row>
    <row r="336" spans="1:8" x14ac:dyDescent="0.25">
      <c r="A336" s="1"/>
      <c r="E336" s="1"/>
      <c r="H336" s="1"/>
    </row>
    <row r="337" spans="1:8" x14ac:dyDescent="0.25">
      <c r="A337" s="1"/>
      <c r="E337" s="1"/>
      <c r="H337" s="1"/>
    </row>
    <row r="338" spans="1:8" x14ac:dyDescent="0.25">
      <c r="A338" s="1"/>
      <c r="E338" s="1"/>
      <c r="H338" s="1"/>
    </row>
    <row r="339" spans="1:8" x14ac:dyDescent="0.25">
      <c r="A339" s="1"/>
      <c r="E339" s="1"/>
      <c r="H339" s="1"/>
    </row>
    <row r="340" spans="1:8" x14ac:dyDescent="0.25">
      <c r="A340" s="1"/>
      <c r="E340" s="1"/>
      <c r="H340" s="1"/>
    </row>
    <row r="341" spans="1:8" x14ac:dyDescent="0.25">
      <c r="A341" s="1"/>
      <c r="E341" s="1"/>
      <c r="H341" s="1"/>
    </row>
    <row r="342" spans="1:8" x14ac:dyDescent="0.25">
      <c r="A342" s="1"/>
      <c r="E342" s="1"/>
      <c r="H342" s="1"/>
    </row>
    <row r="343" spans="1:8" x14ac:dyDescent="0.25">
      <c r="A343" s="1"/>
      <c r="E343" s="1"/>
      <c r="H343" s="1"/>
    </row>
    <row r="344" spans="1:8" x14ac:dyDescent="0.25">
      <c r="A344" s="1"/>
      <c r="E344" s="1"/>
      <c r="H344" s="1"/>
    </row>
    <row r="345" spans="1:8" x14ac:dyDescent="0.25">
      <c r="A345" s="1"/>
      <c r="E345" s="1"/>
      <c r="H345" s="1"/>
    </row>
    <row r="346" spans="1:8" x14ac:dyDescent="0.25">
      <c r="A346" s="1"/>
      <c r="E346" s="1"/>
      <c r="H346" s="1"/>
    </row>
    <row r="347" spans="1:8" x14ac:dyDescent="0.25">
      <c r="A347" s="1"/>
      <c r="E347" s="1"/>
      <c r="H347" s="1"/>
    </row>
    <row r="348" spans="1:8" x14ac:dyDescent="0.25">
      <c r="A348" s="1"/>
      <c r="E348" s="1"/>
      <c r="H348" s="1"/>
    </row>
    <row r="349" spans="1:8" x14ac:dyDescent="0.25">
      <c r="A349" s="1"/>
      <c r="E349" s="1"/>
      <c r="H349" s="1"/>
    </row>
    <row r="350" spans="1:8" x14ac:dyDescent="0.25">
      <c r="A350" s="1"/>
      <c r="E350" s="1"/>
      <c r="H350" s="1"/>
    </row>
    <row r="351" spans="1:8" x14ac:dyDescent="0.25">
      <c r="A351" s="1"/>
      <c r="E351" s="1"/>
      <c r="H351" s="1"/>
    </row>
    <row r="352" spans="1:8" x14ac:dyDescent="0.25">
      <c r="A352" s="1"/>
      <c r="E352" s="1"/>
      <c r="H352" s="1"/>
    </row>
    <row r="353" spans="1:8" x14ac:dyDescent="0.25">
      <c r="A353" s="1"/>
      <c r="E353" s="1"/>
      <c r="H353" s="1"/>
    </row>
    <row r="354" spans="1:8" x14ac:dyDescent="0.25">
      <c r="A354" s="1"/>
      <c r="E354" s="1"/>
      <c r="H354" s="1"/>
    </row>
    <row r="355" spans="1:8" x14ac:dyDescent="0.25">
      <c r="A355" s="1"/>
      <c r="E355" s="1"/>
      <c r="H355" s="1"/>
    </row>
    <row r="356" spans="1:8" x14ac:dyDescent="0.25">
      <c r="A356" s="1"/>
      <c r="E356" s="1"/>
      <c r="H356" s="1"/>
    </row>
    <row r="357" spans="1:8" x14ac:dyDescent="0.25">
      <c r="A357" s="1"/>
      <c r="E357" s="1"/>
      <c r="H357" s="1"/>
    </row>
    <row r="358" spans="1:8" x14ac:dyDescent="0.25">
      <c r="A358" s="1"/>
      <c r="E358" s="1"/>
      <c r="H358" s="1"/>
    </row>
    <row r="359" spans="1:8" x14ac:dyDescent="0.25">
      <c r="A359" s="1"/>
      <c r="E359" s="1"/>
      <c r="H359" s="1"/>
    </row>
    <row r="360" spans="1:8" x14ac:dyDescent="0.25">
      <c r="A360" s="1"/>
      <c r="E360" s="1"/>
      <c r="H360" s="1"/>
    </row>
    <row r="361" spans="1:8" x14ac:dyDescent="0.25">
      <c r="A361" s="1"/>
      <c r="E361" s="1"/>
      <c r="H361" s="1"/>
    </row>
    <row r="362" spans="1:8" x14ac:dyDescent="0.25">
      <c r="A362" s="1"/>
      <c r="E362" s="1"/>
      <c r="H362" s="1"/>
    </row>
    <row r="363" spans="1:8" x14ac:dyDescent="0.25">
      <c r="A363" s="1"/>
      <c r="E363" s="1"/>
      <c r="H363" s="1"/>
    </row>
    <row r="364" spans="1:8" x14ac:dyDescent="0.25">
      <c r="A364" s="1"/>
      <c r="E364" s="1"/>
      <c r="H364" s="1"/>
    </row>
    <row r="365" spans="1:8" x14ac:dyDescent="0.25">
      <c r="A365" s="1"/>
      <c r="E365" s="1"/>
      <c r="H365" s="1"/>
    </row>
    <row r="366" spans="1:8" x14ac:dyDescent="0.25">
      <c r="A366" s="1"/>
      <c r="E366" s="1"/>
      <c r="H366" s="1"/>
    </row>
    <row r="367" spans="1:8" x14ac:dyDescent="0.25">
      <c r="A367" s="1"/>
      <c r="E367" s="1"/>
      <c r="H367" s="1"/>
    </row>
    <row r="368" spans="1:8" x14ac:dyDescent="0.25">
      <c r="A368" s="1"/>
      <c r="E368" s="1"/>
      <c r="H368" s="1"/>
    </row>
    <row r="369" spans="1:8" x14ac:dyDescent="0.25">
      <c r="A369" s="1"/>
      <c r="E369" s="1"/>
      <c r="H369" s="1"/>
    </row>
    <row r="370" spans="1:8" x14ac:dyDescent="0.25">
      <c r="A370" s="1"/>
      <c r="E370" s="1"/>
      <c r="H370" s="1"/>
    </row>
    <row r="371" spans="1:8" x14ac:dyDescent="0.25">
      <c r="A371" s="1"/>
      <c r="E371" s="1"/>
      <c r="H371" s="1"/>
    </row>
    <row r="372" spans="1:8" x14ac:dyDescent="0.25">
      <c r="A372" s="1"/>
      <c r="E372" s="1"/>
      <c r="H372" s="1"/>
    </row>
    <row r="373" spans="1:8" x14ac:dyDescent="0.25">
      <c r="A373" s="1"/>
      <c r="E373" s="1"/>
      <c r="H373" s="1"/>
    </row>
    <row r="374" spans="1:8" x14ac:dyDescent="0.25">
      <c r="A374" s="1"/>
      <c r="E374" s="1"/>
      <c r="H374" s="1"/>
    </row>
    <row r="375" spans="1:8" x14ac:dyDescent="0.25">
      <c r="A375" s="1"/>
      <c r="E375" s="1"/>
      <c r="H375" s="1"/>
    </row>
    <row r="376" spans="1:8" x14ac:dyDescent="0.25">
      <c r="A376" s="1"/>
      <c r="E376" s="1"/>
      <c r="H376" s="1"/>
    </row>
    <row r="377" spans="1:8" x14ac:dyDescent="0.25">
      <c r="A377" s="1"/>
      <c r="E377" s="1"/>
      <c r="H377" s="1"/>
    </row>
    <row r="378" spans="1:8" x14ac:dyDescent="0.25">
      <c r="A378" s="1"/>
      <c r="E378" s="1"/>
      <c r="H378" s="1"/>
    </row>
    <row r="379" spans="1:8" x14ac:dyDescent="0.25">
      <c r="A379" s="1"/>
      <c r="E379" s="1"/>
      <c r="H379" s="1"/>
    </row>
    <row r="380" spans="1:8" x14ac:dyDescent="0.25">
      <c r="A380" s="1"/>
      <c r="E380" s="1"/>
      <c r="H380" s="1"/>
    </row>
    <row r="381" spans="1:8" x14ac:dyDescent="0.25">
      <c r="A381" s="1"/>
      <c r="E381" s="1"/>
      <c r="H381" s="1"/>
    </row>
    <row r="382" spans="1:8" x14ac:dyDescent="0.25">
      <c r="A382" s="1"/>
      <c r="E382" s="1"/>
      <c r="H382" s="1"/>
    </row>
    <row r="383" spans="1:8" x14ac:dyDescent="0.25">
      <c r="A383" s="1"/>
      <c r="E383" s="1"/>
      <c r="H383" s="1"/>
    </row>
    <row r="384" spans="1:8" x14ac:dyDescent="0.25">
      <c r="A384" s="1"/>
      <c r="E384" s="1"/>
      <c r="H384" s="1"/>
    </row>
    <row r="385" spans="1:8" x14ac:dyDescent="0.25">
      <c r="A385" s="1"/>
      <c r="E385" s="1"/>
      <c r="H385" s="1"/>
    </row>
    <row r="386" spans="1:8" x14ac:dyDescent="0.25">
      <c r="A386" s="1"/>
      <c r="E386" s="1"/>
      <c r="H386" s="1"/>
    </row>
    <row r="387" spans="1:8" x14ac:dyDescent="0.25">
      <c r="A387" s="1"/>
      <c r="E387" s="1"/>
      <c r="H387" s="1"/>
    </row>
    <row r="388" spans="1:8" x14ac:dyDescent="0.25">
      <c r="A388" s="1"/>
      <c r="E388" s="1"/>
      <c r="H388" s="1"/>
    </row>
    <row r="389" spans="1:8" x14ac:dyDescent="0.25">
      <c r="A389" s="1"/>
      <c r="E389" s="1"/>
      <c r="H389" s="1"/>
    </row>
    <row r="390" spans="1:8" x14ac:dyDescent="0.25">
      <c r="A390" s="1"/>
      <c r="E390" s="1"/>
      <c r="H390" s="1"/>
    </row>
    <row r="391" spans="1:8" x14ac:dyDescent="0.25">
      <c r="A391" s="1"/>
      <c r="E391" s="1"/>
      <c r="H391" s="1"/>
    </row>
    <row r="392" spans="1:8" x14ac:dyDescent="0.25">
      <c r="A392" s="1"/>
      <c r="E392" s="1"/>
      <c r="H392" s="1"/>
    </row>
    <row r="393" spans="1:8" x14ac:dyDescent="0.25">
      <c r="A393" s="1"/>
      <c r="E393" s="1"/>
      <c r="H393" s="1"/>
    </row>
    <row r="394" spans="1:8" x14ac:dyDescent="0.25">
      <c r="A394" s="1"/>
      <c r="E394" s="1"/>
      <c r="H394" s="1"/>
    </row>
    <row r="395" spans="1:8" x14ac:dyDescent="0.25">
      <c r="A395" s="1"/>
      <c r="E395" s="1"/>
      <c r="H395" s="1"/>
    </row>
    <row r="396" spans="1:8" x14ac:dyDescent="0.25">
      <c r="A396" s="1"/>
      <c r="E396" s="1"/>
      <c r="H396" s="1"/>
    </row>
    <row r="397" spans="1:8" x14ac:dyDescent="0.25">
      <c r="A397" s="1"/>
      <c r="E397" s="1"/>
      <c r="H397" s="1"/>
    </row>
    <row r="398" spans="1:8" x14ac:dyDescent="0.25">
      <c r="A398" s="1"/>
      <c r="E398" s="1"/>
      <c r="H398" s="1"/>
    </row>
    <row r="399" spans="1:8" x14ac:dyDescent="0.25">
      <c r="A399" s="1"/>
      <c r="E399" s="1"/>
      <c r="H399" s="1"/>
    </row>
    <row r="400" spans="1:8" x14ac:dyDescent="0.25">
      <c r="A400" s="1"/>
      <c r="E400" s="1"/>
      <c r="H400" s="1"/>
    </row>
    <row r="401" spans="1:8" x14ac:dyDescent="0.25">
      <c r="A401" s="1"/>
      <c r="E401" s="1"/>
      <c r="H401" s="1"/>
    </row>
    <row r="402" spans="1:8" x14ac:dyDescent="0.25">
      <c r="A402" s="1"/>
      <c r="E402" s="1"/>
      <c r="H402" s="1"/>
    </row>
    <row r="403" spans="1:8" x14ac:dyDescent="0.25">
      <c r="A403" s="1"/>
      <c r="E403" s="1"/>
      <c r="H403" s="1"/>
    </row>
    <row r="404" spans="1:8" x14ac:dyDescent="0.25">
      <c r="A404" s="1"/>
      <c r="E404" s="1"/>
      <c r="H404" s="1"/>
    </row>
    <row r="405" spans="1:8" x14ac:dyDescent="0.25">
      <c r="A405" s="1"/>
      <c r="E405" s="1"/>
      <c r="H405" s="1"/>
    </row>
    <row r="406" spans="1:8" x14ac:dyDescent="0.25">
      <c r="A406" s="1"/>
      <c r="E406" s="1"/>
      <c r="H406" s="1"/>
    </row>
    <row r="407" spans="1:8" x14ac:dyDescent="0.25">
      <c r="A407" s="1"/>
      <c r="E407" s="1"/>
      <c r="H407" s="1"/>
    </row>
    <row r="408" spans="1:8" x14ac:dyDescent="0.25">
      <c r="A408" s="1"/>
      <c r="E408" s="1"/>
      <c r="H408" s="1"/>
    </row>
    <row r="409" spans="1:8" x14ac:dyDescent="0.25">
      <c r="A409" s="1"/>
      <c r="E409" s="1"/>
      <c r="H409" s="1"/>
    </row>
    <row r="410" spans="1:8" x14ac:dyDescent="0.25">
      <c r="A410" s="1"/>
      <c r="E410" s="1"/>
      <c r="H410" s="1"/>
    </row>
    <row r="411" spans="1:8" x14ac:dyDescent="0.25">
      <c r="A411" s="1"/>
      <c r="E411" s="1"/>
      <c r="H411" s="1"/>
    </row>
    <row r="412" spans="1:8" x14ac:dyDescent="0.25">
      <c r="A412" s="1"/>
      <c r="E412" s="1"/>
      <c r="H412" s="1"/>
    </row>
    <row r="413" spans="1:8" x14ac:dyDescent="0.25">
      <c r="A413" s="1"/>
      <c r="E413" s="1"/>
      <c r="H413" s="1"/>
    </row>
    <row r="414" spans="1:8" x14ac:dyDescent="0.25">
      <c r="A414" s="1"/>
      <c r="E414" s="1"/>
      <c r="H414" s="1"/>
    </row>
    <row r="415" spans="1:8" x14ac:dyDescent="0.25">
      <c r="A415" s="1"/>
      <c r="E415" s="1"/>
      <c r="H415" s="1"/>
    </row>
    <row r="416" spans="1:8" x14ac:dyDescent="0.25">
      <c r="A416" s="1"/>
      <c r="E416" s="1"/>
      <c r="H416" s="1"/>
    </row>
    <row r="417" spans="1:8" x14ac:dyDescent="0.25">
      <c r="A417" s="1"/>
      <c r="E417" s="1"/>
      <c r="H417" s="1"/>
    </row>
    <row r="418" spans="1:8" x14ac:dyDescent="0.25">
      <c r="A418" s="1"/>
      <c r="E418" s="1"/>
      <c r="H418" s="1"/>
    </row>
    <row r="419" spans="1:8" x14ac:dyDescent="0.25">
      <c r="A419" s="1"/>
      <c r="E419" s="1"/>
      <c r="H419" s="1"/>
    </row>
    <row r="420" spans="1:8" x14ac:dyDescent="0.25">
      <c r="A420" s="1"/>
      <c r="E420" s="1"/>
      <c r="H420" s="1"/>
    </row>
    <row r="421" spans="1:8" x14ac:dyDescent="0.25">
      <c r="A421" s="1"/>
      <c r="E421" s="1"/>
      <c r="H421" s="1"/>
    </row>
    <row r="422" spans="1:8" x14ac:dyDescent="0.25">
      <c r="A422" s="1"/>
      <c r="E422" s="1"/>
      <c r="H422" s="1"/>
    </row>
    <row r="423" spans="1:8" x14ac:dyDescent="0.25">
      <c r="A423" s="1"/>
      <c r="E423" s="1"/>
      <c r="H423" s="1"/>
    </row>
    <row r="424" spans="1:8" x14ac:dyDescent="0.25">
      <c r="A424" s="1"/>
      <c r="E424" s="1"/>
      <c r="H424" s="1"/>
    </row>
    <row r="425" spans="1:8" x14ac:dyDescent="0.25">
      <c r="A425" s="1"/>
      <c r="E425" s="1"/>
      <c r="H425" s="1"/>
    </row>
    <row r="426" spans="1:8" x14ac:dyDescent="0.25">
      <c r="A426" s="1"/>
      <c r="E426" s="1"/>
      <c r="H426" s="1"/>
    </row>
    <row r="427" spans="1:8" x14ac:dyDescent="0.25">
      <c r="A427" s="1"/>
      <c r="E427" s="1"/>
      <c r="H427" s="1"/>
    </row>
    <row r="428" spans="1:8" x14ac:dyDescent="0.25">
      <c r="A428" s="1"/>
      <c r="E428" s="1"/>
      <c r="H428" s="1"/>
    </row>
    <row r="429" spans="1:8" x14ac:dyDescent="0.25">
      <c r="A429" s="1"/>
      <c r="E429" s="1"/>
      <c r="H429" s="1"/>
    </row>
    <row r="430" spans="1:8" x14ac:dyDescent="0.25">
      <c r="A430" s="1"/>
      <c r="E430" s="1"/>
      <c r="H430" s="1"/>
    </row>
    <row r="431" spans="1:8" x14ac:dyDescent="0.25">
      <c r="A431" s="1"/>
      <c r="E431" s="1"/>
      <c r="H431" s="1"/>
    </row>
    <row r="432" spans="1:8" x14ac:dyDescent="0.25">
      <c r="A432" s="1"/>
      <c r="E432" s="1"/>
      <c r="H432" s="1"/>
    </row>
    <row r="433" spans="1:8" x14ac:dyDescent="0.25">
      <c r="A433" s="1"/>
      <c r="E433" s="1"/>
      <c r="H433" s="1"/>
    </row>
    <row r="434" spans="1:8" x14ac:dyDescent="0.25">
      <c r="A434" s="1"/>
      <c r="E434" s="1"/>
      <c r="H434" s="1"/>
    </row>
    <row r="435" spans="1:8" x14ac:dyDescent="0.25">
      <c r="A435" s="1"/>
      <c r="E435" s="1"/>
      <c r="H435" s="1"/>
    </row>
    <row r="436" spans="1:8" x14ac:dyDescent="0.25">
      <c r="A436" s="1"/>
      <c r="E436" s="1"/>
      <c r="H436" s="1"/>
    </row>
    <row r="437" spans="1:8" x14ac:dyDescent="0.25">
      <c r="A437" s="1"/>
      <c r="E437" s="1"/>
      <c r="H437" s="1"/>
    </row>
    <row r="438" spans="1:8" x14ac:dyDescent="0.25">
      <c r="A438" s="1"/>
      <c r="E438" s="1"/>
      <c r="H438" s="1"/>
    </row>
    <row r="439" spans="1:8" x14ac:dyDescent="0.25">
      <c r="A439" s="1"/>
      <c r="E439" s="1"/>
      <c r="H439" s="1"/>
    </row>
    <row r="440" spans="1:8" x14ac:dyDescent="0.25">
      <c r="A440" s="1"/>
      <c r="E440" s="1"/>
      <c r="H440" s="1"/>
    </row>
    <row r="441" spans="1:8" x14ac:dyDescent="0.25">
      <c r="A441" s="1"/>
      <c r="E441" s="1"/>
      <c r="H441" s="1"/>
    </row>
    <row r="442" spans="1:8" x14ac:dyDescent="0.25">
      <c r="A442" s="1"/>
      <c r="E442" s="1"/>
      <c r="H442" s="1"/>
    </row>
    <row r="443" spans="1:8" x14ac:dyDescent="0.25">
      <c r="A443" s="1"/>
      <c r="E443" s="1"/>
      <c r="H443" s="1"/>
    </row>
    <row r="444" spans="1:8" x14ac:dyDescent="0.25">
      <c r="A444" s="1"/>
      <c r="E444" s="1"/>
      <c r="H444" s="1"/>
    </row>
    <row r="445" spans="1:8" x14ac:dyDescent="0.25">
      <c r="A445" s="1"/>
      <c r="E445" s="1"/>
      <c r="H445" s="1"/>
    </row>
    <row r="446" spans="1:8" x14ac:dyDescent="0.25">
      <c r="A446" s="1"/>
      <c r="E446" s="1"/>
      <c r="H446" s="1"/>
    </row>
    <row r="447" spans="1:8" x14ac:dyDescent="0.25">
      <c r="A447" s="1"/>
      <c r="E447" s="1"/>
      <c r="H447" s="1"/>
    </row>
    <row r="448" spans="1:8" x14ac:dyDescent="0.25">
      <c r="A448" s="1"/>
      <c r="E448" s="1"/>
      <c r="H448" s="1"/>
    </row>
    <row r="449" spans="1:8" x14ac:dyDescent="0.25">
      <c r="A449" s="1"/>
      <c r="E449" s="1"/>
      <c r="H449" s="1"/>
    </row>
    <row r="450" spans="1:8" x14ac:dyDescent="0.25">
      <c r="A450" s="1"/>
      <c r="E450" s="1"/>
      <c r="H450" s="1"/>
    </row>
    <row r="451" spans="1:8" x14ac:dyDescent="0.25">
      <c r="A451" s="1"/>
      <c r="E451" s="1"/>
      <c r="H451" s="1"/>
    </row>
    <row r="452" spans="1:8" x14ac:dyDescent="0.25">
      <c r="A452" s="1"/>
      <c r="E452" s="1"/>
      <c r="H452" s="1"/>
    </row>
    <row r="453" spans="1:8" x14ac:dyDescent="0.25">
      <c r="A453" s="1"/>
      <c r="E453" s="1"/>
      <c r="H453" s="1"/>
    </row>
    <row r="454" spans="1:8" x14ac:dyDescent="0.25">
      <c r="A454" s="1"/>
      <c r="E454" s="1"/>
      <c r="H454" s="1"/>
    </row>
    <row r="455" spans="1:8" x14ac:dyDescent="0.25">
      <c r="A455" s="1"/>
      <c r="E455" s="1"/>
      <c r="H455" s="1"/>
    </row>
    <row r="456" spans="1:8" x14ac:dyDescent="0.25">
      <c r="A456" s="1"/>
      <c r="E456" s="1"/>
      <c r="H456" s="1"/>
    </row>
    <row r="457" spans="1:8" x14ac:dyDescent="0.25">
      <c r="A457" s="1"/>
      <c r="E457" s="1"/>
      <c r="H457" s="1"/>
    </row>
    <row r="458" spans="1:8" x14ac:dyDescent="0.25">
      <c r="A458" s="1"/>
      <c r="E458" s="1"/>
      <c r="H458" s="1"/>
    </row>
    <row r="459" spans="1:8" x14ac:dyDescent="0.25">
      <c r="A459" s="1"/>
      <c r="E459" s="1"/>
      <c r="H459" s="1"/>
    </row>
    <row r="460" spans="1:8" x14ac:dyDescent="0.25">
      <c r="A460" s="1"/>
      <c r="E460" s="1"/>
      <c r="H460" s="1"/>
    </row>
    <row r="461" spans="1:8" x14ac:dyDescent="0.25">
      <c r="A461" s="1"/>
      <c r="E461" s="1"/>
      <c r="H461" s="1"/>
    </row>
    <row r="462" spans="1:8" x14ac:dyDescent="0.25">
      <c r="A462" s="1"/>
      <c r="E462" s="1"/>
      <c r="H462" s="1"/>
    </row>
    <row r="463" spans="1:8" x14ac:dyDescent="0.25">
      <c r="A463" s="1"/>
      <c r="E463" s="1"/>
      <c r="H463" s="1"/>
    </row>
    <row r="464" spans="1:8" x14ac:dyDescent="0.25">
      <c r="A464" s="1"/>
      <c r="E464" s="1"/>
      <c r="H464" s="1"/>
    </row>
    <row r="465" spans="1:8" x14ac:dyDescent="0.25">
      <c r="A465" s="1"/>
      <c r="E465" s="1"/>
      <c r="H465" s="1"/>
    </row>
    <row r="466" spans="1:8" x14ac:dyDescent="0.25">
      <c r="A466" s="1"/>
      <c r="E466" s="1"/>
      <c r="H466" s="1"/>
    </row>
    <row r="467" spans="1:8" x14ac:dyDescent="0.25">
      <c r="A467" s="1"/>
      <c r="E467" s="1"/>
      <c r="H467" s="1"/>
    </row>
    <row r="468" spans="1:8" x14ac:dyDescent="0.25">
      <c r="A468" s="1"/>
      <c r="E468" s="1"/>
      <c r="H468" s="1"/>
    </row>
    <row r="469" spans="1:8" x14ac:dyDescent="0.25">
      <c r="A469" s="1"/>
      <c r="E469" s="1"/>
      <c r="H469" s="1"/>
    </row>
    <row r="470" spans="1:8" x14ac:dyDescent="0.25">
      <c r="A470" s="1"/>
      <c r="E470" s="1"/>
      <c r="H470" s="1"/>
    </row>
    <row r="471" spans="1:8" x14ac:dyDescent="0.25">
      <c r="A471" s="1"/>
      <c r="E471" s="1"/>
      <c r="H471" s="1"/>
    </row>
    <row r="472" spans="1:8" x14ac:dyDescent="0.25">
      <c r="A472" s="1"/>
      <c r="E472" s="1"/>
      <c r="H472" s="1"/>
    </row>
    <row r="473" spans="1:8" x14ac:dyDescent="0.25">
      <c r="A473" s="1"/>
      <c r="E473" s="1"/>
      <c r="H473" s="1"/>
    </row>
    <row r="474" spans="1:8" x14ac:dyDescent="0.25">
      <c r="A474" s="1"/>
      <c r="E474" s="1"/>
      <c r="H474" s="1"/>
    </row>
    <row r="475" spans="1:8" x14ac:dyDescent="0.25">
      <c r="A475" s="1"/>
      <c r="E475" s="1"/>
      <c r="H475" s="1"/>
    </row>
    <row r="476" spans="1:8" x14ac:dyDescent="0.25">
      <c r="A476" s="1"/>
      <c r="E476" s="1"/>
      <c r="H476" s="1"/>
    </row>
    <row r="477" spans="1:8" x14ac:dyDescent="0.25">
      <c r="A477" s="1"/>
      <c r="E477" s="1"/>
      <c r="H477" s="1"/>
    </row>
    <row r="478" spans="1:8" x14ac:dyDescent="0.25">
      <c r="A478" s="1"/>
      <c r="E478" s="1"/>
      <c r="H478" s="1"/>
    </row>
    <row r="479" spans="1:8" x14ac:dyDescent="0.25">
      <c r="A479" s="1"/>
      <c r="E479" s="1"/>
      <c r="H479" s="1"/>
    </row>
    <row r="480" spans="1:8" x14ac:dyDescent="0.25">
      <c r="A480" s="1"/>
      <c r="E480" s="1"/>
      <c r="H480" s="1"/>
    </row>
    <row r="481" spans="1:8" x14ac:dyDescent="0.25">
      <c r="A481" s="1"/>
      <c r="E481" s="1"/>
      <c r="H481" s="1"/>
    </row>
    <row r="482" spans="1:8" x14ac:dyDescent="0.25">
      <c r="A482" s="1"/>
      <c r="E482" s="1"/>
      <c r="H482" s="1"/>
    </row>
    <row r="483" spans="1:8" x14ac:dyDescent="0.25">
      <c r="A483" s="1"/>
      <c r="E483" s="1"/>
      <c r="H483" s="1"/>
    </row>
    <row r="484" spans="1:8" x14ac:dyDescent="0.25">
      <c r="A484" s="1"/>
      <c r="E484" s="1"/>
      <c r="H484" s="1"/>
    </row>
    <row r="485" spans="1:8" x14ac:dyDescent="0.25">
      <c r="A485" s="1"/>
      <c r="E485" s="1"/>
      <c r="H485" s="1"/>
    </row>
    <row r="486" spans="1:8" x14ac:dyDescent="0.25">
      <c r="A486" s="1"/>
      <c r="E486" s="1"/>
      <c r="H486" s="1"/>
    </row>
    <row r="487" spans="1:8" x14ac:dyDescent="0.25">
      <c r="A487" s="1"/>
      <c r="E487" s="1"/>
      <c r="H487" s="1"/>
    </row>
    <row r="488" spans="1:8" x14ac:dyDescent="0.25">
      <c r="A488" s="1"/>
      <c r="E488" s="1"/>
      <c r="H488" s="1"/>
    </row>
    <row r="489" spans="1:8" x14ac:dyDescent="0.25">
      <c r="A489" s="1"/>
      <c r="E489" s="1"/>
      <c r="H489" s="1"/>
    </row>
    <row r="490" spans="1:8" x14ac:dyDescent="0.25">
      <c r="A490" s="1"/>
      <c r="E490" s="1"/>
      <c r="H490" s="1"/>
    </row>
    <row r="491" spans="1:8" x14ac:dyDescent="0.25">
      <c r="A491" s="1"/>
      <c r="E491" s="1"/>
      <c r="H491" s="1"/>
    </row>
    <row r="492" spans="1:8" x14ac:dyDescent="0.25">
      <c r="A492" s="1"/>
      <c r="E492" s="1"/>
      <c r="H492" s="1"/>
    </row>
    <row r="493" spans="1:8" x14ac:dyDescent="0.25">
      <c r="A493" s="1"/>
      <c r="E493" s="1"/>
      <c r="H493" s="1"/>
    </row>
    <row r="494" spans="1:8" x14ac:dyDescent="0.25">
      <c r="A494" s="1"/>
      <c r="E494" s="1"/>
      <c r="H494" s="1"/>
    </row>
    <row r="495" spans="1:8" x14ac:dyDescent="0.25">
      <c r="A495" s="1"/>
      <c r="E495" s="1"/>
      <c r="H495" s="1"/>
    </row>
    <row r="496" spans="1:8" x14ac:dyDescent="0.25">
      <c r="A496" s="1"/>
      <c r="E496" s="1"/>
      <c r="H496" s="1"/>
    </row>
    <row r="497" spans="1:8" x14ac:dyDescent="0.25">
      <c r="A497" s="1"/>
      <c r="E497" s="1"/>
      <c r="H497" s="1"/>
    </row>
    <row r="498" spans="1:8" x14ac:dyDescent="0.25">
      <c r="A498" s="1"/>
      <c r="E498" s="1"/>
      <c r="H498" s="1"/>
    </row>
    <row r="499" spans="1:8" x14ac:dyDescent="0.25">
      <c r="A499" s="1"/>
      <c r="E499" s="1"/>
      <c r="H499" s="1"/>
    </row>
    <row r="500" spans="1:8" x14ac:dyDescent="0.25">
      <c r="A500" s="1"/>
      <c r="E500" s="1"/>
      <c r="H500" s="1"/>
    </row>
    <row r="501" spans="1:8" x14ac:dyDescent="0.25">
      <c r="A501" s="1"/>
      <c r="E501" s="1"/>
      <c r="H501" s="1"/>
    </row>
    <row r="502" spans="1:8" x14ac:dyDescent="0.25">
      <c r="A502" s="1"/>
      <c r="E502" s="1"/>
      <c r="H502" s="1"/>
    </row>
    <row r="503" spans="1:8" x14ac:dyDescent="0.25">
      <c r="A503" s="1"/>
      <c r="E503" s="1"/>
      <c r="H503" s="1"/>
    </row>
    <row r="504" spans="1:8" x14ac:dyDescent="0.25">
      <c r="A504" s="1"/>
      <c r="E504" s="1"/>
      <c r="H504" s="1"/>
    </row>
    <row r="505" spans="1:8" x14ac:dyDescent="0.25">
      <c r="A505" s="1"/>
      <c r="E505" s="1"/>
      <c r="H505" s="1"/>
    </row>
    <row r="506" spans="1:8" x14ac:dyDescent="0.25">
      <c r="A506" s="1"/>
      <c r="E506" s="1"/>
      <c r="H506" s="1"/>
    </row>
    <row r="507" spans="1:8" x14ac:dyDescent="0.25">
      <c r="A507" s="1"/>
      <c r="E507" s="1"/>
      <c r="H507" s="1"/>
    </row>
    <row r="508" spans="1:8" x14ac:dyDescent="0.25">
      <c r="A508" s="1"/>
      <c r="E508" s="1"/>
      <c r="H508" s="1"/>
    </row>
    <row r="509" spans="1:8" x14ac:dyDescent="0.25">
      <c r="A509" s="1"/>
      <c r="E509" s="1"/>
      <c r="H509" s="1"/>
    </row>
    <row r="510" spans="1:8" x14ac:dyDescent="0.25">
      <c r="A510" s="1"/>
      <c r="E510" s="1"/>
      <c r="H510" s="1"/>
    </row>
    <row r="511" spans="1:8" x14ac:dyDescent="0.25">
      <c r="A511" s="1"/>
      <c r="E511" s="1"/>
      <c r="H511" s="1"/>
    </row>
    <row r="512" spans="1:8" x14ac:dyDescent="0.25">
      <c r="A512" s="1"/>
      <c r="E512" s="1"/>
      <c r="H512" s="1"/>
    </row>
    <row r="513" spans="1:8" x14ac:dyDescent="0.25">
      <c r="A513" s="1"/>
      <c r="E513" s="1"/>
      <c r="H513" s="1"/>
    </row>
    <row r="514" spans="1:8" x14ac:dyDescent="0.25">
      <c r="A514" s="1"/>
      <c r="E514" s="1"/>
      <c r="H514" s="1"/>
    </row>
    <row r="515" spans="1:8" x14ac:dyDescent="0.25">
      <c r="A515" s="1"/>
      <c r="E515" s="1"/>
      <c r="H515" s="1"/>
    </row>
    <row r="516" spans="1:8" x14ac:dyDescent="0.25">
      <c r="A516" s="1"/>
      <c r="E516" s="1"/>
      <c r="H516" s="1"/>
    </row>
    <row r="517" spans="1:8" x14ac:dyDescent="0.25">
      <c r="A517" s="1"/>
      <c r="E517" s="1"/>
      <c r="H517" s="1"/>
    </row>
    <row r="518" spans="1:8" x14ac:dyDescent="0.25">
      <c r="A518" s="1"/>
      <c r="E518" s="1"/>
      <c r="H518" s="1"/>
    </row>
    <row r="519" spans="1:8" x14ac:dyDescent="0.25">
      <c r="A519" s="1"/>
      <c r="E519" s="1"/>
      <c r="H519" s="1"/>
    </row>
    <row r="520" spans="1:8" x14ac:dyDescent="0.25">
      <c r="A520" s="1"/>
      <c r="E520" s="1"/>
      <c r="H520" s="1"/>
    </row>
    <row r="521" spans="1:8" x14ac:dyDescent="0.25">
      <c r="A521" s="1"/>
      <c r="E521" s="1"/>
      <c r="H521" s="1"/>
    </row>
    <row r="522" spans="1:8" x14ac:dyDescent="0.25">
      <c r="A522" s="1"/>
      <c r="E522" s="1"/>
      <c r="H522" s="1"/>
    </row>
    <row r="523" spans="1:8" x14ac:dyDescent="0.25">
      <c r="A523" s="1"/>
      <c r="E523" s="1"/>
      <c r="H523" s="1"/>
    </row>
    <row r="524" spans="1:8" x14ac:dyDescent="0.25">
      <c r="A524" s="1"/>
      <c r="E524" s="1"/>
      <c r="H524" s="1"/>
    </row>
    <row r="525" spans="1:8" x14ac:dyDescent="0.25">
      <c r="A525" s="1"/>
      <c r="E525" s="1"/>
      <c r="H525" s="1"/>
    </row>
    <row r="526" spans="1:8" x14ac:dyDescent="0.25">
      <c r="A526" s="1"/>
      <c r="E526" s="1"/>
      <c r="H526" s="1"/>
    </row>
    <row r="527" spans="1:8" x14ac:dyDescent="0.25">
      <c r="A527" s="1"/>
      <c r="E527" s="1"/>
      <c r="H527" s="1"/>
    </row>
    <row r="528" spans="1:8" x14ac:dyDescent="0.25">
      <c r="A528" s="1"/>
      <c r="E528" s="1"/>
      <c r="H528" s="1"/>
    </row>
    <row r="529" spans="1:8" x14ac:dyDescent="0.25">
      <c r="A529" s="1"/>
      <c r="E529" s="1"/>
      <c r="H529" s="1"/>
    </row>
    <row r="530" spans="1:8" x14ac:dyDescent="0.25">
      <c r="A530" s="1"/>
      <c r="E530" s="1"/>
      <c r="H530" s="1"/>
    </row>
    <row r="531" spans="1:8" x14ac:dyDescent="0.25">
      <c r="A531" s="1"/>
      <c r="E531" s="1"/>
      <c r="H531" s="1"/>
    </row>
    <row r="532" spans="1:8" x14ac:dyDescent="0.25">
      <c r="A532" s="1"/>
      <c r="E532" s="1"/>
      <c r="H532" s="1"/>
    </row>
    <row r="533" spans="1:8" x14ac:dyDescent="0.25">
      <c r="A533" s="1"/>
      <c r="E533" s="1"/>
      <c r="H533" s="1"/>
    </row>
    <row r="534" spans="1:8" x14ac:dyDescent="0.25">
      <c r="A534" s="1"/>
      <c r="E534" s="1"/>
      <c r="H534" s="1"/>
    </row>
    <row r="535" spans="1:8" x14ac:dyDescent="0.25">
      <c r="A535" s="1"/>
      <c r="E535" s="1"/>
      <c r="H535" s="1"/>
    </row>
    <row r="536" spans="1:8" x14ac:dyDescent="0.25">
      <c r="A536" s="1"/>
      <c r="E536" s="1"/>
      <c r="H536" s="1"/>
    </row>
    <row r="537" spans="1:8" x14ac:dyDescent="0.25">
      <c r="A537" s="1"/>
      <c r="E537" s="1"/>
      <c r="H537" s="1"/>
    </row>
    <row r="538" spans="1:8" x14ac:dyDescent="0.25">
      <c r="A538" s="1"/>
      <c r="E538" s="1"/>
      <c r="H538" s="1"/>
    </row>
    <row r="539" spans="1:8" x14ac:dyDescent="0.25">
      <c r="A539" s="1"/>
      <c r="E539" s="1"/>
      <c r="H539" s="1"/>
    </row>
    <row r="540" spans="1:8" x14ac:dyDescent="0.25">
      <c r="A540" s="1"/>
      <c r="E540" s="1"/>
      <c r="H540" s="1"/>
    </row>
    <row r="541" spans="1:8" x14ac:dyDescent="0.25">
      <c r="A541" s="1"/>
      <c r="E541" s="1"/>
      <c r="H541" s="1"/>
    </row>
    <row r="542" spans="1:8" x14ac:dyDescent="0.25">
      <c r="A542" s="1"/>
      <c r="E542" s="1"/>
      <c r="H542" s="1"/>
    </row>
    <row r="543" spans="1:8" x14ac:dyDescent="0.25">
      <c r="A543" s="1"/>
      <c r="E543" s="1"/>
      <c r="H543" s="1"/>
    </row>
    <row r="544" spans="1:8" x14ac:dyDescent="0.25">
      <c r="A544" s="1"/>
      <c r="E544" s="1"/>
      <c r="H544" s="1"/>
    </row>
    <row r="545" spans="1:8" x14ac:dyDescent="0.25">
      <c r="A545" s="1"/>
      <c r="E545" s="1"/>
      <c r="H545" s="1"/>
    </row>
    <row r="546" spans="1:8" x14ac:dyDescent="0.25">
      <c r="A546" s="1"/>
      <c r="E546" s="1"/>
      <c r="H546" s="1"/>
    </row>
    <row r="547" spans="1:8" x14ac:dyDescent="0.25">
      <c r="A547" s="1"/>
      <c r="E547" s="1"/>
      <c r="H547" s="1"/>
    </row>
    <row r="548" spans="1:8" x14ac:dyDescent="0.25">
      <c r="A548" s="1"/>
      <c r="E548" s="1"/>
      <c r="H548" s="1"/>
    </row>
    <row r="549" spans="1:8" x14ac:dyDescent="0.25">
      <c r="A549" s="1"/>
      <c r="E549" s="1"/>
      <c r="H549" s="1"/>
    </row>
    <row r="550" spans="1:8" x14ac:dyDescent="0.25">
      <c r="A550" s="1"/>
      <c r="E550" s="1"/>
      <c r="H550" s="1"/>
    </row>
    <row r="551" spans="1:8" x14ac:dyDescent="0.25">
      <c r="A551" s="1"/>
      <c r="E551" s="1"/>
      <c r="H551" s="1"/>
    </row>
    <row r="552" spans="1:8" x14ac:dyDescent="0.25">
      <c r="A552" s="1"/>
      <c r="E552" s="1"/>
      <c r="H552" s="1"/>
    </row>
    <row r="553" spans="1:8" x14ac:dyDescent="0.25">
      <c r="A553" s="1"/>
      <c r="E553" s="1"/>
      <c r="H553" s="1"/>
    </row>
    <row r="554" spans="1:8" x14ac:dyDescent="0.25">
      <c r="A554" s="1"/>
      <c r="E554" s="1"/>
      <c r="H554" s="1"/>
    </row>
    <row r="555" spans="1:8" x14ac:dyDescent="0.25">
      <c r="A555" s="1"/>
      <c r="E555" s="1"/>
      <c r="H555" s="1"/>
    </row>
    <row r="556" spans="1:8" x14ac:dyDescent="0.25">
      <c r="A556" s="1"/>
      <c r="E556" s="1"/>
      <c r="H556" s="1"/>
    </row>
    <row r="557" spans="1:8" x14ac:dyDescent="0.25">
      <c r="A557" s="1"/>
      <c r="E557" s="1"/>
      <c r="H557" s="1"/>
    </row>
    <row r="558" spans="1:8" x14ac:dyDescent="0.25">
      <c r="A558" s="1"/>
      <c r="E558" s="1"/>
      <c r="H558" s="1"/>
    </row>
    <row r="559" spans="1:8" x14ac:dyDescent="0.25">
      <c r="A559" s="1"/>
      <c r="E559" s="1"/>
      <c r="H559" s="1"/>
    </row>
    <row r="560" spans="1:8" x14ac:dyDescent="0.25">
      <c r="A560" s="1"/>
      <c r="E560" s="1"/>
      <c r="H560" s="1"/>
    </row>
    <row r="561" spans="1:8" x14ac:dyDescent="0.25">
      <c r="A561" s="1"/>
      <c r="E561" s="1"/>
      <c r="H561" s="1"/>
    </row>
    <row r="562" spans="1:8" x14ac:dyDescent="0.25">
      <c r="A562" s="1"/>
      <c r="E562" s="1"/>
      <c r="H562" s="1"/>
    </row>
    <row r="563" spans="1:8" x14ac:dyDescent="0.25">
      <c r="A563" s="1"/>
      <c r="E563" s="1"/>
      <c r="H563" s="1"/>
    </row>
    <row r="564" spans="1:8" x14ac:dyDescent="0.25">
      <c r="A564" s="1"/>
      <c r="E564" s="1"/>
      <c r="H564" s="1"/>
    </row>
    <row r="565" spans="1:8" x14ac:dyDescent="0.25">
      <c r="A565" s="1"/>
      <c r="E565" s="1"/>
      <c r="H565" s="1"/>
    </row>
    <row r="566" spans="1:8" x14ac:dyDescent="0.25">
      <c r="A566" s="1"/>
      <c r="E566" s="1"/>
      <c r="H566" s="1"/>
    </row>
    <row r="567" spans="1:8" x14ac:dyDescent="0.25">
      <c r="A567" s="1"/>
      <c r="E567" s="1"/>
      <c r="H567" s="1"/>
    </row>
    <row r="568" spans="1:8" x14ac:dyDescent="0.25">
      <c r="A568" s="1"/>
      <c r="E568" s="1"/>
      <c r="H568" s="1"/>
    </row>
    <row r="569" spans="1:8" x14ac:dyDescent="0.25">
      <c r="A569" s="1"/>
      <c r="E569" s="1"/>
      <c r="H569" s="1"/>
    </row>
    <row r="570" spans="1:8" x14ac:dyDescent="0.25">
      <c r="A570" s="1"/>
      <c r="E570" s="1"/>
      <c r="H570" s="1"/>
    </row>
    <row r="571" spans="1:8" x14ac:dyDescent="0.25">
      <c r="A571" s="1"/>
      <c r="E571" s="1"/>
      <c r="H571" s="1"/>
    </row>
    <row r="572" spans="1:8" x14ac:dyDescent="0.25">
      <c r="A572" s="1"/>
      <c r="E572" s="1"/>
      <c r="H572" s="1"/>
    </row>
    <row r="573" spans="1:8" x14ac:dyDescent="0.25">
      <c r="A573" s="1"/>
      <c r="E573" s="1"/>
      <c r="H573" s="1"/>
    </row>
    <row r="574" spans="1:8" x14ac:dyDescent="0.25">
      <c r="A574" s="1"/>
      <c r="E574" s="1"/>
      <c r="H574" s="1"/>
    </row>
    <row r="575" spans="1:8" x14ac:dyDescent="0.25">
      <c r="A575" s="1"/>
      <c r="E575" s="1"/>
      <c r="H575" s="1"/>
    </row>
    <row r="576" spans="1:8" x14ac:dyDescent="0.25">
      <c r="A576" s="1"/>
      <c r="E576" s="1"/>
      <c r="H576" s="1"/>
    </row>
    <row r="577" spans="1:8" x14ac:dyDescent="0.25">
      <c r="A577" s="1"/>
      <c r="E577" s="1"/>
      <c r="H577" s="1"/>
    </row>
    <row r="578" spans="1:8" x14ac:dyDescent="0.25">
      <c r="A578" s="1"/>
      <c r="E578" s="1"/>
      <c r="H578" s="1"/>
    </row>
    <row r="579" spans="1:8" x14ac:dyDescent="0.25">
      <c r="A579" s="1"/>
      <c r="E579" s="1"/>
      <c r="H579" s="1"/>
    </row>
    <row r="580" spans="1:8" x14ac:dyDescent="0.25">
      <c r="A580" s="1"/>
      <c r="E580" s="1"/>
      <c r="H580" s="1"/>
    </row>
    <row r="581" spans="1:8" x14ac:dyDescent="0.25">
      <c r="A581" s="1"/>
      <c r="E581" s="1"/>
      <c r="H581" s="1"/>
    </row>
    <row r="582" spans="1:8" x14ac:dyDescent="0.25">
      <c r="A582" s="1"/>
      <c r="E582" s="1"/>
      <c r="H582" s="1"/>
    </row>
    <row r="583" spans="1:8" x14ac:dyDescent="0.25">
      <c r="A583" s="1"/>
      <c r="E583" s="1"/>
      <c r="H583" s="1"/>
    </row>
    <row r="584" spans="1:8" x14ac:dyDescent="0.25">
      <c r="A584" s="1"/>
      <c r="E584" s="1"/>
      <c r="H584" s="1"/>
    </row>
    <row r="585" spans="1:8" x14ac:dyDescent="0.25">
      <c r="A585" s="1"/>
      <c r="E585" s="1"/>
      <c r="H585" s="1"/>
    </row>
    <row r="586" spans="1:8" x14ac:dyDescent="0.25">
      <c r="A586" s="1"/>
      <c r="E586" s="1"/>
      <c r="H586" s="1"/>
    </row>
    <row r="587" spans="1:8" x14ac:dyDescent="0.25">
      <c r="A587" s="1"/>
      <c r="E587" s="1"/>
      <c r="H587" s="1"/>
    </row>
    <row r="588" spans="1:8" x14ac:dyDescent="0.25">
      <c r="A588" s="1"/>
      <c r="E588" s="1"/>
      <c r="H588" s="1"/>
    </row>
    <row r="589" spans="1:8" x14ac:dyDescent="0.25">
      <c r="A589" s="1"/>
      <c r="E589" s="1"/>
      <c r="H589" s="1"/>
    </row>
    <row r="590" spans="1:8" x14ac:dyDescent="0.25">
      <c r="A590" s="1"/>
      <c r="E590" s="1"/>
      <c r="H590" s="1"/>
    </row>
    <row r="591" spans="1:8" x14ac:dyDescent="0.25">
      <c r="A591" s="1"/>
      <c r="E591" s="1"/>
      <c r="H591" s="1"/>
    </row>
    <row r="592" spans="1:8" x14ac:dyDescent="0.25">
      <c r="A592" s="1"/>
      <c r="E592" s="1"/>
      <c r="H592" s="1"/>
    </row>
    <row r="593" spans="1:8" x14ac:dyDescent="0.25">
      <c r="A593" s="1"/>
      <c r="E593" s="1"/>
      <c r="H593" s="1"/>
    </row>
    <row r="594" spans="1:8" x14ac:dyDescent="0.25">
      <c r="A594" s="1"/>
      <c r="E594" s="1"/>
      <c r="H594" s="1"/>
    </row>
    <row r="595" spans="1:8" x14ac:dyDescent="0.25">
      <c r="A595" s="1"/>
      <c r="E595" s="1"/>
      <c r="H595" s="1"/>
    </row>
    <row r="596" spans="1:8" x14ac:dyDescent="0.25">
      <c r="A596" s="1"/>
      <c r="E596" s="1"/>
      <c r="H596" s="1"/>
    </row>
    <row r="597" spans="1:8" x14ac:dyDescent="0.25">
      <c r="A597" s="1"/>
      <c r="E597" s="1"/>
      <c r="H597" s="1"/>
    </row>
    <row r="598" spans="1:8" x14ac:dyDescent="0.25">
      <c r="A598" s="1"/>
      <c r="E598" s="1"/>
      <c r="H598" s="1"/>
    </row>
    <row r="599" spans="1:8" x14ac:dyDescent="0.25">
      <c r="A599" s="1"/>
      <c r="E599" s="1"/>
      <c r="H599" s="1"/>
    </row>
    <row r="600" spans="1:8" x14ac:dyDescent="0.25">
      <c r="A600" s="1"/>
      <c r="E600" s="1"/>
      <c r="H600" s="1"/>
    </row>
    <row r="601" spans="1:8" x14ac:dyDescent="0.25">
      <c r="A601" s="1"/>
      <c r="E601" s="1"/>
      <c r="H601" s="1"/>
    </row>
    <row r="602" spans="1:8" x14ac:dyDescent="0.25">
      <c r="A602" s="1"/>
      <c r="E602" s="1"/>
      <c r="H602" s="1"/>
    </row>
    <row r="603" spans="1:8" x14ac:dyDescent="0.25">
      <c r="A603" s="1"/>
      <c r="E603" s="1"/>
      <c r="H603" s="1"/>
    </row>
    <row r="604" spans="1:8" x14ac:dyDescent="0.25">
      <c r="A604" s="1"/>
      <c r="E604" s="1"/>
      <c r="H604" s="1"/>
    </row>
    <row r="605" spans="1:8" x14ac:dyDescent="0.25">
      <c r="A605" s="1"/>
      <c r="E605" s="1"/>
      <c r="H605" s="1"/>
    </row>
    <row r="606" spans="1:8" x14ac:dyDescent="0.25">
      <c r="A606" s="1"/>
      <c r="E606" s="1"/>
      <c r="H606" s="1"/>
    </row>
    <row r="607" spans="1:8" x14ac:dyDescent="0.25">
      <c r="A607" s="1"/>
      <c r="E607" s="1"/>
      <c r="H607" s="1"/>
    </row>
    <row r="608" spans="1:8" x14ac:dyDescent="0.25">
      <c r="A608" s="1"/>
      <c r="E608" s="1"/>
      <c r="H608" s="1"/>
    </row>
    <row r="609" spans="1:8" x14ac:dyDescent="0.25">
      <c r="A609" s="1"/>
      <c r="E609" s="1"/>
      <c r="H609" s="1"/>
    </row>
    <row r="610" spans="1:8" x14ac:dyDescent="0.25">
      <c r="A610" s="1"/>
      <c r="E610" s="1"/>
      <c r="H610" s="1"/>
    </row>
    <row r="611" spans="1:8" x14ac:dyDescent="0.25">
      <c r="A611" s="1"/>
      <c r="E611" s="1"/>
      <c r="H611" s="1"/>
    </row>
    <row r="612" spans="1:8" x14ac:dyDescent="0.25">
      <c r="A612" s="1"/>
      <c r="E612" s="1"/>
      <c r="H612" s="1"/>
    </row>
    <row r="613" spans="1:8" x14ac:dyDescent="0.25">
      <c r="A613" s="1"/>
      <c r="E613" s="1"/>
      <c r="H613" s="1"/>
    </row>
    <row r="614" spans="1:8" x14ac:dyDescent="0.25">
      <c r="A614" s="1"/>
      <c r="E614" s="1"/>
      <c r="H614" s="1"/>
    </row>
    <row r="615" spans="1:8" x14ac:dyDescent="0.25">
      <c r="A615" s="1"/>
      <c r="E615" s="1"/>
      <c r="H615" s="1"/>
    </row>
    <row r="616" spans="1:8" x14ac:dyDescent="0.25">
      <c r="A616" s="1"/>
      <c r="E616" s="1"/>
      <c r="H616" s="1"/>
    </row>
    <row r="617" spans="1:8" x14ac:dyDescent="0.25">
      <c r="A617" s="1"/>
      <c r="E617" s="1"/>
      <c r="H617" s="1"/>
    </row>
    <row r="618" spans="1:8" x14ac:dyDescent="0.25">
      <c r="A618" s="1"/>
      <c r="E618" s="1"/>
      <c r="H618" s="1"/>
    </row>
    <row r="619" spans="1:8" x14ac:dyDescent="0.25">
      <c r="A619" s="1"/>
      <c r="E619" s="1"/>
      <c r="H619" s="1"/>
    </row>
    <row r="620" spans="1:8" x14ac:dyDescent="0.25">
      <c r="A620" s="1"/>
      <c r="E620" s="1"/>
      <c r="H620" s="1"/>
    </row>
    <row r="621" spans="1:8" x14ac:dyDescent="0.25">
      <c r="A621" s="1"/>
      <c r="E621" s="1"/>
      <c r="H621" s="1"/>
    </row>
    <row r="622" spans="1:8" x14ac:dyDescent="0.25">
      <c r="A622" s="1"/>
      <c r="E622" s="1"/>
      <c r="H622" s="1"/>
    </row>
    <row r="623" spans="1:8" x14ac:dyDescent="0.25">
      <c r="A623" s="1"/>
      <c r="E623" s="1"/>
      <c r="H623" s="1"/>
    </row>
    <row r="624" spans="1:8" x14ac:dyDescent="0.25">
      <c r="A624" s="1"/>
      <c r="E624" s="1"/>
      <c r="H624" s="1"/>
    </row>
    <row r="625" spans="1:8" x14ac:dyDescent="0.25">
      <c r="A625" s="1"/>
      <c r="E625" s="1"/>
      <c r="H625" s="1"/>
    </row>
    <row r="626" spans="1:8" x14ac:dyDescent="0.25">
      <c r="A626" s="1"/>
      <c r="E626" s="1"/>
      <c r="H626" s="1"/>
    </row>
    <row r="627" spans="1:8" x14ac:dyDescent="0.25">
      <c r="A627" s="1"/>
      <c r="E627" s="1"/>
      <c r="H627" s="1"/>
    </row>
    <row r="628" spans="1:8" x14ac:dyDescent="0.25">
      <c r="A628" s="1"/>
      <c r="E628" s="1"/>
      <c r="H628" s="1"/>
    </row>
    <row r="629" spans="1:8" x14ac:dyDescent="0.25">
      <c r="A629" s="1"/>
      <c r="E629" s="1"/>
      <c r="H629" s="1"/>
    </row>
    <row r="630" spans="1:8" x14ac:dyDescent="0.25">
      <c r="A630" s="1"/>
      <c r="E630" s="1"/>
      <c r="H630" s="1"/>
    </row>
    <row r="631" spans="1:8" x14ac:dyDescent="0.25">
      <c r="A631" s="1"/>
      <c r="E631" s="1"/>
      <c r="H631" s="1"/>
    </row>
    <row r="632" spans="1:8" x14ac:dyDescent="0.25">
      <c r="A632" s="1"/>
      <c r="E632" s="1"/>
      <c r="H632" s="1"/>
    </row>
    <row r="633" spans="1:8" x14ac:dyDescent="0.25">
      <c r="A633" s="1"/>
      <c r="E633" s="1"/>
      <c r="H633" s="1"/>
    </row>
    <row r="634" spans="1:8" x14ac:dyDescent="0.25">
      <c r="A634" s="1"/>
      <c r="E634" s="1"/>
      <c r="H634" s="1"/>
    </row>
    <row r="635" spans="1:8" x14ac:dyDescent="0.25">
      <c r="A635" s="1"/>
      <c r="E635" s="1"/>
      <c r="H635" s="1"/>
    </row>
    <row r="636" spans="1:8" x14ac:dyDescent="0.25">
      <c r="A636" s="1"/>
      <c r="E636" s="1"/>
      <c r="H636" s="1"/>
    </row>
    <row r="637" spans="1:8" x14ac:dyDescent="0.25">
      <c r="A637" s="1"/>
      <c r="E637" s="1"/>
      <c r="H637" s="1"/>
    </row>
    <row r="638" spans="1:8" x14ac:dyDescent="0.25">
      <c r="A638" s="1"/>
      <c r="E638" s="1"/>
      <c r="H638" s="1"/>
    </row>
    <row r="639" spans="1:8" x14ac:dyDescent="0.25">
      <c r="A639" s="1"/>
      <c r="E639" s="1"/>
      <c r="H639" s="1"/>
    </row>
    <row r="640" spans="1:8" x14ac:dyDescent="0.25">
      <c r="A640" s="1"/>
      <c r="E640" s="1"/>
      <c r="H640" s="1"/>
    </row>
    <row r="641" spans="1:8" x14ac:dyDescent="0.25">
      <c r="A641" s="1"/>
      <c r="E641" s="1"/>
      <c r="H641" s="1"/>
    </row>
    <row r="642" spans="1:8" x14ac:dyDescent="0.25">
      <c r="A642" s="1"/>
      <c r="E642" s="1"/>
      <c r="H642" s="1"/>
    </row>
    <row r="643" spans="1:8" x14ac:dyDescent="0.25">
      <c r="A643" s="1"/>
      <c r="E643" s="1"/>
      <c r="H643" s="1"/>
    </row>
    <row r="644" spans="1:8" x14ac:dyDescent="0.25">
      <c r="A644" s="1"/>
      <c r="E644" s="1"/>
      <c r="H644" s="1"/>
    </row>
    <row r="645" spans="1:8" x14ac:dyDescent="0.25">
      <c r="A645" s="1"/>
      <c r="E645" s="1"/>
      <c r="H645" s="1"/>
    </row>
    <row r="646" spans="1:8" x14ac:dyDescent="0.25">
      <c r="A646" s="1"/>
      <c r="E646" s="1"/>
      <c r="H646" s="1"/>
    </row>
    <row r="647" spans="1:8" x14ac:dyDescent="0.25">
      <c r="A647" s="1"/>
      <c r="E647" s="1"/>
      <c r="H647" s="1"/>
    </row>
    <row r="648" spans="1:8" x14ac:dyDescent="0.25">
      <c r="A648" s="1"/>
      <c r="E648" s="1"/>
      <c r="H648" s="1"/>
    </row>
    <row r="649" spans="1:8" x14ac:dyDescent="0.25">
      <c r="A649" s="1"/>
      <c r="E649" s="1"/>
      <c r="H649" s="1"/>
    </row>
    <row r="650" spans="1:8" x14ac:dyDescent="0.25">
      <c r="A650" s="1"/>
      <c r="E650" s="1"/>
      <c r="H650" s="1"/>
    </row>
    <row r="651" spans="1:8" x14ac:dyDescent="0.25">
      <c r="A651" s="1"/>
      <c r="E651" s="1"/>
      <c r="H651" s="1"/>
    </row>
    <row r="652" spans="1:8" x14ac:dyDescent="0.25">
      <c r="A652" s="1"/>
      <c r="E652" s="1"/>
      <c r="H652" s="1"/>
    </row>
    <row r="653" spans="1:8" x14ac:dyDescent="0.25">
      <c r="A653" s="1"/>
      <c r="E653" s="1"/>
      <c r="H653" s="1"/>
    </row>
    <row r="654" spans="1:8" x14ac:dyDescent="0.25">
      <c r="A654" s="1"/>
      <c r="E654" s="1"/>
      <c r="H654" s="1"/>
    </row>
    <row r="655" spans="1:8" x14ac:dyDescent="0.25">
      <c r="A655" s="1"/>
      <c r="E655" s="1"/>
      <c r="H655" s="1"/>
    </row>
    <row r="656" spans="1:8" x14ac:dyDescent="0.25">
      <c r="A656" s="1"/>
      <c r="E656" s="1"/>
      <c r="H656" s="1"/>
    </row>
    <row r="657" spans="1:8" x14ac:dyDescent="0.25">
      <c r="A657" s="1"/>
      <c r="E657" s="1"/>
      <c r="H657" s="1"/>
    </row>
    <row r="658" spans="1:8" x14ac:dyDescent="0.25">
      <c r="A658" s="1"/>
      <c r="E658" s="1"/>
      <c r="H658" s="1"/>
    </row>
    <row r="659" spans="1:8" x14ac:dyDescent="0.25">
      <c r="A659" s="1"/>
      <c r="E659" s="1"/>
      <c r="H659" s="1"/>
    </row>
    <row r="660" spans="1:8" x14ac:dyDescent="0.25">
      <c r="A660" s="1"/>
      <c r="E660" s="1"/>
      <c r="H660" s="1"/>
    </row>
    <row r="661" spans="1:8" x14ac:dyDescent="0.25">
      <c r="A661" s="1"/>
      <c r="E661" s="1"/>
      <c r="H661" s="1"/>
    </row>
    <row r="662" spans="1:8" x14ac:dyDescent="0.25">
      <c r="A662" s="1"/>
      <c r="E662" s="1"/>
      <c r="H662" s="1"/>
    </row>
    <row r="663" spans="1:8" x14ac:dyDescent="0.25">
      <c r="A663" s="1"/>
      <c r="E663" s="1"/>
      <c r="H663" s="1"/>
    </row>
    <row r="664" spans="1:8" x14ac:dyDescent="0.25">
      <c r="A664" s="1"/>
      <c r="E664" s="1"/>
      <c r="H664" s="1"/>
    </row>
    <row r="665" spans="1:8" x14ac:dyDescent="0.25">
      <c r="A665" s="1"/>
      <c r="E665" s="1"/>
      <c r="H665" s="1"/>
    </row>
    <row r="666" spans="1:8" x14ac:dyDescent="0.25">
      <c r="A666" s="1"/>
      <c r="E666" s="1"/>
      <c r="H666" s="1"/>
    </row>
    <row r="667" spans="1:8" x14ac:dyDescent="0.25">
      <c r="A667" s="1"/>
      <c r="E667" s="1"/>
      <c r="H667" s="1"/>
    </row>
    <row r="668" spans="1:8" x14ac:dyDescent="0.25">
      <c r="A668" s="1"/>
      <c r="E668" s="1"/>
      <c r="H668" s="1"/>
    </row>
    <row r="669" spans="1:8" x14ac:dyDescent="0.25">
      <c r="A669" s="1"/>
      <c r="E669" s="1"/>
      <c r="H669" s="1"/>
    </row>
    <row r="670" spans="1:8" x14ac:dyDescent="0.25">
      <c r="A670" s="1"/>
      <c r="E670" s="1"/>
      <c r="H670" s="1"/>
    </row>
    <row r="671" spans="1:8" x14ac:dyDescent="0.25">
      <c r="A671" s="1"/>
      <c r="E671" s="1"/>
      <c r="H671" s="1"/>
    </row>
    <row r="672" spans="1:8" x14ac:dyDescent="0.25">
      <c r="A672" s="1"/>
      <c r="E672" s="1"/>
      <c r="H672" s="1"/>
    </row>
    <row r="673" spans="1:8" x14ac:dyDescent="0.25">
      <c r="A673" s="1"/>
      <c r="E673" s="1"/>
      <c r="H673" s="1"/>
    </row>
    <row r="674" spans="1:8" x14ac:dyDescent="0.25">
      <c r="A674" s="1"/>
      <c r="E674" s="1"/>
      <c r="H674" s="1"/>
    </row>
    <row r="675" spans="1:8" x14ac:dyDescent="0.25">
      <c r="A675" s="1"/>
      <c r="E675" s="1"/>
      <c r="H675" s="1"/>
    </row>
    <row r="676" spans="1:8" x14ac:dyDescent="0.25">
      <c r="A676" s="1"/>
      <c r="E676" s="1"/>
      <c r="H676" s="1"/>
    </row>
    <row r="677" spans="1:8" x14ac:dyDescent="0.25">
      <c r="A677" s="1"/>
      <c r="E677" s="1"/>
      <c r="H677" s="1"/>
    </row>
    <row r="678" spans="1:8" x14ac:dyDescent="0.25">
      <c r="A678" s="1"/>
      <c r="E678" s="1"/>
      <c r="H678" s="1"/>
    </row>
    <row r="679" spans="1:8" x14ac:dyDescent="0.25">
      <c r="A679" s="1"/>
      <c r="E679" s="1"/>
      <c r="H679" s="1"/>
    </row>
    <row r="680" spans="1:8" x14ac:dyDescent="0.25">
      <c r="A680" s="1"/>
      <c r="E680" s="1"/>
      <c r="H680" s="1"/>
    </row>
    <row r="681" spans="1:8" x14ac:dyDescent="0.25">
      <c r="A681" s="1"/>
      <c r="E681" s="1"/>
      <c r="H681" s="1"/>
    </row>
    <row r="682" spans="1:8" x14ac:dyDescent="0.25">
      <c r="A682" s="1"/>
      <c r="E682" s="1"/>
      <c r="H682" s="1"/>
    </row>
    <row r="683" spans="1:8" x14ac:dyDescent="0.25">
      <c r="A683" s="1"/>
      <c r="E683" s="1"/>
      <c r="H683" s="1"/>
    </row>
    <row r="684" spans="1:8" x14ac:dyDescent="0.25">
      <c r="A684" s="1"/>
      <c r="E684" s="1"/>
      <c r="H684" s="1"/>
    </row>
    <row r="685" spans="1:8" x14ac:dyDescent="0.25">
      <c r="A685" s="1"/>
      <c r="E685" s="1"/>
      <c r="H685" s="1"/>
    </row>
    <row r="686" spans="1:8" x14ac:dyDescent="0.25">
      <c r="A686" s="1"/>
      <c r="E686" s="1"/>
      <c r="H686" s="1"/>
    </row>
    <row r="687" spans="1:8" x14ac:dyDescent="0.25">
      <c r="A687" s="1"/>
      <c r="E687" s="1"/>
      <c r="H687" s="1"/>
    </row>
    <row r="688" spans="1:8" x14ac:dyDescent="0.25">
      <c r="A688" s="1"/>
      <c r="E688" s="1"/>
      <c r="H688" s="1"/>
    </row>
    <row r="689" spans="1:8" x14ac:dyDescent="0.25">
      <c r="A689" s="1"/>
      <c r="E689" s="1"/>
      <c r="H689" s="1"/>
    </row>
    <row r="690" spans="1:8" x14ac:dyDescent="0.25">
      <c r="A690" s="1"/>
      <c r="E690" s="1"/>
      <c r="H690" s="1"/>
    </row>
    <row r="691" spans="1:8" x14ac:dyDescent="0.25">
      <c r="A691" s="1"/>
      <c r="E691" s="1"/>
      <c r="H691" s="1"/>
    </row>
    <row r="692" spans="1:8" x14ac:dyDescent="0.25">
      <c r="A692" s="1"/>
      <c r="E692" s="1"/>
      <c r="H692" s="1"/>
    </row>
    <row r="693" spans="1:8" x14ac:dyDescent="0.25">
      <c r="A693" s="1"/>
      <c r="E693" s="1"/>
      <c r="H693" s="1"/>
    </row>
    <row r="694" spans="1:8" x14ac:dyDescent="0.25">
      <c r="A694" s="1"/>
      <c r="E694" s="1"/>
      <c r="H694" s="1"/>
    </row>
    <row r="695" spans="1:8" x14ac:dyDescent="0.25">
      <c r="A695" s="1"/>
      <c r="E695" s="1"/>
      <c r="H695" s="1"/>
    </row>
    <row r="696" spans="1:8" x14ac:dyDescent="0.25">
      <c r="A696" s="1"/>
      <c r="E696" s="1"/>
      <c r="H696" s="1"/>
    </row>
    <row r="697" spans="1:8" x14ac:dyDescent="0.25">
      <c r="A697" s="1"/>
      <c r="E697" s="1"/>
      <c r="H697" s="1"/>
    </row>
    <row r="698" spans="1:8" x14ac:dyDescent="0.25">
      <c r="A698" s="1"/>
      <c r="E698" s="1"/>
      <c r="H698" s="1"/>
    </row>
    <row r="699" spans="1:8" x14ac:dyDescent="0.25">
      <c r="A699" s="1"/>
      <c r="E699" s="1"/>
      <c r="H699" s="1"/>
    </row>
    <row r="700" spans="1:8" x14ac:dyDescent="0.25">
      <c r="A700" s="1"/>
      <c r="E700" s="1"/>
      <c r="H700" s="1"/>
    </row>
    <row r="701" spans="1:8" x14ac:dyDescent="0.25">
      <c r="A701" s="1"/>
      <c r="E701" s="1"/>
      <c r="H701" s="1"/>
    </row>
    <row r="702" spans="1:8" x14ac:dyDescent="0.25">
      <c r="A702" s="1"/>
      <c r="E702" s="1"/>
      <c r="H702" s="1"/>
    </row>
    <row r="703" spans="1:8" x14ac:dyDescent="0.25">
      <c r="A703" s="1"/>
      <c r="E703" s="1"/>
      <c r="H703" s="1"/>
    </row>
    <row r="704" spans="1:8" x14ac:dyDescent="0.25">
      <c r="A704" s="1"/>
      <c r="E704" s="1"/>
      <c r="H704" s="1"/>
    </row>
    <row r="705" spans="1:8" x14ac:dyDescent="0.25">
      <c r="A705" s="1"/>
      <c r="E705" s="1"/>
      <c r="H705" s="1"/>
    </row>
    <row r="706" spans="1:8" x14ac:dyDescent="0.25">
      <c r="A706" s="1"/>
      <c r="E706" s="1"/>
      <c r="H706" s="1"/>
    </row>
    <row r="707" spans="1:8" x14ac:dyDescent="0.25">
      <c r="A707" s="1"/>
      <c r="E707" s="1"/>
      <c r="H707" s="1"/>
    </row>
    <row r="708" spans="1:8" x14ac:dyDescent="0.25">
      <c r="A708" s="1"/>
      <c r="E708" s="1"/>
      <c r="H708" s="1"/>
    </row>
    <row r="709" spans="1:8" x14ac:dyDescent="0.25">
      <c r="A709" s="1"/>
      <c r="E709" s="1"/>
      <c r="H709" s="1"/>
    </row>
    <row r="710" spans="1:8" x14ac:dyDescent="0.25">
      <c r="A710" s="1"/>
      <c r="E710" s="1"/>
      <c r="H710" s="1"/>
    </row>
    <row r="711" spans="1:8" x14ac:dyDescent="0.25">
      <c r="A711" s="1"/>
      <c r="E711" s="1"/>
      <c r="H711" s="1"/>
    </row>
    <row r="712" spans="1:8" x14ac:dyDescent="0.25">
      <c r="A712" s="1"/>
      <c r="E712" s="1"/>
      <c r="H712" s="1"/>
    </row>
    <row r="713" spans="1:8" x14ac:dyDescent="0.25">
      <c r="A713" s="1"/>
      <c r="E713" s="1"/>
      <c r="H713" s="1"/>
    </row>
    <row r="714" spans="1:8" x14ac:dyDescent="0.25">
      <c r="A714" s="1"/>
      <c r="E714" s="1"/>
      <c r="H714" s="1"/>
    </row>
    <row r="715" spans="1:8" x14ac:dyDescent="0.25">
      <c r="A715" s="1"/>
      <c r="E715" s="1"/>
      <c r="H715" s="1"/>
    </row>
    <row r="716" spans="1:8" x14ac:dyDescent="0.25">
      <c r="A716" s="1"/>
      <c r="E716" s="1"/>
      <c r="H716" s="1"/>
    </row>
    <row r="717" spans="1:8" x14ac:dyDescent="0.25">
      <c r="A717" s="1"/>
      <c r="E717" s="1"/>
      <c r="H717" s="1"/>
    </row>
    <row r="718" spans="1:8" x14ac:dyDescent="0.25">
      <c r="A718" s="1"/>
      <c r="E718" s="1"/>
      <c r="H718" s="1"/>
    </row>
    <row r="719" spans="1:8" x14ac:dyDescent="0.25">
      <c r="A719" s="1"/>
      <c r="E719" s="1"/>
      <c r="H719" s="1"/>
    </row>
    <row r="720" spans="1:8" x14ac:dyDescent="0.25">
      <c r="A720" s="1"/>
      <c r="E720" s="1"/>
      <c r="H720" s="1"/>
    </row>
    <row r="721" spans="1:8" x14ac:dyDescent="0.25">
      <c r="A721" s="1"/>
      <c r="E721" s="1"/>
      <c r="H721" s="1"/>
    </row>
    <row r="722" spans="1:8" x14ac:dyDescent="0.25">
      <c r="A722" s="1"/>
      <c r="E722" s="1"/>
      <c r="H722" s="1"/>
    </row>
    <row r="723" spans="1:8" x14ac:dyDescent="0.25">
      <c r="A723" s="1"/>
      <c r="E723" s="1"/>
      <c r="H723" s="1"/>
    </row>
    <row r="724" spans="1:8" x14ac:dyDescent="0.25">
      <c r="A724" s="1"/>
      <c r="E724" s="1"/>
      <c r="H724" s="1"/>
    </row>
    <row r="725" spans="1:8" x14ac:dyDescent="0.25">
      <c r="A725" s="1"/>
      <c r="E725" s="1"/>
      <c r="H725" s="1"/>
    </row>
    <row r="726" spans="1:8" x14ac:dyDescent="0.25">
      <c r="A726" s="1"/>
      <c r="E726" s="1"/>
      <c r="H726" s="1"/>
    </row>
    <row r="727" spans="1:8" x14ac:dyDescent="0.25">
      <c r="A727" s="1"/>
      <c r="E727" s="1"/>
      <c r="H727" s="1"/>
    </row>
    <row r="728" spans="1:8" x14ac:dyDescent="0.25">
      <c r="A728" s="1"/>
      <c r="E728" s="1"/>
      <c r="H728" s="1"/>
    </row>
    <row r="729" spans="1:8" x14ac:dyDescent="0.25">
      <c r="E729" s="1"/>
      <c r="H729" s="1"/>
    </row>
    <row r="730" spans="1:8" x14ac:dyDescent="0.25">
      <c r="E730" s="1"/>
      <c r="H730" s="1"/>
    </row>
    <row r="731" spans="1:8" x14ac:dyDescent="0.25">
      <c r="E731" s="1"/>
      <c r="H731" s="1"/>
    </row>
    <row r="732" spans="1:8" x14ac:dyDescent="0.25">
      <c r="E732" s="1"/>
      <c r="H732" s="1"/>
    </row>
    <row r="733" spans="1:8" x14ac:dyDescent="0.25">
      <c r="E733" s="1"/>
      <c r="H733" s="1"/>
    </row>
    <row r="734" spans="1:8" x14ac:dyDescent="0.25">
      <c r="E734" s="1"/>
      <c r="H734" s="1"/>
    </row>
    <row r="735" spans="1:8" x14ac:dyDescent="0.25">
      <c r="E735" s="1"/>
      <c r="H735" s="1"/>
    </row>
    <row r="736" spans="1:8" x14ac:dyDescent="0.25">
      <c r="E736" s="1"/>
      <c r="H736" s="1"/>
    </row>
    <row r="737" spans="5:8" x14ac:dyDescent="0.25">
      <c r="E737" s="1"/>
      <c r="H737" s="1"/>
    </row>
    <row r="738" spans="5:8" x14ac:dyDescent="0.25">
      <c r="E738" s="1"/>
      <c r="H738" s="1"/>
    </row>
    <row r="739" spans="5:8" x14ac:dyDescent="0.25">
      <c r="E739" s="1"/>
      <c r="H739" s="1"/>
    </row>
    <row r="740" spans="5:8" x14ac:dyDescent="0.25">
      <c r="E740" s="1"/>
      <c r="H740" s="1"/>
    </row>
    <row r="741" spans="5:8" x14ac:dyDescent="0.25">
      <c r="E741" s="1"/>
      <c r="H741" s="1"/>
    </row>
    <row r="742" spans="5:8" x14ac:dyDescent="0.25">
      <c r="E742" s="1"/>
      <c r="H742" s="1"/>
    </row>
    <row r="743" spans="5:8" x14ac:dyDescent="0.25">
      <c r="E743" s="1"/>
      <c r="H743" s="1"/>
    </row>
    <row r="744" spans="5:8" x14ac:dyDescent="0.25">
      <c r="E744" s="1"/>
      <c r="H744" s="1"/>
    </row>
    <row r="745" spans="5:8" x14ac:dyDescent="0.25">
      <c r="E745" s="1"/>
      <c r="H745" s="1"/>
    </row>
    <row r="746" spans="5:8" x14ac:dyDescent="0.25">
      <c r="E746" s="1"/>
      <c r="H746" s="1"/>
    </row>
    <row r="747" spans="5:8" x14ac:dyDescent="0.25">
      <c r="E747" s="1"/>
      <c r="H747" s="1"/>
    </row>
    <row r="748" spans="5:8" x14ac:dyDescent="0.25">
      <c r="E748" s="1"/>
      <c r="H748" s="1"/>
    </row>
    <row r="749" spans="5:8" x14ac:dyDescent="0.25">
      <c r="E749" s="1"/>
      <c r="H749" s="1"/>
    </row>
    <row r="750" spans="5:8" x14ac:dyDescent="0.25">
      <c r="E750" s="1"/>
      <c r="H750" s="1"/>
    </row>
    <row r="751" spans="5:8" x14ac:dyDescent="0.25">
      <c r="E751" s="1"/>
      <c r="H751" s="1"/>
    </row>
    <row r="752" spans="5:8" x14ac:dyDescent="0.25">
      <c r="E752" s="1"/>
      <c r="H752" s="1"/>
    </row>
    <row r="753" spans="5:8" x14ac:dyDescent="0.25">
      <c r="E753" s="1"/>
      <c r="H753" s="1"/>
    </row>
    <row r="754" spans="5:8" x14ac:dyDescent="0.25">
      <c r="E754" s="1"/>
      <c r="H754" s="1"/>
    </row>
    <row r="755" spans="5:8" x14ac:dyDescent="0.25">
      <c r="E755" s="1"/>
      <c r="H755" s="1"/>
    </row>
    <row r="756" spans="5:8" x14ac:dyDescent="0.25">
      <c r="E756" s="1"/>
      <c r="H756" s="1"/>
    </row>
    <row r="757" spans="5:8" x14ac:dyDescent="0.25">
      <c r="E757" s="1"/>
      <c r="H757" s="1"/>
    </row>
    <row r="758" spans="5:8" x14ac:dyDescent="0.25">
      <c r="E758" s="1"/>
      <c r="H758" s="1"/>
    </row>
    <row r="759" spans="5:8" x14ac:dyDescent="0.25">
      <c r="E759" s="1"/>
      <c r="H759" s="1"/>
    </row>
    <row r="760" spans="5:8" x14ac:dyDescent="0.25">
      <c r="E760" s="1"/>
      <c r="H760" s="1"/>
    </row>
    <row r="761" spans="5:8" x14ac:dyDescent="0.25">
      <c r="E761" s="1"/>
      <c r="H761" s="1"/>
    </row>
    <row r="762" spans="5:8" x14ac:dyDescent="0.25">
      <c r="E762" s="1"/>
      <c r="H762" s="1"/>
    </row>
    <row r="763" spans="5:8" x14ac:dyDescent="0.25">
      <c r="E763" s="1"/>
      <c r="H763" s="1"/>
    </row>
    <row r="764" spans="5:8" x14ac:dyDescent="0.25">
      <c r="E764" s="1"/>
      <c r="H764" s="1"/>
    </row>
    <row r="765" spans="5:8" x14ac:dyDescent="0.25">
      <c r="E765" s="1"/>
      <c r="H765" s="1"/>
    </row>
    <row r="766" spans="5:8" x14ac:dyDescent="0.25">
      <c r="E766" s="1"/>
      <c r="H766" s="1"/>
    </row>
    <row r="767" spans="5:8" x14ac:dyDescent="0.25">
      <c r="E767" s="1"/>
      <c r="H767" s="1"/>
    </row>
    <row r="768" spans="5:8" x14ac:dyDescent="0.25">
      <c r="E768" s="1"/>
      <c r="H768" s="1"/>
    </row>
    <row r="769" spans="5:8" x14ac:dyDescent="0.25">
      <c r="E769" s="1"/>
      <c r="H769" s="1"/>
    </row>
    <row r="770" spans="5:8" x14ac:dyDescent="0.25">
      <c r="E770" s="1"/>
      <c r="H770" s="1"/>
    </row>
    <row r="771" spans="5:8" x14ac:dyDescent="0.25">
      <c r="E771" s="1"/>
      <c r="H771" s="1"/>
    </row>
    <row r="772" spans="5:8" x14ac:dyDescent="0.25">
      <c r="E772" s="1"/>
      <c r="H772" s="1"/>
    </row>
    <row r="773" spans="5:8" x14ac:dyDescent="0.25">
      <c r="E773" s="1"/>
      <c r="H773" s="1"/>
    </row>
    <row r="774" spans="5:8" x14ac:dyDescent="0.25">
      <c r="E774" s="1"/>
      <c r="H774" s="1"/>
    </row>
    <row r="775" spans="5:8" x14ac:dyDescent="0.25">
      <c r="E775" s="1"/>
      <c r="H775" s="1"/>
    </row>
    <row r="776" spans="5:8" x14ac:dyDescent="0.25">
      <c r="E776" s="1"/>
      <c r="H776" s="1"/>
    </row>
    <row r="777" spans="5:8" x14ac:dyDescent="0.25">
      <c r="E777" s="1"/>
      <c r="H777" s="1"/>
    </row>
    <row r="778" spans="5:8" x14ac:dyDescent="0.25">
      <c r="E778" s="1"/>
      <c r="H778" s="1"/>
    </row>
    <row r="779" spans="5:8" x14ac:dyDescent="0.25">
      <c r="E779" s="1"/>
      <c r="H779" s="1"/>
    </row>
    <row r="780" spans="5:8" x14ac:dyDescent="0.25">
      <c r="E780" s="1"/>
      <c r="H780" s="1"/>
    </row>
    <row r="781" spans="5:8" x14ac:dyDescent="0.25">
      <c r="E781" s="1"/>
      <c r="H781" s="1"/>
    </row>
    <row r="782" spans="5:8" x14ac:dyDescent="0.25">
      <c r="E782" s="1"/>
      <c r="H782" s="1"/>
    </row>
    <row r="783" spans="5:8" x14ac:dyDescent="0.25">
      <c r="E783" s="1"/>
      <c r="H783" s="1"/>
    </row>
    <row r="784" spans="5:8" x14ac:dyDescent="0.25">
      <c r="E784" s="1"/>
      <c r="H784" s="1"/>
    </row>
    <row r="785" spans="5:8" x14ac:dyDescent="0.25">
      <c r="E785" s="1"/>
      <c r="H785" s="1"/>
    </row>
    <row r="786" spans="5:8" x14ac:dyDescent="0.25">
      <c r="E786" s="1"/>
      <c r="H786" s="1"/>
    </row>
    <row r="787" spans="5:8" x14ac:dyDescent="0.25">
      <c r="E787" s="1"/>
      <c r="H787" s="1"/>
    </row>
    <row r="788" spans="5:8" x14ac:dyDescent="0.25">
      <c r="E788" s="1"/>
      <c r="H788" s="1"/>
    </row>
    <row r="789" spans="5:8" x14ac:dyDescent="0.25">
      <c r="E789" s="1"/>
      <c r="H789" s="1"/>
    </row>
    <row r="790" spans="5:8" x14ac:dyDescent="0.25">
      <c r="E790" s="1"/>
      <c r="H790" s="1"/>
    </row>
    <row r="791" spans="5:8" x14ac:dyDescent="0.25">
      <c r="E791" s="1"/>
      <c r="H791" s="1"/>
    </row>
    <row r="792" spans="5:8" x14ac:dyDescent="0.25">
      <c r="E792" s="1"/>
      <c r="H792" s="1"/>
    </row>
    <row r="793" spans="5:8" x14ac:dyDescent="0.25">
      <c r="E793" s="1"/>
      <c r="H793" s="1"/>
    </row>
    <row r="794" spans="5:8" x14ac:dyDescent="0.25">
      <c r="E794" s="1"/>
      <c r="H794" s="1"/>
    </row>
    <row r="795" spans="5:8" x14ac:dyDescent="0.25">
      <c r="E795" s="1"/>
      <c r="H795" s="1"/>
    </row>
    <row r="796" spans="5:8" x14ac:dyDescent="0.25">
      <c r="E796" s="1"/>
      <c r="H796" s="1"/>
    </row>
    <row r="797" spans="5:8" x14ac:dyDescent="0.25">
      <c r="E797" s="1"/>
      <c r="H797" s="1"/>
    </row>
    <row r="798" spans="5:8" x14ac:dyDescent="0.25">
      <c r="E798" s="1"/>
      <c r="H798" s="1"/>
    </row>
    <row r="799" spans="5:8" x14ac:dyDescent="0.25">
      <c r="E799" s="1"/>
      <c r="H799" s="1"/>
    </row>
    <row r="800" spans="5:8" x14ac:dyDescent="0.25">
      <c r="E800" s="1"/>
      <c r="H800" s="1"/>
    </row>
    <row r="801" spans="5:8" x14ac:dyDescent="0.25">
      <c r="E801" s="1"/>
      <c r="H801" s="1"/>
    </row>
    <row r="802" spans="5:8" x14ac:dyDescent="0.25">
      <c r="E802" s="1"/>
      <c r="H802" s="1"/>
    </row>
    <row r="803" spans="5:8" x14ac:dyDescent="0.25">
      <c r="E803" s="1"/>
      <c r="H803" s="1"/>
    </row>
    <row r="804" spans="5:8" x14ac:dyDescent="0.25">
      <c r="E804" s="1"/>
      <c r="H804" s="1"/>
    </row>
    <row r="805" spans="5:8" x14ac:dyDescent="0.25">
      <c r="E805" s="1"/>
      <c r="H805" s="1"/>
    </row>
    <row r="806" spans="5:8" x14ac:dyDescent="0.25">
      <c r="E806" s="1"/>
      <c r="H806" s="1"/>
    </row>
    <row r="807" spans="5:8" x14ac:dyDescent="0.25">
      <c r="E807" s="1"/>
      <c r="H807" s="1"/>
    </row>
    <row r="808" spans="5:8" x14ac:dyDescent="0.25">
      <c r="E808" s="1"/>
      <c r="H808" s="1"/>
    </row>
    <row r="809" spans="5:8" x14ac:dyDescent="0.25">
      <c r="E809" s="1"/>
      <c r="H809" s="1"/>
    </row>
    <row r="810" spans="5:8" x14ac:dyDescent="0.25">
      <c r="E810" s="1"/>
      <c r="H810" s="1"/>
    </row>
    <row r="811" spans="5:8" x14ac:dyDescent="0.25">
      <c r="E811" s="1"/>
      <c r="H811" s="1"/>
    </row>
    <row r="812" spans="5:8" x14ac:dyDescent="0.25">
      <c r="E812" s="1"/>
      <c r="H812" s="1"/>
    </row>
    <row r="813" spans="5:8" x14ac:dyDescent="0.25">
      <c r="E813" s="1"/>
      <c r="H813" s="1"/>
    </row>
    <row r="814" spans="5:8" x14ac:dyDescent="0.25">
      <c r="E814" s="1"/>
      <c r="H814" s="1"/>
    </row>
    <row r="815" spans="5:8" x14ac:dyDescent="0.25">
      <c r="E815" s="1"/>
      <c r="H815" s="1"/>
    </row>
    <row r="816" spans="5:8" x14ac:dyDescent="0.25">
      <c r="E816" s="1"/>
      <c r="H816" s="1"/>
    </row>
    <row r="817" spans="5:8" x14ac:dyDescent="0.25">
      <c r="E817" s="1"/>
      <c r="H817" s="1"/>
    </row>
    <row r="818" spans="5:8" x14ac:dyDescent="0.25">
      <c r="E818" s="1"/>
      <c r="H818" s="1"/>
    </row>
    <row r="819" spans="5:8" x14ac:dyDescent="0.25">
      <c r="E819" s="1"/>
      <c r="H819" s="1"/>
    </row>
    <row r="820" spans="5:8" x14ac:dyDescent="0.25">
      <c r="E820" s="1"/>
      <c r="H820" s="1"/>
    </row>
    <row r="821" spans="5:8" x14ac:dyDescent="0.25">
      <c r="E821" s="1"/>
      <c r="H821" s="1"/>
    </row>
    <row r="822" spans="5:8" x14ac:dyDescent="0.25">
      <c r="E822" s="1"/>
      <c r="H822" s="1"/>
    </row>
    <row r="823" spans="5:8" x14ac:dyDescent="0.25">
      <c r="E823" s="1"/>
      <c r="H823" s="1"/>
    </row>
    <row r="824" spans="5:8" x14ac:dyDescent="0.25">
      <c r="E824" s="1"/>
      <c r="H824" s="1"/>
    </row>
    <row r="825" spans="5:8" x14ac:dyDescent="0.25">
      <c r="E825" s="1"/>
      <c r="H825" s="1"/>
    </row>
    <row r="826" spans="5:8" x14ac:dyDescent="0.25">
      <c r="E826" s="1"/>
      <c r="H826" s="1"/>
    </row>
    <row r="827" spans="5:8" x14ac:dyDescent="0.25">
      <c r="E827" s="1"/>
      <c r="H827" s="1"/>
    </row>
    <row r="828" spans="5:8" x14ac:dyDescent="0.25">
      <c r="E828" s="1"/>
      <c r="H828" s="1"/>
    </row>
    <row r="829" spans="5:8" x14ac:dyDescent="0.25">
      <c r="E829" s="1"/>
      <c r="H829" s="1"/>
    </row>
    <row r="830" spans="5:8" x14ac:dyDescent="0.25">
      <c r="E830" s="1"/>
      <c r="H830" s="1"/>
    </row>
    <row r="831" spans="5:8" x14ac:dyDescent="0.25">
      <c r="E831" s="1"/>
      <c r="H831" s="1"/>
    </row>
    <row r="832" spans="5:8" x14ac:dyDescent="0.25">
      <c r="E832" s="1"/>
      <c r="H832" s="1"/>
    </row>
    <row r="833" spans="5:8" x14ac:dyDescent="0.25">
      <c r="E833" s="1"/>
      <c r="H833" s="1"/>
    </row>
    <row r="834" spans="5:8" x14ac:dyDescent="0.25">
      <c r="E834" s="1"/>
      <c r="H834" s="1"/>
    </row>
    <row r="835" spans="5:8" x14ac:dyDescent="0.25">
      <c r="E835" s="1"/>
      <c r="H835" s="1"/>
    </row>
    <row r="836" spans="5:8" x14ac:dyDescent="0.25">
      <c r="E836" s="1"/>
      <c r="H836" s="1"/>
    </row>
    <row r="837" spans="5:8" x14ac:dyDescent="0.25">
      <c r="E837" s="1"/>
      <c r="H837" s="1"/>
    </row>
    <row r="838" spans="5:8" x14ac:dyDescent="0.25">
      <c r="E838" s="1"/>
      <c r="H838" s="1"/>
    </row>
    <row r="839" spans="5:8" x14ac:dyDescent="0.25">
      <c r="E839" s="1"/>
      <c r="H839" s="1"/>
    </row>
    <row r="840" spans="5:8" x14ac:dyDescent="0.25">
      <c r="E840" s="1"/>
      <c r="H840" s="1"/>
    </row>
    <row r="841" spans="5:8" x14ac:dyDescent="0.25">
      <c r="E841" s="1"/>
      <c r="H841" s="1"/>
    </row>
    <row r="842" spans="5:8" x14ac:dyDescent="0.25">
      <c r="E842" s="1"/>
      <c r="H842" s="1"/>
    </row>
    <row r="843" spans="5:8" x14ac:dyDescent="0.25">
      <c r="E843" s="1"/>
      <c r="H843" s="1"/>
    </row>
    <row r="844" spans="5:8" x14ac:dyDescent="0.25">
      <c r="E844" s="1"/>
      <c r="H844" s="1"/>
    </row>
    <row r="845" spans="5:8" x14ac:dyDescent="0.25">
      <c r="E845" s="1"/>
      <c r="H845" s="1"/>
    </row>
    <row r="846" spans="5:8" x14ac:dyDescent="0.25">
      <c r="E846" s="1"/>
      <c r="H846" s="1"/>
    </row>
    <row r="847" spans="5:8" x14ac:dyDescent="0.25">
      <c r="E847" s="1"/>
      <c r="H847" s="1"/>
    </row>
    <row r="848" spans="5:8" x14ac:dyDescent="0.25">
      <c r="E848" s="1"/>
      <c r="H848" s="1"/>
    </row>
    <row r="849" spans="5:8" x14ac:dyDescent="0.25">
      <c r="E849" s="1"/>
      <c r="H849" s="1"/>
    </row>
    <row r="850" spans="5:8" x14ac:dyDescent="0.25">
      <c r="E850" s="1"/>
      <c r="H850" s="1"/>
    </row>
    <row r="851" spans="5:8" x14ac:dyDescent="0.25">
      <c r="E851" s="1"/>
      <c r="H851" s="1"/>
    </row>
    <row r="852" spans="5:8" x14ac:dyDescent="0.25">
      <c r="E852" s="1"/>
      <c r="H852" s="1"/>
    </row>
    <row r="853" spans="5:8" x14ac:dyDescent="0.25">
      <c r="E853" s="1"/>
      <c r="H853" s="1"/>
    </row>
    <row r="854" spans="5:8" x14ac:dyDescent="0.25">
      <c r="E854" s="1"/>
      <c r="H854" s="1"/>
    </row>
    <row r="855" spans="5:8" x14ac:dyDescent="0.25">
      <c r="E855" s="1"/>
      <c r="H855" s="1"/>
    </row>
    <row r="856" spans="5:8" x14ac:dyDescent="0.25">
      <c r="E856" s="1"/>
      <c r="H856" s="1"/>
    </row>
    <row r="857" spans="5:8" x14ac:dyDescent="0.25">
      <c r="E857" s="1"/>
      <c r="H857" s="1"/>
    </row>
    <row r="858" spans="5:8" x14ac:dyDescent="0.25">
      <c r="E858" s="1"/>
      <c r="H858" s="1"/>
    </row>
    <row r="859" spans="5:8" x14ac:dyDescent="0.25">
      <c r="E859" s="1"/>
      <c r="H859" s="1"/>
    </row>
    <row r="860" spans="5:8" x14ac:dyDescent="0.25">
      <c r="E860" s="1"/>
      <c r="H860" s="1"/>
    </row>
    <row r="861" spans="5:8" x14ac:dyDescent="0.25">
      <c r="E861" s="1"/>
      <c r="H861" s="1"/>
    </row>
    <row r="862" spans="5:8" x14ac:dyDescent="0.25">
      <c r="E862" s="1"/>
      <c r="H862" s="1"/>
    </row>
    <row r="863" spans="5:8" x14ac:dyDescent="0.25">
      <c r="E863" s="1"/>
      <c r="H863" s="1"/>
    </row>
    <row r="864" spans="5:8" x14ac:dyDescent="0.25">
      <c r="E864" s="1"/>
      <c r="H864" s="1"/>
    </row>
    <row r="865" spans="5:8" x14ac:dyDescent="0.25">
      <c r="E865" s="1"/>
      <c r="H865" s="1"/>
    </row>
    <row r="866" spans="5:8" x14ac:dyDescent="0.25">
      <c r="E866" s="1"/>
      <c r="H866" s="1"/>
    </row>
    <row r="867" spans="5:8" x14ac:dyDescent="0.25">
      <c r="E867" s="1"/>
      <c r="H867" s="1"/>
    </row>
    <row r="868" spans="5:8" x14ac:dyDescent="0.25">
      <c r="E868" s="1"/>
      <c r="H868" s="1"/>
    </row>
    <row r="869" spans="5:8" x14ac:dyDescent="0.25">
      <c r="E869" s="1"/>
      <c r="H869" s="1"/>
    </row>
    <row r="870" spans="5:8" x14ac:dyDescent="0.25">
      <c r="E870" s="1"/>
      <c r="H870" s="1"/>
    </row>
    <row r="871" spans="5:8" x14ac:dyDescent="0.25">
      <c r="E871" s="1"/>
      <c r="H871" s="1"/>
    </row>
    <row r="872" spans="5:8" x14ac:dyDescent="0.25">
      <c r="E872" s="1"/>
      <c r="H872" s="1"/>
    </row>
    <row r="873" spans="5:8" x14ac:dyDescent="0.25">
      <c r="E873" s="1"/>
      <c r="H873" s="1"/>
    </row>
    <row r="874" spans="5:8" x14ac:dyDescent="0.25">
      <c r="E874" s="1"/>
      <c r="H874" s="1"/>
    </row>
    <row r="875" spans="5:8" x14ac:dyDescent="0.25">
      <c r="E875" s="1"/>
      <c r="H875" s="1"/>
    </row>
    <row r="876" spans="5:8" x14ac:dyDescent="0.25">
      <c r="E876" s="1"/>
      <c r="H876" s="1"/>
    </row>
    <row r="877" spans="5:8" x14ac:dyDescent="0.25">
      <c r="E877" s="1"/>
      <c r="H877" s="1"/>
    </row>
    <row r="878" spans="5:8" x14ac:dyDescent="0.25">
      <c r="E878" s="1"/>
      <c r="H878" s="1"/>
    </row>
    <row r="879" spans="5:8" x14ac:dyDescent="0.25">
      <c r="E879" s="1"/>
      <c r="H879" s="1"/>
    </row>
    <row r="880" spans="5:8" x14ac:dyDescent="0.25">
      <c r="E880" s="1"/>
      <c r="H880" s="1"/>
    </row>
    <row r="881" spans="5:8" x14ac:dyDescent="0.25">
      <c r="E881" s="1"/>
      <c r="H881" s="1"/>
    </row>
    <row r="882" spans="5:8" x14ac:dyDescent="0.25">
      <c r="E882" s="1"/>
      <c r="H882" s="1"/>
    </row>
    <row r="883" spans="5:8" x14ac:dyDescent="0.25">
      <c r="E883" s="1"/>
      <c r="H883" s="1"/>
    </row>
    <row r="884" spans="5:8" x14ac:dyDescent="0.25">
      <c r="E884" s="1"/>
      <c r="H884" s="1"/>
    </row>
    <row r="885" spans="5:8" x14ac:dyDescent="0.25">
      <c r="E885" s="1"/>
      <c r="H885" s="1"/>
    </row>
    <row r="886" spans="5:8" x14ac:dyDescent="0.25">
      <c r="E886" s="1"/>
      <c r="H886" s="1"/>
    </row>
    <row r="887" spans="5:8" x14ac:dyDescent="0.25">
      <c r="E887" s="1"/>
      <c r="H887" s="1"/>
    </row>
    <row r="888" spans="5:8" x14ac:dyDescent="0.25">
      <c r="E888" s="1"/>
      <c r="H888" s="1"/>
    </row>
    <row r="889" spans="5:8" x14ac:dyDescent="0.25">
      <c r="E889" s="1"/>
      <c r="H889" s="1"/>
    </row>
    <row r="890" spans="5:8" x14ac:dyDescent="0.25">
      <c r="E890" s="1"/>
      <c r="H890" s="1"/>
    </row>
    <row r="891" spans="5:8" x14ac:dyDescent="0.25">
      <c r="E891" s="1"/>
      <c r="H891" s="1"/>
    </row>
    <row r="892" spans="5:8" x14ac:dyDescent="0.25">
      <c r="E892" s="1"/>
      <c r="H892" s="1"/>
    </row>
    <row r="893" spans="5:8" x14ac:dyDescent="0.25">
      <c r="E893" s="1"/>
      <c r="H893" s="1"/>
    </row>
    <row r="894" spans="5:8" x14ac:dyDescent="0.25">
      <c r="E894" s="1"/>
      <c r="H894" s="1"/>
    </row>
    <row r="895" spans="5:8" x14ac:dyDescent="0.25">
      <c r="E895" s="1"/>
      <c r="H895" s="1"/>
    </row>
    <row r="896" spans="5:8" x14ac:dyDescent="0.25">
      <c r="E896" s="1"/>
      <c r="H896" s="1"/>
    </row>
    <row r="897" spans="5:8" x14ac:dyDescent="0.25">
      <c r="E897" s="1"/>
      <c r="H897" s="1"/>
    </row>
    <row r="898" spans="5:8" x14ac:dyDescent="0.25">
      <c r="E898" s="1"/>
      <c r="H898" s="1"/>
    </row>
    <row r="899" spans="5:8" x14ac:dyDescent="0.25">
      <c r="E899" s="1"/>
      <c r="H899" s="1"/>
    </row>
    <row r="900" spans="5:8" x14ac:dyDescent="0.25">
      <c r="E900" s="1"/>
      <c r="H900" s="1"/>
    </row>
    <row r="901" spans="5:8" x14ac:dyDescent="0.25">
      <c r="E901" s="1"/>
      <c r="H901" s="1"/>
    </row>
    <row r="902" spans="5:8" x14ac:dyDescent="0.25">
      <c r="E902" s="1"/>
      <c r="H902" s="1"/>
    </row>
    <row r="903" spans="5:8" x14ac:dyDescent="0.25">
      <c r="E903" s="1"/>
      <c r="H903" s="1"/>
    </row>
    <row r="904" spans="5:8" x14ac:dyDescent="0.25">
      <c r="E904" s="1"/>
      <c r="H904" s="1"/>
    </row>
    <row r="905" spans="5:8" x14ac:dyDescent="0.25">
      <c r="E905" s="1"/>
      <c r="H905" s="1"/>
    </row>
    <row r="906" spans="5:8" x14ac:dyDescent="0.25">
      <c r="E906" s="1"/>
      <c r="H906" s="1"/>
    </row>
    <row r="907" spans="5:8" x14ac:dyDescent="0.25">
      <c r="E907" s="1"/>
      <c r="H907" s="1"/>
    </row>
    <row r="908" spans="5:8" x14ac:dyDescent="0.25">
      <c r="E908" s="1"/>
      <c r="H908" s="1"/>
    </row>
    <row r="909" spans="5:8" x14ac:dyDescent="0.25">
      <c r="E909" s="1"/>
      <c r="H909" s="1"/>
    </row>
    <row r="910" spans="5:8" x14ac:dyDescent="0.25">
      <c r="E910" s="1"/>
      <c r="H910" s="1"/>
    </row>
    <row r="911" spans="5:8" x14ac:dyDescent="0.25">
      <c r="E911" s="1"/>
      <c r="H911" s="1"/>
    </row>
    <row r="912" spans="5:8" x14ac:dyDescent="0.25">
      <c r="E912" s="1"/>
      <c r="H912" s="1"/>
    </row>
    <row r="913" spans="5:8" x14ac:dyDescent="0.25">
      <c r="E913" s="1"/>
      <c r="H913" s="1"/>
    </row>
    <row r="914" spans="5:8" x14ac:dyDescent="0.25">
      <c r="E914" s="1"/>
      <c r="H914" s="1"/>
    </row>
    <row r="915" spans="5:8" x14ac:dyDescent="0.25">
      <c r="E915" s="1"/>
      <c r="H915" s="1"/>
    </row>
    <row r="916" spans="5:8" x14ac:dyDescent="0.25">
      <c r="E916" s="1"/>
      <c r="H916" s="1"/>
    </row>
    <row r="917" spans="5:8" x14ac:dyDescent="0.25">
      <c r="E917" s="1"/>
      <c r="H917" s="1"/>
    </row>
    <row r="918" spans="5:8" x14ac:dyDescent="0.25">
      <c r="E918" s="1"/>
      <c r="H918" s="1"/>
    </row>
    <row r="919" spans="5:8" x14ac:dyDescent="0.25">
      <c r="E919" s="1"/>
      <c r="H919" s="1"/>
    </row>
    <row r="920" spans="5:8" x14ac:dyDescent="0.25">
      <c r="E920" s="1"/>
      <c r="H920" s="1"/>
    </row>
    <row r="921" spans="5:8" x14ac:dyDescent="0.25">
      <c r="E921" s="1"/>
      <c r="H921" s="1"/>
    </row>
    <row r="922" spans="5:8" x14ac:dyDescent="0.25">
      <c r="E922" s="1"/>
      <c r="H922" s="1"/>
    </row>
    <row r="923" spans="5:8" x14ac:dyDescent="0.25">
      <c r="E923" s="1"/>
      <c r="H923" s="1"/>
    </row>
    <row r="924" spans="5:8" x14ac:dyDescent="0.25">
      <c r="E924" s="1"/>
      <c r="H924" s="1"/>
    </row>
    <row r="925" spans="5:8" x14ac:dyDescent="0.25">
      <c r="E925" s="1"/>
      <c r="H925" s="1"/>
    </row>
    <row r="926" spans="5:8" x14ac:dyDescent="0.25">
      <c r="E926" s="1"/>
      <c r="H926" s="1"/>
    </row>
    <row r="927" spans="5:8" x14ac:dyDescent="0.25">
      <c r="E927" s="1"/>
      <c r="H927" s="1"/>
    </row>
    <row r="928" spans="5:8" x14ac:dyDescent="0.25">
      <c r="E928" s="1"/>
      <c r="H928" s="1"/>
    </row>
    <row r="929" spans="5:8" x14ac:dyDescent="0.25">
      <c r="E929" s="1"/>
      <c r="H929" s="1"/>
    </row>
    <row r="930" spans="5:8" x14ac:dyDescent="0.25">
      <c r="E930" s="1"/>
      <c r="H930" s="1"/>
    </row>
    <row r="931" spans="5:8" x14ac:dyDescent="0.25">
      <c r="E931" s="1"/>
      <c r="H931" s="1"/>
    </row>
    <row r="932" spans="5:8" x14ac:dyDescent="0.25">
      <c r="E932" s="1"/>
      <c r="H932" s="1"/>
    </row>
    <row r="933" spans="5:8" x14ac:dyDescent="0.25">
      <c r="E933" s="1"/>
      <c r="H933" s="1"/>
    </row>
    <row r="934" spans="5:8" x14ac:dyDescent="0.25">
      <c r="E934" s="1"/>
      <c r="H934" s="1"/>
    </row>
    <row r="935" spans="5:8" x14ac:dyDescent="0.25">
      <c r="E935" s="1"/>
      <c r="H935" s="1"/>
    </row>
    <row r="936" spans="5:8" x14ac:dyDescent="0.25">
      <c r="E936" s="1"/>
      <c r="H936" s="1"/>
    </row>
    <row r="937" spans="5:8" x14ac:dyDescent="0.25">
      <c r="E937" s="1"/>
      <c r="H937" s="1"/>
    </row>
    <row r="938" spans="5:8" x14ac:dyDescent="0.25">
      <c r="E938" s="1"/>
      <c r="H938" s="1"/>
    </row>
    <row r="939" spans="5:8" x14ac:dyDescent="0.25">
      <c r="E939" s="1"/>
      <c r="H939" s="1"/>
    </row>
    <row r="940" spans="5:8" x14ac:dyDescent="0.25">
      <c r="E940" s="1"/>
      <c r="H940" s="1"/>
    </row>
    <row r="941" spans="5:8" x14ac:dyDescent="0.25">
      <c r="E941" s="1"/>
      <c r="H941" s="1"/>
    </row>
    <row r="942" spans="5:8" x14ac:dyDescent="0.25">
      <c r="E942" s="1"/>
      <c r="H942" s="1"/>
    </row>
    <row r="943" spans="5:8" x14ac:dyDescent="0.25">
      <c r="E943" s="1"/>
      <c r="H943" s="1"/>
    </row>
    <row r="944" spans="5:8" x14ac:dyDescent="0.25">
      <c r="E944" s="1"/>
      <c r="H944" s="1"/>
    </row>
    <row r="945" spans="5:8" x14ac:dyDescent="0.25">
      <c r="E945" s="1"/>
      <c r="H945" s="1"/>
    </row>
    <row r="946" spans="5:8" x14ac:dyDescent="0.25">
      <c r="E946" s="1"/>
      <c r="H946" s="1"/>
    </row>
    <row r="947" spans="5:8" x14ac:dyDescent="0.25">
      <c r="E947" s="1"/>
      <c r="H947" s="1"/>
    </row>
    <row r="948" spans="5:8" x14ac:dyDescent="0.25">
      <c r="E948" s="1"/>
      <c r="H948" s="1"/>
    </row>
    <row r="949" spans="5:8" x14ac:dyDescent="0.25">
      <c r="E949" s="1"/>
      <c r="H949" s="1"/>
    </row>
    <row r="950" spans="5:8" x14ac:dyDescent="0.25">
      <c r="E950" s="1"/>
      <c r="H950" s="1"/>
    </row>
    <row r="951" spans="5:8" x14ac:dyDescent="0.25">
      <c r="E951" s="1"/>
      <c r="H951" s="1"/>
    </row>
    <row r="952" spans="5:8" x14ac:dyDescent="0.25">
      <c r="E952" s="1"/>
      <c r="H952" s="1"/>
    </row>
    <row r="953" spans="5:8" x14ac:dyDescent="0.25">
      <c r="E953" s="1"/>
      <c r="H953" s="1"/>
    </row>
    <row r="954" spans="5:8" x14ac:dyDescent="0.25">
      <c r="E954" s="1"/>
      <c r="H954" s="1"/>
    </row>
    <row r="955" spans="5:8" x14ac:dyDescent="0.25">
      <c r="E955" s="1"/>
      <c r="H955" s="1"/>
    </row>
    <row r="956" spans="5:8" x14ac:dyDescent="0.25">
      <c r="E956" s="1"/>
      <c r="H956" s="1"/>
    </row>
    <row r="957" spans="5:8" x14ac:dyDescent="0.25">
      <c r="E957" s="1"/>
      <c r="H957" s="1"/>
    </row>
    <row r="958" spans="5:8" x14ac:dyDescent="0.25">
      <c r="E958" s="1"/>
      <c r="H958" s="1"/>
    </row>
    <row r="959" spans="5:8" x14ac:dyDescent="0.25">
      <c r="E959" s="1"/>
      <c r="H959" s="1"/>
    </row>
    <row r="960" spans="5:8" x14ac:dyDescent="0.25">
      <c r="E960" s="1"/>
      <c r="H960" s="1"/>
    </row>
    <row r="961" spans="5:8" x14ac:dyDescent="0.25">
      <c r="E961" s="1"/>
      <c r="H961" s="1"/>
    </row>
    <row r="962" spans="5:8" x14ac:dyDescent="0.25">
      <c r="E962" s="1"/>
      <c r="H962" s="1"/>
    </row>
    <row r="963" spans="5:8" x14ac:dyDescent="0.25">
      <c r="E963" s="1"/>
      <c r="H963" s="1"/>
    </row>
    <row r="964" spans="5:8" x14ac:dyDescent="0.25">
      <c r="E964" s="1"/>
      <c r="H964" s="1"/>
    </row>
    <row r="965" spans="5:8" x14ac:dyDescent="0.25">
      <c r="E965" s="1"/>
      <c r="H965" s="1"/>
    </row>
    <row r="966" spans="5:8" x14ac:dyDescent="0.25">
      <c r="E966" s="1"/>
      <c r="H966" s="1"/>
    </row>
    <row r="967" spans="5:8" x14ac:dyDescent="0.25">
      <c r="E967" s="1"/>
      <c r="H967" s="1"/>
    </row>
    <row r="968" spans="5:8" x14ac:dyDescent="0.25">
      <c r="E968" s="1"/>
      <c r="H968" s="1"/>
    </row>
    <row r="969" spans="5:8" x14ac:dyDescent="0.25">
      <c r="E969" s="1"/>
      <c r="H969" s="1"/>
    </row>
    <row r="970" spans="5:8" x14ac:dyDescent="0.25">
      <c r="E970" s="1"/>
      <c r="H970" s="1"/>
    </row>
    <row r="971" spans="5:8" x14ac:dyDescent="0.25">
      <c r="E971" s="1"/>
      <c r="H971" s="1"/>
    </row>
    <row r="972" spans="5:8" x14ac:dyDescent="0.25">
      <c r="E972" s="1"/>
      <c r="H972" s="1"/>
    </row>
    <row r="973" spans="5:8" x14ac:dyDescent="0.25">
      <c r="E973" s="1"/>
      <c r="H973" s="1"/>
    </row>
    <row r="974" spans="5:8" x14ac:dyDescent="0.25">
      <c r="E974" s="1"/>
      <c r="H974" s="1"/>
    </row>
    <row r="975" spans="5:8" x14ac:dyDescent="0.25">
      <c r="E975" s="1"/>
      <c r="H975" s="1"/>
    </row>
    <row r="976" spans="5:8" x14ac:dyDescent="0.25">
      <c r="E976" s="1"/>
      <c r="H976" s="1"/>
    </row>
    <row r="977" spans="5:8" x14ac:dyDescent="0.25">
      <c r="E977" s="1"/>
      <c r="H977" s="1"/>
    </row>
    <row r="978" spans="5:8" x14ac:dyDescent="0.25">
      <c r="E978" s="1"/>
      <c r="H978" s="1"/>
    </row>
    <row r="979" spans="5:8" x14ac:dyDescent="0.25">
      <c r="E979" s="1"/>
      <c r="H979" s="1"/>
    </row>
    <row r="980" spans="5:8" x14ac:dyDescent="0.25">
      <c r="E980" s="1"/>
      <c r="H980" s="1"/>
    </row>
    <row r="981" spans="5:8" x14ac:dyDescent="0.25">
      <c r="E981" s="1"/>
      <c r="H981" s="1"/>
    </row>
    <row r="982" spans="5:8" x14ac:dyDescent="0.25">
      <c r="E982" s="1"/>
      <c r="H982" s="1"/>
    </row>
    <row r="983" spans="5:8" x14ac:dyDescent="0.25">
      <c r="E983" s="1"/>
      <c r="H983" s="1"/>
    </row>
    <row r="984" spans="5:8" x14ac:dyDescent="0.25">
      <c r="E984" s="1"/>
      <c r="H984" s="1"/>
    </row>
    <row r="985" spans="5:8" x14ac:dyDescent="0.25">
      <c r="E985" s="1"/>
      <c r="H985" s="1"/>
    </row>
    <row r="986" spans="5:8" x14ac:dyDescent="0.25">
      <c r="E986" s="1"/>
      <c r="H986" s="1"/>
    </row>
    <row r="987" spans="5:8" x14ac:dyDescent="0.25">
      <c r="E987" s="1"/>
      <c r="H987" s="1"/>
    </row>
    <row r="988" spans="5:8" x14ac:dyDescent="0.25">
      <c r="E988" s="1"/>
      <c r="H988" s="1"/>
    </row>
    <row r="989" spans="5:8" x14ac:dyDescent="0.25">
      <c r="E989" s="1"/>
      <c r="H989" s="1"/>
    </row>
    <row r="990" spans="5:8" x14ac:dyDescent="0.25">
      <c r="E990" s="1"/>
      <c r="H990" s="1"/>
    </row>
    <row r="991" spans="5:8" x14ac:dyDescent="0.25">
      <c r="E991" s="1"/>
      <c r="H991" s="1"/>
    </row>
    <row r="992" spans="5:8" x14ac:dyDescent="0.25">
      <c r="E992" s="1"/>
      <c r="H992" s="1"/>
    </row>
    <row r="993" spans="5:8" x14ac:dyDescent="0.25">
      <c r="E993" s="1"/>
      <c r="H993" s="1"/>
    </row>
    <row r="994" spans="5:8" x14ac:dyDescent="0.25">
      <c r="E994" s="1"/>
      <c r="H994" s="1"/>
    </row>
    <row r="995" spans="5:8" x14ac:dyDescent="0.25">
      <c r="E995" s="1"/>
      <c r="H995" s="1"/>
    </row>
    <row r="996" spans="5:8" x14ac:dyDescent="0.25">
      <c r="E996" s="1"/>
      <c r="H996" s="1"/>
    </row>
    <row r="997" spans="5:8" x14ac:dyDescent="0.25">
      <c r="E997" s="1"/>
      <c r="H997" s="1"/>
    </row>
    <row r="998" spans="5:8" x14ac:dyDescent="0.25">
      <c r="E998" s="1"/>
      <c r="H998" s="1"/>
    </row>
    <row r="999" spans="5:8" x14ac:dyDescent="0.25">
      <c r="E999" s="1"/>
      <c r="H999" s="1"/>
    </row>
    <row r="1000" spans="5:8" x14ac:dyDescent="0.25">
      <c r="E1000" s="1"/>
      <c r="H1000" s="1"/>
    </row>
    <row r="1001" spans="5:8" x14ac:dyDescent="0.25">
      <c r="E1001" s="1"/>
      <c r="H1001" s="1"/>
    </row>
    <row r="1002" spans="5:8" x14ac:dyDescent="0.25">
      <c r="E1002" s="1"/>
      <c r="H1002" s="1"/>
    </row>
    <row r="1003" spans="5:8" x14ac:dyDescent="0.25">
      <c r="E1003" s="1"/>
      <c r="H1003" s="1"/>
    </row>
    <row r="1004" spans="5:8" x14ac:dyDescent="0.25">
      <c r="E1004" s="1"/>
      <c r="H1004" s="1"/>
    </row>
    <row r="1005" spans="5:8" x14ac:dyDescent="0.25">
      <c r="E1005" s="1"/>
      <c r="H1005" s="1"/>
    </row>
    <row r="1006" spans="5:8" x14ac:dyDescent="0.25">
      <c r="E1006" s="1"/>
      <c r="H1006" s="1"/>
    </row>
    <row r="1007" spans="5:8" x14ac:dyDescent="0.25">
      <c r="E1007" s="1"/>
      <c r="H1007" s="1"/>
    </row>
    <row r="1008" spans="5:8" x14ac:dyDescent="0.25">
      <c r="E1008" s="1"/>
      <c r="H1008" s="1"/>
    </row>
    <row r="1009" spans="5:8" x14ac:dyDescent="0.25">
      <c r="E1009" s="1"/>
      <c r="H1009" s="1"/>
    </row>
    <row r="1010" spans="5:8" x14ac:dyDescent="0.25">
      <c r="E1010" s="1"/>
      <c r="H1010" s="1"/>
    </row>
    <row r="1011" spans="5:8" x14ac:dyDescent="0.25">
      <c r="E1011" s="1"/>
      <c r="H1011" s="1"/>
    </row>
    <row r="1012" spans="5:8" x14ac:dyDescent="0.25">
      <c r="E1012" s="1"/>
      <c r="H1012" s="1"/>
    </row>
    <row r="1013" spans="5:8" x14ac:dyDescent="0.25">
      <c r="E1013" s="1"/>
      <c r="H1013" s="1"/>
    </row>
    <row r="1014" spans="5:8" x14ac:dyDescent="0.25">
      <c r="E1014" s="1"/>
      <c r="H1014" s="1"/>
    </row>
    <row r="1015" spans="5:8" x14ac:dyDescent="0.25">
      <c r="E1015" s="1"/>
      <c r="H1015" s="1"/>
    </row>
    <row r="1016" spans="5:8" x14ac:dyDescent="0.25">
      <c r="E1016" s="1"/>
      <c r="H1016" s="1"/>
    </row>
    <row r="1017" spans="5:8" x14ac:dyDescent="0.25">
      <c r="E1017" s="1"/>
      <c r="H1017" s="1"/>
    </row>
    <row r="1018" spans="5:8" x14ac:dyDescent="0.25">
      <c r="E1018" s="1"/>
      <c r="H1018" s="1"/>
    </row>
    <row r="1019" spans="5:8" x14ac:dyDescent="0.25">
      <c r="E1019" s="1"/>
      <c r="H1019" s="1"/>
    </row>
    <row r="1020" spans="5:8" x14ac:dyDescent="0.25">
      <c r="E1020" s="1"/>
      <c r="H1020" s="1"/>
    </row>
    <row r="1021" spans="5:8" x14ac:dyDescent="0.25">
      <c r="E1021" s="1"/>
      <c r="H1021" s="1"/>
    </row>
    <row r="1022" spans="5:8" x14ac:dyDescent="0.25">
      <c r="E1022" s="1"/>
      <c r="H1022" s="1"/>
    </row>
    <row r="1023" spans="5:8" x14ac:dyDescent="0.25">
      <c r="E1023" s="1"/>
      <c r="H1023" s="1"/>
    </row>
    <row r="1024" spans="5:8" x14ac:dyDescent="0.25">
      <c r="E1024" s="1"/>
      <c r="H1024" s="1"/>
    </row>
    <row r="1025" spans="5:8" x14ac:dyDescent="0.25">
      <c r="E1025" s="1"/>
      <c r="H1025" s="1"/>
    </row>
    <row r="1026" spans="5:8" x14ac:dyDescent="0.25">
      <c r="E1026" s="1"/>
      <c r="H1026" s="1"/>
    </row>
    <row r="1027" spans="5:8" x14ac:dyDescent="0.25">
      <c r="E1027" s="1"/>
      <c r="H1027" s="1"/>
    </row>
    <row r="1028" spans="5:8" x14ac:dyDescent="0.25">
      <c r="E1028" s="1"/>
      <c r="H1028" s="1"/>
    </row>
    <row r="1029" spans="5:8" x14ac:dyDescent="0.25">
      <c r="E1029" s="1"/>
      <c r="H1029" s="1"/>
    </row>
    <row r="1030" spans="5:8" x14ac:dyDescent="0.25">
      <c r="E1030" s="1"/>
      <c r="H1030" s="1"/>
    </row>
    <row r="1031" spans="5:8" x14ac:dyDescent="0.25">
      <c r="E1031" s="1"/>
      <c r="H1031" s="1"/>
    </row>
    <row r="1032" spans="5:8" x14ac:dyDescent="0.25">
      <c r="E1032" s="1"/>
      <c r="H1032" s="1"/>
    </row>
    <row r="1033" spans="5:8" x14ac:dyDescent="0.25">
      <c r="E1033" s="1"/>
      <c r="H1033" s="1"/>
    </row>
    <row r="1034" spans="5:8" x14ac:dyDescent="0.25">
      <c r="E1034" s="1"/>
      <c r="H1034" s="1"/>
    </row>
    <row r="1035" spans="5:8" x14ac:dyDescent="0.25">
      <c r="E1035" s="1"/>
      <c r="H1035" s="1"/>
    </row>
    <row r="1036" spans="5:8" x14ac:dyDescent="0.25">
      <c r="E1036" s="1"/>
      <c r="H1036" s="1"/>
    </row>
    <row r="1037" spans="5:8" x14ac:dyDescent="0.25">
      <c r="E1037" s="1"/>
      <c r="H1037" s="1"/>
    </row>
    <row r="1038" spans="5:8" x14ac:dyDescent="0.25">
      <c r="E1038" s="1"/>
      <c r="H1038" s="1"/>
    </row>
    <row r="1039" spans="5:8" x14ac:dyDescent="0.25">
      <c r="E1039" s="1"/>
      <c r="H1039" s="1"/>
    </row>
    <row r="1040" spans="5:8" x14ac:dyDescent="0.25">
      <c r="E1040" s="1"/>
      <c r="H1040" s="1"/>
    </row>
    <row r="1041" spans="5:8" x14ac:dyDescent="0.25">
      <c r="E1041" s="1"/>
      <c r="H1041" s="1"/>
    </row>
    <row r="1042" spans="5:8" x14ac:dyDescent="0.25">
      <c r="E1042" s="1"/>
      <c r="H1042" s="1"/>
    </row>
    <row r="1043" spans="5:8" x14ac:dyDescent="0.25">
      <c r="E1043" s="1"/>
      <c r="H1043" s="1"/>
    </row>
    <row r="1044" spans="5:8" x14ac:dyDescent="0.25">
      <c r="E1044" s="1"/>
      <c r="H1044" s="1"/>
    </row>
    <row r="1045" spans="5:8" x14ac:dyDescent="0.25">
      <c r="E1045" s="1"/>
      <c r="H1045" s="1"/>
    </row>
    <row r="1046" spans="5:8" x14ac:dyDescent="0.25">
      <c r="E1046" s="1"/>
      <c r="H1046" s="1"/>
    </row>
    <row r="1047" spans="5:8" x14ac:dyDescent="0.25">
      <c r="E1047" s="1"/>
      <c r="H1047" s="1"/>
    </row>
    <row r="1048" spans="5:8" x14ac:dyDescent="0.25">
      <c r="E1048" s="1"/>
      <c r="H1048" s="1"/>
    </row>
    <row r="1049" spans="5:8" x14ac:dyDescent="0.25">
      <c r="E1049" s="1"/>
      <c r="H1049" s="1"/>
    </row>
    <row r="1050" spans="5:8" x14ac:dyDescent="0.25">
      <c r="E1050" s="1"/>
      <c r="H1050" s="1"/>
    </row>
    <row r="1051" spans="5:8" x14ac:dyDescent="0.25">
      <c r="E1051" s="1"/>
      <c r="H1051" s="1"/>
    </row>
    <row r="1052" spans="5:8" x14ac:dyDescent="0.25">
      <c r="E1052" s="1"/>
      <c r="H1052" s="1"/>
    </row>
    <row r="1053" spans="5:8" x14ac:dyDescent="0.25">
      <c r="E1053" s="1"/>
      <c r="H1053" s="1"/>
    </row>
    <row r="1054" spans="5:8" x14ac:dyDescent="0.25">
      <c r="E1054" s="1"/>
      <c r="H1054" s="1"/>
    </row>
    <row r="1055" spans="5:8" x14ac:dyDescent="0.25">
      <c r="E1055" s="1"/>
      <c r="H1055" s="1"/>
    </row>
    <row r="1056" spans="5:8" x14ac:dyDescent="0.25">
      <c r="E1056" s="1"/>
      <c r="H1056" s="1"/>
    </row>
    <row r="1057" spans="5:8" x14ac:dyDescent="0.25">
      <c r="E1057" s="1"/>
      <c r="H1057" s="1"/>
    </row>
    <row r="1058" spans="5:8" x14ac:dyDescent="0.25">
      <c r="E1058" s="1"/>
      <c r="H1058" s="1"/>
    </row>
    <row r="1059" spans="5:8" x14ac:dyDescent="0.25">
      <c r="E1059" s="1"/>
      <c r="H1059" s="1"/>
    </row>
    <row r="1060" spans="5:8" x14ac:dyDescent="0.25">
      <c r="E1060" s="1"/>
      <c r="H1060" s="1"/>
    </row>
    <row r="1061" spans="5:8" x14ac:dyDescent="0.25">
      <c r="E1061" s="1"/>
      <c r="H1061" s="1"/>
    </row>
    <row r="1062" spans="5:8" x14ac:dyDescent="0.25">
      <c r="E1062" s="1"/>
      <c r="H1062" s="1"/>
    </row>
    <row r="1063" spans="5:8" x14ac:dyDescent="0.25">
      <c r="E1063" s="1"/>
      <c r="H1063" s="1"/>
    </row>
    <row r="1064" spans="5:8" x14ac:dyDescent="0.25">
      <c r="E1064" s="1"/>
      <c r="H1064" s="1"/>
    </row>
    <row r="1065" spans="5:8" x14ac:dyDescent="0.25">
      <c r="E1065" s="1"/>
      <c r="H1065" s="1"/>
    </row>
    <row r="1066" spans="5:8" x14ac:dyDescent="0.25">
      <c r="E1066" s="1"/>
      <c r="H1066" s="1"/>
    </row>
    <row r="1067" spans="5:8" x14ac:dyDescent="0.25">
      <c r="E1067" s="1"/>
      <c r="H1067" s="1"/>
    </row>
    <row r="1068" spans="5:8" x14ac:dyDescent="0.25">
      <c r="E1068" s="1"/>
      <c r="H1068" s="1"/>
    </row>
    <row r="1069" spans="5:8" x14ac:dyDescent="0.25">
      <c r="E1069" s="1"/>
      <c r="H1069" s="1"/>
    </row>
    <row r="1070" spans="5:8" x14ac:dyDescent="0.25">
      <c r="E1070" s="1"/>
      <c r="H1070" s="1"/>
    </row>
    <row r="1071" spans="5:8" x14ac:dyDescent="0.25">
      <c r="E1071" s="1"/>
      <c r="H1071" s="1"/>
    </row>
    <row r="1072" spans="5:8" x14ac:dyDescent="0.25">
      <c r="E1072" s="1"/>
      <c r="H1072" s="1"/>
    </row>
    <row r="1073" spans="5:8" x14ac:dyDescent="0.25">
      <c r="E1073" s="1"/>
      <c r="H1073" s="1"/>
    </row>
    <row r="1074" spans="5:8" x14ac:dyDescent="0.25">
      <c r="E1074" s="1"/>
      <c r="H1074" s="1"/>
    </row>
    <row r="1075" spans="5:8" x14ac:dyDescent="0.25">
      <c r="E1075" s="1"/>
      <c r="H1075" s="1"/>
    </row>
    <row r="1076" spans="5:8" x14ac:dyDescent="0.25">
      <c r="E1076" s="1"/>
      <c r="H1076" s="1"/>
    </row>
    <row r="1077" spans="5:8" x14ac:dyDescent="0.25">
      <c r="E1077" s="1"/>
      <c r="H1077" s="1"/>
    </row>
    <row r="1078" spans="5:8" x14ac:dyDescent="0.25">
      <c r="E1078" s="1"/>
      <c r="H1078" s="1"/>
    </row>
    <row r="1079" spans="5:8" x14ac:dyDescent="0.25">
      <c r="E1079" s="1"/>
      <c r="H1079" s="1"/>
    </row>
    <row r="1080" spans="5:8" x14ac:dyDescent="0.25">
      <c r="E1080" s="1"/>
      <c r="H1080" s="1"/>
    </row>
    <row r="1081" spans="5:8" x14ac:dyDescent="0.25">
      <c r="E1081" s="1"/>
      <c r="H1081" s="1"/>
    </row>
    <row r="1082" spans="5:8" x14ac:dyDescent="0.25">
      <c r="E1082" s="1"/>
      <c r="H1082" s="1"/>
    </row>
    <row r="1083" spans="5:8" x14ac:dyDescent="0.25">
      <c r="E1083" s="1"/>
      <c r="H1083" s="1"/>
    </row>
    <row r="1084" spans="5:8" x14ac:dyDescent="0.25">
      <c r="E1084" s="1"/>
      <c r="H1084" s="1"/>
    </row>
    <row r="1085" spans="5:8" x14ac:dyDescent="0.25">
      <c r="E1085" s="1"/>
      <c r="H1085" s="1"/>
    </row>
    <row r="1086" spans="5:8" x14ac:dyDescent="0.25">
      <c r="E1086" s="1"/>
      <c r="H1086" s="1"/>
    </row>
    <row r="1087" spans="5:8" x14ac:dyDescent="0.25">
      <c r="E1087" s="1"/>
      <c r="H1087" s="1"/>
    </row>
    <row r="1088" spans="5:8" x14ac:dyDescent="0.25">
      <c r="E1088" s="1"/>
      <c r="H1088" s="1"/>
    </row>
    <row r="1089" spans="5:8" x14ac:dyDescent="0.25">
      <c r="E1089" s="1"/>
      <c r="H1089" s="1"/>
    </row>
    <row r="1090" spans="5:8" x14ac:dyDescent="0.25">
      <c r="E1090" s="1"/>
      <c r="H1090" s="1"/>
    </row>
    <row r="1091" spans="5:8" x14ac:dyDescent="0.25">
      <c r="E1091" s="1"/>
      <c r="H1091" s="1"/>
    </row>
    <row r="1092" spans="5:8" x14ac:dyDescent="0.25">
      <c r="E1092" s="1"/>
      <c r="H1092" s="1"/>
    </row>
    <row r="1093" spans="5:8" x14ac:dyDescent="0.25">
      <c r="E1093" s="1"/>
      <c r="H1093" s="1"/>
    </row>
    <row r="1094" spans="5:8" x14ac:dyDescent="0.25">
      <c r="E1094" s="1"/>
      <c r="H1094" s="1"/>
    </row>
    <row r="1095" spans="5:8" x14ac:dyDescent="0.25">
      <c r="E1095" s="1"/>
      <c r="H1095" s="1"/>
    </row>
    <row r="1096" spans="5:8" x14ac:dyDescent="0.25">
      <c r="E1096" s="1"/>
      <c r="H1096" s="1"/>
    </row>
    <row r="1097" spans="5:8" x14ac:dyDescent="0.25">
      <c r="E1097" s="1"/>
      <c r="H1097" s="1"/>
    </row>
    <row r="1098" spans="5:8" x14ac:dyDescent="0.25">
      <c r="E1098" s="1"/>
      <c r="H1098" s="1"/>
    </row>
    <row r="1099" spans="5:8" x14ac:dyDescent="0.25">
      <c r="E1099" s="1"/>
      <c r="H1099" s="1"/>
    </row>
    <row r="1100" spans="5:8" x14ac:dyDescent="0.25">
      <c r="E1100" s="1"/>
      <c r="H1100" s="1"/>
    </row>
    <row r="1101" spans="5:8" x14ac:dyDescent="0.25">
      <c r="E1101" s="1"/>
      <c r="H1101" s="1"/>
    </row>
    <row r="1102" spans="5:8" x14ac:dyDescent="0.25">
      <c r="E1102" s="1"/>
      <c r="H1102" s="1"/>
    </row>
    <row r="1103" spans="5:8" x14ac:dyDescent="0.25">
      <c r="E1103" s="1"/>
      <c r="H1103" s="1"/>
    </row>
    <row r="1104" spans="5:8" x14ac:dyDescent="0.25">
      <c r="E1104" s="1"/>
      <c r="H1104" s="1"/>
    </row>
    <row r="1105" spans="5:8" x14ac:dyDescent="0.25">
      <c r="E1105" s="1"/>
      <c r="H1105" s="1"/>
    </row>
    <row r="1106" spans="5:8" x14ac:dyDescent="0.25">
      <c r="E1106" s="1"/>
      <c r="H1106" s="1"/>
    </row>
    <row r="1107" spans="5:8" x14ac:dyDescent="0.25">
      <c r="E1107" s="1"/>
      <c r="H1107" s="1"/>
    </row>
    <row r="1108" spans="5:8" x14ac:dyDescent="0.25">
      <c r="E1108" s="1"/>
      <c r="H1108" s="1"/>
    </row>
    <row r="1109" spans="5:8" x14ac:dyDescent="0.25">
      <c r="E1109" s="1"/>
      <c r="H1109" s="1"/>
    </row>
    <row r="1110" spans="5:8" x14ac:dyDescent="0.25">
      <c r="E1110" s="1"/>
      <c r="H1110" s="1"/>
    </row>
    <row r="1111" spans="5:8" x14ac:dyDescent="0.25">
      <c r="E1111" s="1"/>
      <c r="H1111" s="1"/>
    </row>
    <row r="1112" spans="5:8" x14ac:dyDescent="0.25">
      <c r="E1112" s="1"/>
      <c r="H1112" s="1"/>
    </row>
    <row r="1113" spans="5:8" x14ac:dyDescent="0.25">
      <c r="E1113" s="1"/>
      <c r="H1113" s="1"/>
    </row>
    <row r="1114" spans="5:8" x14ac:dyDescent="0.25">
      <c r="E1114" s="1"/>
      <c r="H1114" s="1"/>
    </row>
    <row r="1115" spans="5:8" x14ac:dyDescent="0.25">
      <c r="E1115" s="1"/>
      <c r="H1115" s="1"/>
    </row>
    <row r="1116" spans="5:8" x14ac:dyDescent="0.25">
      <c r="E1116" s="1"/>
      <c r="H1116" s="1"/>
    </row>
    <row r="1117" spans="5:8" x14ac:dyDescent="0.25">
      <c r="E1117" s="1"/>
      <c r="H1117" s="1"/>
    </row>
    <row r="1118" spans="5:8" x14ac:dyDescent="0.25">
      <c r="E1118" s="1"/>
      <c r="H1118" s="1"/>
    </row>
    <row r="1119" spans="5:8" x14ac:dyDescent="0.25">
      <c r="E1119" s="1"/>
      <c r="H1119" s="1"/>
    </row>
    <row r="1120" spans="5:8" x14ac:dyDescent="0.25">
      <c r="E1120" s="1"/>
      <c r="H1120" s="1"/>
    </row>
    <row r="1121" spans="5:8" x14ac:dyDescent="0.25">
      <c r="E1121" s="1"/>
      <c r="H1121" s="1"/>
    </row>
    <row r="1122" spans="5:8" x14ac:dyDescent="0.25">
      <c r="E1122" s="1"/>
      <c r="H1122" s="1"/>
    </row>
    <row r="1123" spans="5:8" x14ac:dyDescent="0.25">
      <c r="E1123" s="1"/>
      <c r="H1123" s="1"/>
    </row>
    <row r="1124" spans="5:8" x14ac:dyDescent="0.25">
      <c r="E1124" s="1"/>
      <c r="H1124" s="1"/>
    </row>
    <row r="1125" spans="5:8" x14ac:dyDescent="0.25">
      <c r="E1125" s="1"/>
      <c r="H1125" s="1"/>
    </row>
    <row r="1126" spans="5:8" x14ac:dyDescent="0.25">
      <c r="E1126" s="1"/>
      <c r="H1126" s="1"/>
    </row>
    <row r="1127" spans="5:8" x14ac:dyDescent="0.25">
      <c r="E1127" s="1"/>
      <c r="H1127" s="1"/>
    </row>
    <row r="1128" spans="5:8" x14ac:dyDescent="0.25">
      <c r="E1128" s="1"/>
      <c r="H1128" s="1"/>
    </row>
    <row r="1129" spans="5:8" x14ac:dyDescent="0.25">
      <c r="E1129" s="1"/>
      <c r="H1129" s="1"/>
    </row>
    <row r="1130" spans="5:8" x14ac:dyDescent="0.25">
      <c r="E1130" s="1"/>
      <c r="H1130" s="1"/>
    </row>
    <row r="1131" spans="5:8" x14ac:dyDescent="0.25">
      <c r="E1131" s="1"/>
      <c r="H1131" s="1"/>
    </row>
    <row r="1132" spans="5:8" x14ac:dyDescent="0.25">
      <c r="E1132" s="1"/>
      <c r="H1132" s="1"/>
    </row>
    <row r="1133" spans="5:8" x14ac:dyDescent="0.25">
      <c r="E1133" s="1"/>
      <c r="H1133" s="1"/>
    </row>
    <row r="1134" spans="5:8" x14ac:dyDescent="0.25">
      <c r="E1134" s="1"/>
      <c r="H1134" s="1"/>
    </row>
    <row r="1135" spans="5:8" x14ac:dyDescent="0.25">
      <c r="E1135" s="1"/>
      <c r="H1135" s="1"/>
    </row>
    <row r="1136" spans="5:8" x14ac:dyDescent="0.25">
      <c r="E1136" s="1"/>
      <c r="H1136" s="1"/>
    </row>
    <row r="1137" spans="5:8" x14ac:dyDescent="0.25">
      <c r="E1137" s="1"/>
      <c r="H1137" s="1"/>
    </row>
    <row r="1138" spans="5:8" x14ac:dyDescent="0.25">
      <c r="E1138" s="1"/>
      <c r="H1138" s="1"/>
    </row>
    <row r="1139" spans="5:8" x14ac:dyDescent="0.25">
      <c r="E1139" s="1"/>
      <c r="H1139" s="1"/>
    </row>
    <row r="1140" spans="5:8" x14ac:dyDescent="0.25">
      <c r="E1140" s="1"/>
      <c r="H1140" s="1"/>
    </row>
    <row r="1141" spans="5:8" x14ac:dyDescent="0.25">
      <c r="E1141" s="1"/>
      <c r="H1141" s="1"/>
    </row>
    <row r="1142" spans="5:8" x14ac:dyDescent="0.25">
      <c r="E1142" s="1"/>
      <c r="H1142" s="1"/>
    </row>
    <row r="1143" spans="5:8" x14ac:dyDescent="0.25">
      <c r="E1143" s="1"/>
      <c r="H1143" s="1"/>
    </row>
    <row r="1144" spans="5:8" x14ac:dyDescent="0.25">
      <c r="E1144" s="1"/>
      <c r="H1144" s="1"/>
    </row>
    <row r="1145" spans="5:8" x14ac:dyDescent="0.25">
      <c r="E1145" s="1"/>
      <c r="H1145" s="1"/>
    </row>
    <row r="1146" spans="5:8" x14ac:dyDescent="0.25">
      <c r="E1146" s="1"/>
      <c r="H1146" s="1"/>
    </row>
    <row r="1147" spans="5:8" x14ac:dyDescent="0.25">
      <c r="E1147" s="1"/>
      <c r="H1147" s="1"/>
    </row>
    <row r="1148" spans="5:8" x14ac:dyDescent="0.25">
      <c r="E1148" s="1"/>
      <c r="H1148" s="1"/>
    </row>
    <row r="1149" spans="5:8" x14ac:dyDescent="0.25">
      <c r="E1149" s="1"/>
      <c r="H1149" s="1"/>
    </row>
    <row r="1150" spans="5:8" x14ac:dyDescent="0.25">
      <c r="E1150" s="1"/>
      <c r="H1150" s="1"/>
    </row>
    <row r="1151" spans="5:8" x14ac:dyDescent="0.25">
      <c r="E1151" s="1"/>
      <c r="H1151" s="1"/>
    </row>
    <row r="1152" spans="5:8" x14ac:dyDescent="0.25">
      <c r="E1152" s="1"/>
      <c r="H1152" s="1"/>
    </row>
    <row r="1153" spans="5:8" x14ac:dyDescent="0.25">
      <c r="E1153" s="1"/>
      <c r="H1153" s="1"/>
    </row>
    <row r="1154" spans="5:8" x14ac:dyDescent="0.25">
      <c r="E1154" s="1"/>
      <c r="H1154" s="1"/>
    </row>
    <row r="1155" spans="5:8" x14ac:dyDescent="0.25">
      <c r="E1155" s="1"/>
      <c r="H1155" s="1"/>
    </row>
    <row r="1156" spans="5:8" x14ac:dyDescent="0.25">
      <c r="E1156" s="1"/>
      <c r="H1156" s="1"/>
    </row>
    <row r="1157" spans="5:8" x14ac:dyDescent="0.25">
      <c r="E1157" s="1"/>
      <c r="H1157" s="1"/>
    </row>
    <row r="1158" spans="5:8" x14ac:dyDescent="0.25">
      <c r="E1158" s="1"/>
      <c r="H1158" s="1"/>
    </row>
    <row r="1159" spans="5:8" x14ac:dyDescent="0.25">
      <c r="E1159" s="1"/>
      <c r="H1159" s="1"/>
    </row>
    <row r="1160" spans="5:8" x14ac:dyDescent="0.25">
      <c r="E1160" s="1"/>
      <c r="H1160" s="1"/>
    </row>
    <row r="1161" spans="5:8" x14ac:dyDescent="0.25">
      <c r="E1161" s="1"/>
      <c r="H1161" s="1"/>
    </row>
    <row r="1162" spans="5:8" x14ac:dyDescent="0.25">
      <c r="E1162" s="1"/>
      <c r="H1162" s="1"/>
    </row>
    <row r="1163" spans="5:8" x14ac:dyDescent="0.25">
      <c r="E1163" s="1"/>
      <c r="H1163" s="1"/>
    </row>
    <row r="1164" spans="5:8" x14ac:dyDescent="0.25">
      <c r="E1164" s="1"/>
      <c r="H1164" s="1"/>
    </row>
    <row r="1165" spans="5:8" x14ac:dyDescent="0.25">
      <c r="E1165" s="1"/>
      <c r="H1165" s="1"/>
    </row>
    <row r="1166" spans="5:8" x14ac:dyDescent="0.25">
      <c r="E1166" s="1"/>
      <c r="H1166" s="1"/>
    </row>
    <row r="1167" spans="5:8" x14ac:dyDescent="0.25">
      <c r="E1167" s="1"/>
      <c r="H1167" s="1"/>
    </row>
    <row r="1168" spans="5:8" x14ac:dyDescent="0.25">
      <c r="E1168" s="1"/>
      <c r="H1168" s="1"/>
    </row>
    <row r="1169" spans="5:8" x14ac:dyDescent="0.25">
      <c r="E1169" s="1"/>
      <c r="H1169" s="1"/>
    </row>
    <row r="1170" spans="5:8" x14ac:dyDescent="0.25">
      <c r="E1170" s="1"/>
      <c r="H1170" s="1"/>
    </row>
    <row r="1171" spans="5:8" x14ac:dyDescent="0.25">
      <c r="E1171" s="1"/>
      <c r="H1171" s="1"/>
    </row>
    <row r="1172" spans="5:8" x14ac:dyDescent="0.25">
      <c r="E1172" s="1"/>
      <c r="H1172" s="1"/>
    </row>
    <row r="1173" spans="5:8" x14ac:dyDescent="0.25">
      <c r="E1173" s="1"/>
      <c r="H1173" s="1"/>
    </row>
    <row r="1174" spans="5:8" x14ac:dyDescent="0.25">
      <c r="E1174" s="1"/>
      <c r="H1174" s="1"/>
    </row>
    <row r="1175" spans="5:8" x14ac:dyDescent="0.25">
      <c r="E1175" s="1"/>
      <c r="H1175" s="1"/>
    </row>
    <row r="1176" spans="5:8" x14ac:dyDescent="0.25">
      <c r="E1176" s="1"/>
      <c r="H1176" s="1"/>
    </row>
    <row r="1177" spans="5:8" x14ac:dyDescent="0.25">
      <c r="E1177" s="1"/>
      <c r="H1177" s="1"/>
    </row>
    <row r="1178" spans="5:8" x14ac:dyDescent="0.25">
      <c r="E1178" s="1"/>
      <c r="H1178" s="1"/>
    </row>
    <row r="1179" spans="5:8" x14ac:dyDescent="0.25">
      <c r="E1179" s="1"/>
      <c r="H1179" s="1"/>
    </row>
    <row r="1180" spans="5:8" x14ac:dyDescent="0.25">
      <c r="E1180" s="1"/>
      <c r="H1180" s="1"/>
    </row>
    <row r="1181" spans="5:8" x14ac:dyDescent="0.25">
      <c r="E1181" s="1"/>
      <c r="H1181" s="1"/>
    </row>
    <row r="1182" spans="5:8" x14ac:dyDescent="0.25">
      <c r="E1182" s="1"/>
      <c r="H1182" s="1"/>
    </row>
    <row r="1183" spans="5:8" x14ac:dyDescent="0.25">
      <c r="E1183" s="1"/>
      <c r="H1183" s="1"/>
    </row>
    <row r="1184" spans="5:8" x14ac:dyDescent="0.25">
      <c r="E1184" s="1"/>
      <c r="H1184" s="1"/>
    </row>
    <row r="1185" spans="5:8" x14ac:dyDescent="0.25">
      <c r="E1185" s="1"/>
      <c r="H1185" s="1"/>
    </row>
    <row r="1186" spans="5:8" x14ac:dyDescent="0.25">
      <c r="E1186" s="1"/>
      <c r="H1186" s="1"/>
    </row>
    <row r="1187" spans="5:8" x14ac:dyDescent="0.25">
      <c r="E1187" s="1"/>
      <c r="H1187" s="1"/>
    </row>
    <row r="1188" spans="5:8" x14ac:dyDescent="0.25">
      <c r="E1188" s="1"/>
      <c r="H1188" s="1"/>
    </row>
    <row r="1189" spans="5:8" x14ac:dyDescent="0.25">
      <c r="E1189" s="1"/>
      <c r="H1189" s="1"/>
    </row>
    <row r="1190" spans="5:8" x14ac:dyDescent="0.25">
      <c r="E1190" s="1"/>
      <c r="H1190" s="1"/>
    </row>
    <row r="1191" spans="5:8" x14ac:dyDescent="0.25">
      <c r="E1191" s="1"/>
      <c r="H1191" s="1"/>
    </row>
    <row r="1192" spans="5:8" x14ac:dyDescent="0.25">
      <c r="E1192" s="1"/>
      <c r="H1192" s="1"/>
    </row>
    <row r="1193" spans="5:8" x14ac:dyDescent="0.25">
      <c r="E1193" s="1"/>
      <c r="H1193" s="1"/>
    </row>
    <row r="1194" spans="5:8" x14ac:dyDescent="0.25">
      <c r="E1194" s="1"/>
      <c r="H1194" s="1"/>
    </row>
    <row r="1195" spans="5:8" x14ac:dyDescent="0.25">
      <c r="E1195" s="1"/>
      <c r="H1195" s="1"/>
    </row>
    <row r="1196" spans="5:8" x14ac:dyDescent="0.25">
      <c r="E1196" s="1"/>
      <c r="H1196" s="1"/>
    </row>
    <row r="1197" spans="5:8" x14ac:dyDescent="0.25">
      <c r="E1197" s="1"/>
      <c r="H1197" s="1"/>
    </row>
    <row r="1198" spans="5:8" x14ac:dyDescent="0.25">
      <c r="E1198" s="1"/>
      <c r="H1198" s="1"/>
    </row>
    <row r="1199" spans="5:8" x14ac:dyDescent="0.25">
      <c r="E1199" s="1"/>
      <c r="H1199" s="1"/>
    </row>
    <row r="1200" spans="5:8" x14ac:dyDescent="0.25">
      <c r="E1200" s="1"/>
      <c r="H1200" s="1"/>
    </row>
    <row r="1201" spans="5:8" x14ac:dyDescent="0.25">
      <c r="E1201" s="1"/>
      <c r="H1201" s="1"/>
    </row>
    <row r="1202" spans="5:8" x14ac:dyDescent="0.25">
      <c r="E1202" s="1"/>
      <c r="H1202" s="1"/>
    </row>
    <row r="1203" spans="5:8" x14ac:dyDescent="0.25">
      <c r="E1203" s="1"/>
      <c r="H1203" s="1"/>
    </row>
    <row r="1204" spans="5:8" x14ac:dyDescent="0.25">
      <c r="E1204" s="1"/>
      <c r="H1204" s="1"/>
    </row>
    <row r="1205" spans="5:8" x14ac:dyDescent="0.25">
      <c r="E1205" s="1"/>
      <c r="H1205" s="1"/>
    </row>
    <row r="1206" spans="5:8" x14ac:dyDescent="0.25">
      <c r="E1206" s="1"/>
      <c r="H1206" s="1"/>
    </row>
    <row r="1207" spans="5:8" x14ac:dyDescent="0.25">
      <c r="E1207" s="1"/>
      <c r="H1207" s="1"/>
    </row>
    <row r="1208" spans="5:8" x14ac:dyDescent="0.25">
      <c r="E1208" s="1"/>
      <c r="H1208" s="1"/>
    </row>
    <row r="1209" spans="5:8" x14ac:dyDescent="0.25">
      <c r="E1209" s="1"/>
      <c r="H1209" s="1"/>
    </row>
    <row r="1210" spans="5:8" x14ac:dyDescent="0.25">
      <c r="E1210" s="1"/>
      <c r="H1210" s="1"/>
    </row>
    <row r="1211" spans="5:8" x14ac:dyDescent="0.25">
      <c r="E1211" s="1"/>
      <c r="H1211" s="1"/>
    </row>
    <row r="1212" spans="5:8" x14ac:dyDescent="0.25">
      <c r="E1212" s="1"/>
      <c r="H1212" s="1"/>
    </row>
    <row r="1213" spans="5:8" x14ac:dyDescent="0.25">
      <c r="E1213" s="1"/>
      <c r="H1213" s="1"/>
    </row>
    <row r="1214" spans="5:8" x14ac:dyDescent="0.25">
      <c r="E1214" s="1"/>
      <c r="H1214" s="1"/>
    </row>
    <row r="1215" spans="5:8" x14ac:dyDescent="0.25">
      <c r="E1215" s="1"/>
      <c r="H1215" s="1"/>
    </row>
    <row r="1216" spans="5:8" x14ac:dyDescent="0.25">
      <c r="E1216" s="1"/>
      <c r="H1216" s="1"/>
    </row>
    <row r="1217" spans="5:8" x14ac:dyDescent="0.25">
      <c r="E1217" s="1"/>
      <c r="H1217" s="1"/>
    </row>
    <row r="1218" spans="5:8" x14ac:dyDescent="0.25">
      <c r="E1218" s="1"/>
      <c r="H1218" s="1"/>
    </row>
    <row r="1219" spans="5:8" x14ac:dyDescent="0.25">
      <c r="E1219" s="1"/>
      <c r="H1219" s="1"/>
    </row>
    <row r="1220" spans="5:8" x14ac:dyDescent="0.25">
      <c r="E1220" s="1"/>
      <c r="H1220" s="1"/>
    </row>
    <row r="1221" spans="5:8" x14ac:dyDescent="0.25">
      <c r="E1221" s="1"/>
      <c r="H1221" s="1"/>
    </row>
    <row r="1222" spans="5:8" x14ac:dyDescent="0.25">
      <c r="E1222" s="1"/>
      <c r="H1222" s="1"/>
    </row>
    <row r="1223" spans="5:8" x14ac:dyDescent="0.25">
      <c r="E1223" s="1"/>
      <c r="H1223" s="1"/>
    </row>
    <row r="1224" spans="5:8" x14ac:dyDescent="0.25">
      <c r="E1224" s="1"/>
      <c r="H1224" s="1"/>
    </row>
    <row r="1225" spans="5:8" x14ac:dyDescent="0.25">
      <c r="E1225" s="1"/>
      <c r="H1225" s="1"/>
    </row>
    <row r="1226" spans="5:8" x14ac:dyDescent="0.25">
      <c r="E1226" s="1"/>
      <c r="H1226" s="1"/>
    </row>
    <row r="1227" spans="5:8" x14ac:dyDescent="0.25">
      <c r="E1227" s="1"/>
      <c r="H1227" s="1"/>
    </row>
    <row r="1228" spans="5:8" x14ac:dyDescent="0.25">
      <c r="E1228" s="1"/>
      <c r="H1228" s="1"/>
    </row>
    <row r="1229" spans="5:8" x14ac:dyDescent="0.25">
      <c r="E1229" s="1"/>
      <c r="H1229" s="1"/>
    </row>
    <row r="1230" spans="5:8" x14ac:dyDescent="0.25">
      <c r="E1230" s="1"/>
      <c r="H1230" s="1"/>
    </row>
    <row r="1231" spans="5:8" x14ac:dyDescent="0.25">
      <c r="E1231" s="1"/>
      <c r="H1231" s="1"/>
    </row>
    <row r="1232" spans="5:8" x14ac:dyDescent="0.25">
      <c r="E1232" s="1"/>
      <c r="H1232" s="1"/>
    </row>
    <row r="1233" spans="5:8" x14ac:dyDescent="0.25">
      <c r="E1233" s="1"/>
      <c r="H1233" s="1"/>
    </row>
    <row r="1234" spans="5:8" x14ac:dyDescent="0.25">
      <c r="E1234" s="1"/>
      <c r="H1234" s="1"/>
    </row>
    <row r="1235" spans="5:8" x14ac:dyDescent="0.25">
      <c r="E1235" s="1"/>
      <c r="H1235" s="1"/>
    </row>
    <row r="1236" spans="5:8" x14ac:dyDescent="0.25">
      <c r="E1236" s="1"/>
      <c r="H1236" s="1"/>
    </row>
    <row r="1237" spans="5:8" x14ac:dyDescent="0.25">
      <c r="E1237" s="1"/>
      <c r="H1237" s="1"/>
    </row>
    <row r="1238" spans="5:8" x14ac:dyDescent="0.25">
      <c r="E1238" s="1"/>
      <c r="H1238" s="1"/>
    </row>
    <row r="1239" spans="5:8" x14ac:dyDescent="0.25">
      <c r="E1239" s="1"/>
      <c r="H1239" s="1"/>
    </row>
    <row r="1240" spans="5:8" x14ac:dyDescent="0.25">
      <c r="E1240" s="1"/>
      <c r="H1240" s="1"/>
    </row>
    <row r="1241" spans="5:8" x14ac:dyDescent="0.25">
      <c r="E1241" s="1"/>
      <c r="H1241" s="1"/>
    </row>
    <row r="1242" spans="5:8" x14ac:dyDescent="0.25">
      <c r="E1242" s="1"/>
      <c r="H1242" s="1"/>
    </row>
    <row r="1243" spans="5:8" x14ac:dyDescent="0.25">
      <c r="E1243" s="1"/>
      <c r="H1243" s="1"/>
    </row>
    <row r="1244" spans="5:8" x14ac:dyDescent="0.25">
      <c r="E1244" s="1"/>
      <c r="H1244" s="1"/>
    </row>
    <row r="1245" spans="5:8" x14ac:dyDescent="0.25">
      <c r="E1245" s="1"/>
      <c r="H1245" s="1"/>
    </row>
    <row r="1246" spans="5:8" x14ac:dyDescent="0.25">
      <c r="E1246" s="1"/>
      <c r="H1246" s="1"/>
    </row>
    <row r="1247" spans="5:8" x14ac:dyDescent="0.25">
      <c r="E1247" s="1"/>
      <c r="H1247" s="1"/>
    </row>
    <row r="1248" spans="5:8" x14ac:dyDescent="0.25">
      <c r="E1248" s="1"/>
      <c r="H1248" s="1"/>
    </row>
    <row r="1249" spans="5:8" x14ac:dyDescent="0.25">
      <c r="E1249" s="1"/>
      <c r="H1249" s="1"/>
    </row>
    <row r="1250" spans="5:8" x14ac:dyDescent="0.25">
      <c r="E1250" s="1"/>
      <c r="H1250" s="1"/>
    </row>
    <row r="1251" spans="5:8" x14ac:dyDescent="0.25">
      <c r="E1251" s="1"/>
      <c r="H1251" s="1"/>
    </row>
    <row r="1252" spans="5:8" x14ac:dyDescent="0.25">
      <c r="E1252" s="1"/>
      <c r="H1252" s="1"/>
    </row>
    <row r="1253" spans="5:8" x14ac:dyDescent="0.25">
      <c r="E1253" s="1"/>
      <c r="H1253" s="1"/>
    </row>
    <row r="1254" spans="5:8" x14ac:dyDescent="0.25">
      <c r="E1254" s="1"/>
      <c r="H1254" s="1"/>
    </row>
    <row r="1255" spans="5:8" x14ac:dyDescent="0.25">
      <c r="E1255" s="1"/>
      <c r="H1255" s="1"/>
    </row>
    <row r="1256" spans="5:8" x14ac:dyDescent="0.25">
      <c r="E1256" s="1"/>
      <c r="H1256" s="1"/>
    </row>
    <row r="1257" spans="5:8" x14ac:dyDescent="0.25">
      <c r="E1257" s="1"/>
      <c r="H1257" s="1"/>
    </row>
    <row r="1258" spans="5:8" x14ac:dyDescent="0.25">
      <c r="E1258" s="1"/>
      <c r="H1258" s="1"/>
    </row>
    <row r="1259" spans="5:8" x14ac:dyDescent="0.25">
      <c r="E1259" s="1"/>
      <c r="H1259" s="1"/>
    </row>
    <row r="1260" spans="5:8" x14ac:dyDescent="0.25">
      <c r="E1260" s="1"/>
      <c r="H1260" s="1"/>
    </row>
    <row r="1261" spans="5:8" x14ac:dyDescent="0.25">
      <c r="E1261" s="1"/>
      <c r="H1261" s="1"/>
    </row>
    <row r="1262" spans="5:8" x14ac:dyDescent="0.25">
      <c r="E1262" s="1"/>
      <c r="H1262" s="1"/>
    </row>
    <row r="1263" spans="5:8" x14ac:dyDescent="0.25">
      <c r="E1263" s="1"/>
      <c r="H1263" s="1"/>
    </row>
    <row r="1264" spans="5:8" x14ac:dyDescent="0.25">
      <c r="E1264" s="1"/>
      <c r="H1264" s="1"/>
    </row>
    <row r="1265" spans="5:8" x14ac:dyDescent="0.25">
      <c r="E1265" s="1"/>
      <c r="H1265" s="1"/>
    </row>
    <row r="1266" spans="5:8" x14ac:dyDescent="0.25">
      <c r="E1266" s="1"/>
      <c r="H1266" s="1"/>
    </row>
    <row r="1267" spans="5:8" x14ac:dyDescent="0.25">
      <c r="E1267" s="1"/>
      <c r="H1267" s="1"/>
    </row>
    <row r="1268" spans="5:8" x14ac:dyDescent="0.25">
      <c r="E1268" s="1"/>
      <c r="H1268" s="1"/>
    </row>
    <row r="1269" spans="5:8" x14ac:dyDescent="0.25">
      <c r="E1269" s="1"/>
      <c r="H1269" s="1"/>
    </row>
    <row r="1270" spans="5:8" x14ac:dyDescent="0.25">
      <c r="E1270" s="1"/>
      <c r="H1270" s="1"/>
    </row>
    <row r="1271" spans="5:8" x14ac:dyDescent="0.25">
      <c r="E1271" s="1"/>
      <c r="H1271" s="1"/>
    </row>
    <row r="1272" spans="5:8" x14ac:dyDescent="0.25">
      <c r="E1272" s="1"/>
      <c r="H1272" s="1"/>
    </row>
    <row r="1273" spans="5:8" x14ac:dyDescent="0.25">
      <c r="E1273" s="1"/>
      <c r="H1273" s="1"/>
    </row>
    <row r="1274" spans="5:8" x14ac:dyDescent="0.25">
      <c r="E1274" s="1"/>
      <c r="H1274" s="1"/>
    </row>
    <row r="1275" spans="5:8" x14ac:dyDescent="0.25">
      <c r="E1275" s="1"/>
      <c r="H1275" s="1"/>
    </row>
    <row r="1276" spans="5:8" x14ac:dyDescent="0.25">
      <c r="E1276" s="1"/>
      <c r="H1276" s="1"/>
    </row>
    <row r="1277" spans="5:8" x14ac:dyDescent="0.25">
      <c r="E1277" s="1"/>
      <c r="H1277" s="1"/>
    </row>
    <row r="1278" spans="5:8" x14ac:dyDescent="0.25">
      <c r="E1278" s="1"/>
      <c r="H1278" s="1"/>
    </row>
    <row r="1279" spans="5:8" x14ac:dyDescent="0.25">
      <c r="E1279" s="1"/>
      <c r="H1279" s="1"/>
    </row>
    <row r="1280" spans="5:8" x14ac:dyDescent="0.25">
      <c r="E1280" s="1"/>
      <c r="H1280" s="1"/>
    </row>
    <row r="1281" spans="5:8" x14ac:dyDescent="0.25">
      <c r="E1281" s="1"/>
      <c r="H1281" s="1"/>
    </row>
    <row r="1282" spans="5:8" x14ac:dyDescent="0.25">
      <c r="E1282" s="1"/>
      <c r="H1282" s="1"/>
    </row>
    <row r="1283" spans="5:8" x14ac:dyDescent="0.25">
      <c r="E1283" s="1"/>
      <c r="H1283" s="1"/>
    </row>
    <row r="1284" spans="5:8" x14ac:dyDescent="0.25">
      <c r="E1284" s="1"/>
      <c r="H1284" s="1"/>
    </row>
    <row r="1285" spans="5:8" x14ac:dyDescent="0.25">
      <c r="E1285" s="1"/>
      <c r="H1285" s="1"/>
    </row>
    <row r="1286" spans="5:8" x14ac:dyDescent="0.25">
      <c r="E1286" s="1"/>
      <c r="H1286" s="1"/>
    </row>
    <row r="1287" spans="5:8" x14ac:dyDescent="0.25">
      <c r="E1287" s="1"/>
      <c r="H1287" s="1"/>
    </row>
    <row r="1288" spans="5:8" x14ac:dyDescent="0.25">
      <c r="E1288" s="1"/>
      <c r="H1288" s="1"/>
    </row>
    <row r="1289" spans="5:8" x14ac:dyDescent="0.25">
      <c r="E1289" s="1"/>
      <c r="H1289" s="1"/>
    </row>
    <row r="1290" spans="5:8" x14ac:dyDescent="0.25">
      <c r="E1290" s="1"/>
      <c r="H1290" s="1"/>
    </row>
    <row r="1291" spans="5:8" x14ac:dyDescent="0.25">
      <c r="E1291" s="1"/>
      <c r="H1291" s="1"/>
    </row>
    <row r="1292" spans="5:8" x14ac:dyDescent="0.25">
      <c r="E1292" s="1"/>
      <c r="H1292" s="1"/>
    </row>
    <row r="1293" spans="5:8" x14ac:dyDescent="0.25">
      <c r="E1293" s="1"/>
      <c r="H1293" s="1"/>
    </row>
    <row r="1294" spans="5:8" x14ac:dyDescent="0.25">
      <c r="E1294" s="1"/>
      <c r="H1294" s="1"/>
    </row>
    <row r="1295" spans="5:8" x14ac:dyDescent="0.25">
      <c r="E1295" s="1"/>
      <c r="H1295" s="1"/>
    </row>
    <row r="1296" spans="5:8" x14ac:dyDescent="0.25">
      <c r="E1296" s="1"/>
      <c r="H1296" s="1"/>
    </row>
    <row r="1297" spans="5:8" x14ac:dyDescent="0.25">
      <c r="E1297" s="1"/>
      <c r="H1297" s="1"/>
    </row>
    <row r="1298" spans="5:8" x14ac:dyDescent="0.25">
      <c r="E1298" s="1"/>
      <c r="H1298" s="1"/>
    </row>
    <row r="1299" spans="5:8" x14ac:dyDescent="0.25">
      <c r="E1299" s="1"/>
      <c r="H1299" s="1"/>
    </row>
    <row r="1300" spans="5:8" x14ac:dyDescent="0.25">
      <c r="E1300" s="1"/>
      <c r="H1300" s="1"/>
    </row>
    <row r="1301" spans="5:8" x14ac:dyDescent="0.25">
      <c r="E1301" s="1"/>
      <c r="H1301" s="1"/>
    </row>
    <row r="1302" spans="5:8" x14ac:dyDescent="0.25">
      <c r="E1302" s="1"/>
      <c r="H1302" s="1"/>
    </row>
    <row r="1303" spans="5:8" x14ac:dyDescent="0.25">
      <c r="E1303" s="1"/>
      <c r="H1303" s="1"/>
    </row>
    <row r="1304" spans="5:8" x14ac:dyDescent="0.25">
      <c r="E1304" s="1"/>
      <c r="H1304" s="1"/>
    </row>
    <row r="1305" spans="5:8" x14ac:dyDescent="0.25">
      <c r="E1305" s="1"/>
      <c r="H1305" s="1"/>
    </row>
    <row r="1306" spans="5:8" x14ac:dyDescent="0.25">
      <c r="E1306" s="1"/>
      <c r="H1306" s="1"/>
    </row>
    <row r="1307" spans="5:8" x14ac:dyDescent="0.25">
      <c r="E1307" s="1"/>
      <c r="H1307" s="1"/>
    </row>
    <row r="1308" spans="5:8" x14ac:dyDescent="0.25">
      <c r="E1308" s="1"/>
      <c r="H1308" s="1"/>
    </row>
    <row r="1309" spans="5:8" x14ac:dyDescent="0.25">
      <c r="E1309" s="1"/>
      <c r="H1309" s="1"/>
    </row>
    <row r="1310" spans="5:8" x14ac:dyDescent="0.25">
      <c r="E1310" s="1"/>
      <c r="H1310" s="1"/>
    </row>
    <row r="1311" spans="5:8" x14ac:dyDescent="0.25">
      <c r="E1311" s="1"/>
      <c r="H1311" s="1"/>
    </row>
    <row r="1312" spans="5:8" x14ac:dyDescent="0.25">
      <c r="E1312" s="1"/>
      <c r="H1312" s="1"/>
    </row>
    <row r="1313" spans="5:8" x14ac:dyDescent="0.25">
      <c r="E1313" s="1"/>
      <c r="H1313" s="1"/>
    </row>
    <row r="1314" spans="5:8" x14ac:dyDescent="0.25">
      <c r="E1314" s="1"/>
      <c r="H1314" s="1"/>
    </row>
    <row r="1315" spans="5:8" x14ac:dyDescent="0.25">
      <c r="E1315" s="1"/>
      <c r="H1315" s="1"/>
    </row>
    <row r="1316" spans="5:8" x14ac:dyDescent="0.25">
      <c r="E1316" s="1"/>
      <c r="H1316" s="1"/>
    </row>
    <row r="1317" spans="5:8" x14ac:dyDescent="0.25">
      <c r="E1317" s="1"/>
      <c r="H1317" s="1"/>
    </row>
    <row r="1318" spans="5:8" x14ac:dyDescent="0.25">
      <c r="E1318" s="1"/>
      <c r="H1318" s="1"/>
    </row>
    <row r="1319" spans="5:8" x14ac:dyDescent="0.25">
      <c r="E1319" s="1"/>
      <c r="H1319" s="1"/>
    </row>
    <row r="1320" spans="5:8" x14ac:dyDescent="0.25">
      <c r="E1320" s="1"/>
      <c r="H1320" s="1"/>
    </row>
    <row r="1321" spans="5:8" x14ac:dyDescent="0.25">
      <c r="E1321" s="1"/>
      <c r="H1321" s="1"/>
    </row>
    <row r="1322" spans="5:8" x14ac:dyDescent="0.25">
      <c r="E1322" s="1"/>
      <c r="H1322" s="1"/>
    </row>
    <row r="1323" spans="5:8" x14ac:dyDescent="0.25">
      <c r="E1323" s="1"/>
      <c r="H1323" s="1"/>
    </row>
    <row r="1324" spans="5:8" x14ac:dyDescent="0.25">
      <c r="E1324" s="1"/>
      <c r="H1324" s="1"/>
    </row>
    <row r="1325" spans="5:8" x14ac:dyDescent="0.25">
      <c r="E1325" s="1"/>
      <c r="H1325" s="1"/>
    </row>
    <row r="1326" spans="5:8" x14ac:dyDescent="0.25">
      <c r="E1326" s="1"/>
      <c r="H1326" s="1"/>
    </row>
    <row r="1327" spans="5:8" x14ac:dyDescent="0.25">
      <c r="E1327" s="1"/>
      <c r="H1327" s="1"/>
    </row>
    <row r="1328" spans="5:8" x14ac:dyDescent="0.25">
      <c r="E1328" s="1"/>
      <c r="H1328" s="1"/>
    </row>
    <row r="1329" spans="5:8" x14ac:dyDescent="0.25">
      <c r="E1329" s="1"/>
      <c r="H1329" s="1"/>
    </row>
    <row r="1330" spans="5:8" x14ac:dyDescent="0.25">
      <c r="E1330" s="1"/>
      <c r="H1330" s="1"/>
    </row>
    <row r="1331" spans="5:8" x14ac:dyDescent="0.25">
      <c r="E1331" s="1"/>
      <c r="H1331" s="1"/>
    </row>
    <row r="1332" spans="5:8" x14ac:dyDescent="0.25">
      <c r="E1332" s="1"/>
      <c r="H1332" s="1"/>
    </row>
    <row r="1333" spans="5:8" x14ac:dyDescent="0.25">
      <c r="E1333" s="1"/>
      <c r="H1333" s="1"/>
    </row>
    <row r="1334" spans="5:8" x14ac:dyDescent="0.25">
      <c r="E1334" s="1"/>
      <c r="H1334" s="1"/>
    </row>
    <row r="1335" spans="5:8" x14ac:dyDescent="0.25">
      <c r="E1335" s="1"/>
      <c r="H1335" s="1"/>
    </row>
    <row r="1336" spans="5:8" x14ac:dyDescent="0.25">
      <c r="E1336" s="1"/>
      <c r="H1336" s="1"/>
    </row>
    <row r="1337" spans="5:8" x14ac:dyDescent="0.25">
      <c r="E1337" s="1"/>
      <c r="H1337" s="1"/>
    </row>
    <row r="1338" spans="5:8" x14ac:dyDescent="0.25">
      <c r="E1338" s="1"/>
      <c r="H1338" s="1"/>
    </row>
    <row r="1339" spans="5:8" x14ac:dyDescent="0.25">
      <c r="E1339" s="1"/>
      <c r="H1339" s="1"/>
    </row>
    <row r="1340" spans="5:8" x14ac:dyDescent="0.25">
      <c r="E1340" s="1"/>
      <c r="H1340" s="1"/>
    </row>
    <row r="1341" spans="5:8" x14ac:dyDescent="0.25">
      <c r="E1341" s="1"/>
      <c r="H1341" s="1"/>
    </row>
    <row r="1342" spans="5:8" x14ac:dyDescent="0.25">
      <c r="E1342" s="1"/>
      <c r="H1342" s="1"/>
    </row>
    <row r="1343" spans="5:8" x14ac:dyDescent="0.25">
      <c r="E1343" s="1"/>
      <c r="H1343" s="1"/>
    </row>
    <row r="1344" spans="5:8" x14ac:dyDescent="0.25">
      <c r="E1344" s="1"/>
      <c r="H1344" s="1"/>
    </row>
    <row r="1345" spans="5:8" x14ac:dyDescent="0.25">
      <c r="E1345" s="1"/>
      <c r="H1345" s="1"/>
    </row>
    <row r="1346" spans="5:8" x14ac:dyDescent="0.25">
      <c r="E1346" s="1"/>
      <c r="H1346" s="1"/>
    </row>
    <row r="1347" spans="5:8" x14ac:dyDescent="0.25">
      <c r="E1347" s="1"/>
      <c r="H1347" s="1"/>
    </row>
    <row r="1348" spans="5:8" x14ac:dyDescent="0.25">
      <c r="E1348" s="1"/>
      <c r="H1348" s="1"/>
    </row>
    <row r="1349" spans="5:8" x14ac:dyDescent="0.25">
      <c r="E1349" s="1"/>
      <c r="H1349" s="1"/>
    </row>
    <row r="1350" spans="5:8" x14ac:dyDescent="0.25">
      <c r="E1350" s="1"/>
      <c r="H1350" s="1"/>
    </row>
    <row r="1351" spans="5:8" x14ac:dyDescent="0.25">
      <c r="E1351" s="1"/>
      <c r="H1351" s="1"/>
    </row>
    <row r="1352" spans="5:8" x14ac:dyDescent="0.25">
      <c r="E1352" s="1"/>
      <c r="H1352" s="1"/>
    </row>
    <row r="1353" spans="5:8" x14ac:dyDescent="0.25">
      <c r="E1353" s="1"/>
      <c r="H1353" s="1"/>
    </row>
    <row r="1354" spans="5:8" x14ac:dyDescent="0.25">
      <c r="E1354" s="1"/>
      <c r="H1354" s="1"/>
    </row>
    <row r="1355" spans="5:8" x14ac:dyDescent="0.25">
      <c r="E1355" s="1"/>
      <c r="H1355" s="1"/>
    </row>
    <row r="1356" spans="5:8" x14ac:dyDescent="0.25">
      <c r="E1356" s="1"/>
      <c r="H1356" s="1"/>
    </row>
    <row r="1357" spans="5:8" x14ac:dyDescent="0.25">
      <c r="E1357" s="1"/>
      <c r="H1357" s="1"/>
    </row>
    <row r="1358" spans="5:8" x14ac:dyDescent="0.25">
      <c r="E1358" s="1"/>
      <c r="H1358" s="1"/>
    </row>
    <row r="1359" spans="5:8" x14ac:dyDescent="0.25">
      <c r="E1359" s="1"/>
      <c r="H1359" s="1"/>
    </row>
    <row r="1360" spans="5:8" x14ac:dyDescent="0.25">
      <c r="E1360" s="1"/>
      <c r="H1360" s="1"/>
    </row>
    <row r="1361" spans="5:8" x14ac:dyDescent="0.25">
      <c r="E1361" s="1"/>
      <c r="H1361" s="1"/>
    </row>
    <row r="1362" spans="5:8" x14ac:dyDescent="0.25">
      <c r="E1362" s="1"/>
      <c r="H1362" s="1"/>
    </row>
    <row r="1363" spans="5:8" x14ac:dyDescent="0.25">
      <c r="E1363" s="1"/>
      <c r="H1363" s="1"/>
    </row>
    <row r="1364" spans="5:8" x14ac:dyDescent="0.25">
      <c r="E1364" s="1"/>
      <c r="H1364" s="1"/>
    </row>
    <row r="1365" spans="5:8" x14ac:dyDescent="0.25">
      <c r="E1365" s="1"/>
      <c r="H1365" s="1"/>
    </row>
    <row r="1366" spans="5:8" x14ac:dyDescent="0.25">
      <c r="E1366" s="1"/>
      <c r="H1366" s="1"/>
    </row>
    <row r="1367" spans="5:8" x14ac:dyDescent="0.25">
      <c r="E1367" s="1"/>
      <c r="H1367" s="1"/>
    </row>
    <row r="1368" spans="5:8" x14ac:dyDescent="0.25">
      <c r="E1368" s="1"/>
      <c r="H1368" s="1"/>
    </row>
    <row r="1369" spans="5:8" x14ac:dyDescent="0.25">
      <c r="E1369" s="1"/>
      <c r="H1369" s="1"/>
    </row>
    <row r="1370" spans="5:8" x14ac:dyDescent="0.25">
      <c r="E1370" s="1"/>
      <c r="H1370" s="1"/>
    </row>
    <row r="1371" spans="5:8" x14ac:dyDescent="0.25">
      <c r="E1371" s="1"/>
      <c r="H1371" s="1"/>
    </row>
    <row r="1372" spans="5:8" x14ac:dyDescent="0.25">
      <c r="E1372" s="1"/>
      <c r="H1372" s="1"/>
    </row>
    <row r="1373" spans="5:8" x14ac:dyDescent="0.25">
      <c r="E1373" s="1"/>
      <c r="H1373" s="1"/>
    </row>
    <row r="1374" spans="5:8" x14ac:dyDescent="0.25">
      <c r="E1374" s="1"/>
      <c r="H1374" s="1"/>
    </row>
    <row r="1375" spans="5:8" x14ac:dyDescent="0.25">
      <c r="E1375" s="1"/>
      <c r="H1375" s="1"/>
    </row>
    <row r="1376" spans="5:8" x14ac:dyDescent="0.25">
      <c r="E1376" s="1"/>
      <c r="H1376" s="1"/>
    </row>
    <row r="1377" spans="5:8" x14ac:dyDescent="0.25">
      <c r="E1377" s="1"/>
      <c r="H1377" s="1"/>
    </row>
    <row r="1378" spans="5:8" x14ac:dyDescent="0.25">
      <c r="E1378" s="1"/>
      <c r="H1378" s="1"/>
    </row>
    <row r="1379" spans="5:8" x14ac:dyDescent="0.25">
      <c r="E1379" s="1"/>
      <c r="H1379" s="1"/>
    </row>
    <row r="1380" spans="5:8" x14ac:dyDescent="0.25">
      <c r="E1380" s="1"/>
      <c r="H1380" s="1"/>
    </row>
    <row r="1381" spans="5:8" x14ac:dyDescent="0.25">
      <c r="E1381" s="1"/>
      <c r="H1381" s="1"/>
    </row>
    <row r="1382" spans="5:8" x14ac:dyDescent="0.25">
      <c r="E1382" s="1"/>
      <c r="H1382" s="1"/>
    </row>
    <row r="1383" spans="5:8" x14ac:dyDescent="0.25">
      <c r="E1383" s="1"/>
      <c r="H1383" s="1"/>
    </row>
    <row r="1384" spans="5:8" x14ac:dyDescent="0.25">
      <c r="E1384" s="1"/>
      <c r="H1384" s="1"/>
    </row>
    <row r="1385" spans="5:8" x14ac:dyDescent="0.25">
      <c r="E1385" s="1"/>
      <c r="H1385" s="1"/>
    </row>
    <row r="1386" spans="5:8" x14ac:dyDescent="0.25">
      <c r="E1386" s="1"/>
      <c r="H1386" s="1"/>
    </row>
    <row r="1387" spans="5:8" x14ac:dyDescent="0.25">
      <c r="E1387" s="1"/>
      <c r="H1387" s="1"/>
    </row>
    <row r="1388" spans="5:8" x14ac:dyDescent="0.25">
      <c r="E1388" s="1"/>
      <c r="H1388" s="1"/>
    </row>
    <row r="1389" spans="5:8" x14ac:dyDescent="0.25">
      <c r="E1389" s="1"/>
      <c r="H1389" s="1"/>
    </row>
    <row r="1390" spans="5:8" x14ac:dyDescent="0.25">
      <c r="E1390" s="1"/>
      <c r="H1390" s="1"/>
    </row>
    <row r="1391" spans="5:8" x14ac:dyDescent="0.25">
      <c r="E1391" s="1"/>
      <c r="H1391" s="1"/>
    </row>
    <row r="1392" spans="5:8" x14ac:dyDescent="0.25">
      <c r="E1392" s="1"/>
      <c r="H1392" s="1"/>
    </row>
    <row r="1393" spans="5:8" x14ac:dyDescent="0.25">
      <c r="E1393" s="1"/>
      <c r="H1393" s="1"/>
    </row>
    <row r="1394" spans="5:8" x14ac:dyDescent="0.25">
      <c r="E1394" s="1"/>
      <c r="H1394" s="1"/>
    </row>
    <row r="1395" spans="5:8" x14ac:dyDescent="0.25">
      <c r="E1395" s="1"/>
      <c r="H1395" s="1"/>
    </row>
    <row r="1396" spans="5:8" x14ac:dyDescent="0.25">
      <c r="E1396" s="1"/>
      <c r="H1396" s="1"/>
    </row>
    <row r="1397" spans="5:8" x14ac:dyDescent="0.25">
      <c r="E1397" s="1"/>
      <c r="H1397" s="1"/>
    </row>
    <row r="1398" spans="5:8" x14ac:dyDescent="0.25">
      <c r="E1398" s="1"/>
      <c r="H1398" s="1"/>
    </row>
    <row r="1399" spans="5:8" x14ac:dyDescent="0.25">
      <c r="E1399" s="1"/>
      <c r="H1399" s="1"/>
    </row>
    <row r="1400" spans="5:8" x14ac:dyDescent="0.25">
      <c r="E1400" s="1"/>
      <c r="H1400" s="1"/>
    </row>
    <row r="1401" spans="5:8" x14ac:dyDescent="0.25">
      <c r="E1401" s="1"/>
      <c r="H1401" s="1"/>
    </row>
    <row r="1402" spans="5:8" x14ac:dyDescent="0.25">
      <c r="E1402" s="1"/>
      <c r="H1402" s="1"/>
    </row>
    <row r="1403" spans="5:8" x14ac:dyDescent="0.25">
      <c r="E1403" s="1"/>
      <c r="H1403" s="1"/>
    </row>
    <row r="1404" spans="5:8" x14ac:dyDescent="0.25">
      <c r="E1404" s="1"/>
      <c r="H1404" s="1"/>
    </row>
    <row r="1405" spans="5:8" x14ac:dyDescent="0.25">
      <c r="E1405" s="1"/>
      <c r="H1405" s="1"/>
    </row>
    <row r="1406" spans="5:8" x14ac:dyDescent="0.25">
      <c r="E1406" s="1"/>
      <c r="H1406" s="1"/>
    </row>
    <row r="1407" spans="5:8" x14ac:dyDescent="0.25">
      <c r="E1407" s="1"/>
      <c r="H1407" s="1"/>
    </row>
    <row r="1408" spans="5:8" x14ac:dyDescent="0.25">
      <c r="E1408" s="1"/>
      <c r="H1408" s="1"/>
    </row>
    <row r="1409" spans="5:8" x14ac:dyDescent="0.25">
      <c r="E1409" s="1"/>
      <c r="H1409" s="1"/>
    </row>
    <row r="1410" spans="5:8" x14ac:dyDescent="0.25">
      <c r="E1410" s="1"/>
      <c r="H1410" s="1"/>
    </row>
    <row r="1411" spans="5:8" x14ac:dyDescent="0.25">
      <c r="E1411" s="1"/>
      <c r="H1411" s="1"/>
    </row>
    <row r="1412" spans="5:8" x14ac:dyDescent="0.25">
      <c r="E1412" s="1"/>
      <c r="H1412" s="1"/>
    </row>
    <row r="1413" spans="5:8" x14ac:dyDescent="0.25">
      <c r="E1413" s="1"/>
      <c r="H1413" s="1"/>
    </row>
    <row r="1414" spans="5:8" x14ac:dyDescent="0.25">
      <c r="E1414" s="1"/>
      <c r="H1414" s="1"/>
    </row>
    <row r="1415" spans="5:8" x14ac:dyDescent="0.25">
      <c r="E1415" s="1"/>
      <c r="H1415" s="1"/>
    </row>
    <row r="1416" spans="5:8" x14ac:dyDescent="0.25">
      <c r="E1416" s="1"/>
      <c r="H1416" s="1"/>
    </row>
    <row r="1417" spans="5:8" x14ac:dyDescent="0.25">
      <c r="E1417" s="1"/>
      <c r="H1417" s="1"/>
    </row>
    <row r="1418" spans="5:8" x14ac:dyDescent="0.25">
      <c r="E1418" s="1"/>
      <c r="H1418" s="1"/>
    </row>
    <row r="1419" spans="5:8" x14ac:dyDescent="0.25">
      <c r="E1419" s="1"/>
      <c r="H1419" s="1"/>
    </row>
    <row r="1420" spans="5:8" x14ac:dyDescent="0.25">
      <c r="E1420" s="1"/>
      <c r="H1420" s="1"/>
    </row>
    <row r="1421" spans="5:8" x14ac:dyDescent="0.25">
      <c r="E1421" s="1"/>
      <c r="H1421" s="1"/>
    </row>
    <row r="1422" spans="5:8" x14ac:dyDescent="0.25">
      <c r="E1422" s="1"/>
      <c r="H1422" s="1"/>
    </row>
    <row r="1423" spans="5:8" x14ac:dyDescent="0.25">
      <c r="E1423" s="1"/>
      <c r="H1423" s="1"/>
    </row>
    <row r="1424" spans="5:8" x14ac:dyDescent="0.25">
      <c r="E1424" s="1"/>
      <c r="H1424" s="1"/>
    </row>
    <row r="1425" spans="5:8" x14ac:dyDescent="0.25">
      <c r="E1425" s="1"/>
      <c r="H1425" s="1"/>
    </row>
    <row r="1426" spans="5:8" x14ac:dyDescent="0.25">
      <c r="E1426" s="1"/>
      <c r="H1426" s="1"/>
    </row>
    <row r="1427" spans="5:8" x14ac:dyDescent="0.25">
      <c r="E1427" s="1"/>
      <c r="H1427" s="1"/>
    </row>
    <row r="1428" spans="5:8" x14ac:dyDescent="0.25">
      <c r="E1428" s="1"/>
      <c r="H1428" s="1"/>
    </row>
    <row r="1429" spans="5:8" x14ac:dyDescent="0.25">
      <c r="E1429" s="1"/>
      <c r="H1429" s="1"/>
    </row>
    <row r="1430" spans="5:8" x14ac:dyDescent="0.25">
      <c r="E1430" s="1"/>
      <c r="H1430" s="1"/>
    </row>
    <row r="1431" spans="5:8" x14ac:dyDescent="0.25">
      <c r="E1431" s="1"/>
      <c r="H1431" s="1"/>
    </row>
    <row r="1432" spans="5:8" x14ac:dyDescent="0.25">
      <c r="E1432" s="1"/>
      <c r="H1432" s="1"/>
    </row>
    <row r="1433" spans="5:8" x14ac:dyDescent="0.25">
      <c r="E1433" s="1"/>
      <c r="H1433" s="1"/>
    </row>
    <row r="1434" spans="5:8" x14ac:dyDescent="0.25">
      <c r="E1434" s="1"/>
      <c r="H1434" s="1"/>
    </row>
    <row r="1435" spans="5:8" x14ac:dyDescent="0.25">
      <c r="E1435" s="1"/>
      <c r="H1435" s="1"/>
    </row>
    <row r="1436" spans="5:8" x14ac:dyDescent="0.25">
      <c r="E1436" s="1"/>
      <c r="H1436" s="1"/>
    </row>
    <row r="1437" spans="5:8" x14ac:dyDescent="0.25">
      <c r="E1437" s="1"/>
      <c r="H1437" s="1"/>
    </row>
    <row r="1438" spans="5:8" x14ac:dyDescent="0.25">
      <c r="E1438" s="1"/>
      <c r="H1438" s="1"/>
    </row>
    <row r="1439" spans="5:8" x14ac:dyDescent="0.25">
      <c r="E1439" s="1"/>
      <c r="H1439" s="1"/>
    </row>
    <row r="1440" spans="5:8" x14ac:dyDescent="0.25">
      <c r="E1440" s="1"/>
      <c r="H1440" s="1"/>
    </row>
    <row r="1441" spans="5:8" x14ac:dyDescent="0.25">
      <c r="E1441" s="1"/>
      <c r="H1441" s="1"/>
    </row>
    <row r="1442" spans="5:8" x14ac:dyDescent="0.25">
      <c r="E1442" s="1"/>
      <c r="H1442" s="1"/>
    </row>
    <row r="1443" spans="5:8" x14ac:dyDescent="0.25">
      <c r="E1443" s="1"/>
      <c r="H1443" s="1"/>
    </row>
    <row r="1444" spans="5:8" x14ac:dyDescent="0.25">
      <c r="E1444" s="1"/>
      <c r="H1444" s="1"/>
    </row>
    <row r="1445" spans="5:8" x14ac:dyDescent="0.25">
      <c r="E1445" s="1"/>
      <c r="H1445" s="1"/>
    </row>
    <row r="1446" spans="5:8" x14ac:dyDescent="0.25">
      <c r="E1446" s="1"/>
      <c r="H1446" s="1"/>
    </row>
    <row r="1447" spans="5:8" x14ac:dyDescent="0.25">
      <c r="E1447" s="1"/>
      <c r="H1447" s="1"/>
    </row>
    <row r="1448" spans="5:8" x14ac:dyDescent="0.25">
      <c r="E1448" s="1"/>
      <c r="H1448" s="1"/>
    </row>
    <row r="1449" spans="5:8" x14ac:dyDescent="0.25">
      <c r="E1449" s="1"/>
      <c r="H1449" s="1"/>
    </row>
    <row r="1450" spans="5:8" x14ac:dyDescent="0.25">
      <c r="E1450" s="1"/>
      <c r="H1450" s="1"/>
    </row>
    <row r="1451" spans="5:8" x14ac:dyDescent="0.25">
      <c r="E1451" s="1"/>
      <c r="H1451" s="1"/>
    </row>
    <row r="1452" spans="5:8" x14ac:dyDescent="0.25">
      <c r="E1452" s="1"/>
      <c r="H1452" s="1"/>
    </row>
    <row r="1453" spans="5:8" x14ac:dyDescent="0.25">
      <c r="E1453" s="1"/>
      <c r="H1453" s="1"/>
    </row>
    <row r="1454" spans="5:8" x14ac:dyDescent="0.25">
      <c r="E1454" s="1"/>
      <c r="H1454" s="1"/>
    </row>
    <row r="1455" spans="5:8" x14ac:dyDescent="0.25">
      <c r="E1455" s="1"/>
      <c r="H1455" s="1"/>
    </row>
    <row r="1456" spans="5:8" x14ac:dyDescent="0.25">
      <c r="E1456" s="1"/>
      <c r="H1456" s="1"/>
    </row>
    <row r="1457" spans="5:8" x14ac:dyDescent="0.25">
      <c r="E1457" s="1"/>
      <c r="H1457" s="1"/>
    </row>
    <row r="1458" spans="5:8" x14ac:dyDescent="0.25">
      <c r="E1458" s="1"/>
      <c r="H1458" s="1"/>
    </row>
    <row r="1459" spans="5:8" x14ac:dyDescent="0.25">
      <c r="E1459" s="1"/>
      <c r="H1459" s="1"/>
    </row>
    <row r="1460" spans="5:8" x14ac:dyDescent="0.25">
      <c r="E1460" s="1"/>
      <c r="H1460" s="1"/>
    </row>
    <row r="1461" spans="5:8" x14ac:dyDescent="0.25">
      <c r="E1461" s="1"/>
      <c r="H1461" s="1"/>
    </row>
    <row r="1462" spans="5:8" x14ac:dyDescent="0.25">
      <c r="E1462" s="1"/>
      <c r="H1462" s="1"/>
    </row>
    <row r="1463" spans="5:8" x14ac:dyDescent="0.25">
      <c r="E1463" s="1"/>
      <c r="H1463" s="1"/>
    </row>
    <row r="1464" spans="5:8" x14ac:dyDescent="0.25">
      <c r="E1464" s="1"/>
      <c r="H1464" s="1"/>
    </row>
    <row r="1465" spans="5:8" x14ac:dyDescent="0.25">
      <c r="E1465" s="1"/>
      <c r="H1465" s="1"/>
    </row>
    <row r="1466" spans="5:8" x14ac:dyDescent="0.25">
      <c r="E1466" s="1"/>
      <c r="H1466" s="1"/>
    </row>
    <row r="1467" spans="5:8" x14ac:dyDescent="0.25">
      <c r="E1467" s="1"/>
      <c r="H1467" s="1"/>
    </row>
    <row r="1468" spans="5:8" x14ac:dyDescent="0.25">
      <c r="E1468" s="1"/>
      <c r="H1468" s="1"/>
    </row>
    <row r="1469" spans="5:8" x14ac:dyDescent="0.25">
      <c r="E1469" s="1"/>
      <c r="H1469" s="1"/>
    </row>
    <row r="1470" spans="5:8" x14ac:dyDescent="0.25">
      <c r="E1470" s="1"/>
      <c r="H1470" s="1"/>
    </row>
    <row r="1471" spans="5:8" x14ac:dyDescent="0.25">
      <c r="E1471" s="1"/>
      <c r="H1471" s="1"/>
    </row>
    <row r="1472" spans="5:8" x14ac:dyDescent="0.25">
      <c r="E1472" s="1"/>
      <c r="H1472" s="1"/>
    </row>
    <row r="1473" spans="5:8" x14ac:dyDescent="0.25">
      <c r="E1473" s="1"/>
      <c r="H1473" s="1"/>
    </row>
    <row r="1474" spans="5:8" x14ac:dyDescent="0.25">
      <c r="E1474" s="1"/>
      <c r="H1474" s="1"/>
    </row>
    <row r="1475" spans="5:8" x14ac:dyDescent="0.25">
      <c r="E1475" s="1"/>
      <c r="H1475" s="1"/>
    </row>
    <row r="1476" spans="5:8" x14ac:dyDescent="0.25">
      <c r="E1476" s="1"/>
      <c r="H1476" s="1"/>
    </row>
    <row r="1477" spans="5:8" x14ac:dyDescent="0.25">
      <c r="E1477" s="1"/>
      <c r="H1477" s="1"/>
    </row>
    <row r="1478" spans="5:8" x14ac:dyDescent="0.25">
      <c r="E1478" s="1"/>
      <c r="H1478" s="1"/>
    </row>
    <row r="1479" spans="5:8" x14ac:dyDescent="0.25">
      <c r="E1479" s="1"/>
      <c r="H1479" s="1"/>
    </row>
    <row r="1480" spans="5:8" x14ac:dyDescent="0.25">
      <c r="E1480" s="1"/>
      <c r="H1480" s="1"/>
    </row>
    <row r="1481" spans="5:8" x14ac:dyDescent="0.25">
      <c r="E1481" s="1"/>
      <c r="H1481" s="1"/>
    </row>
    <row r="1482" spans="5:8" x14ac:dyDescent="0.25">
      <c r="E1482" s="1"/>
      <c r="H1482" s="1"/>
    </row>
    <row r="1483" spans="5:8" x14ac:dyDescent="0.25">
      <c r="E1483" s="1"/>
      <c r="H1483" s="1"/>
    </row>
    <row r="1484" spans="5:8" x14ac:dyDescent="0.25">
      <c r="E1484" s="1"/>
      <c r="H1484" s="1"/>
    </row>
    <row r="1485" spans="5:8" x14ac:dyDescent="0.25">
      <c r="E1485" s="1"/>
      <c r="H1485" s="1"/>
    </row>
    <row r="1486" spans="5:8" x14ac:dyDescent="0.25">
      <c r="E1486" s="1"/>
      <c r="H1486" s="1"/>
    </row>
    <row r="1487" spans="5:8" x14ac:dyDescent="0.25">
      <c r="E1487" s="1"/>
      <c r="H1487" s="1"/>
    </row>
    <row r="1488" spans="5:8" x14ac:dyDescent="0.25">
      <c r="E1488" s="1"/>
      <c r="H1488" s="1"/>
    </row>
    <row r="1489" spans="5:8" x14ac:dyDescent="0.25">
      <c r="E1489" s="1"/>
      <c r="H1489" s="1"/>
    </row>
    <row r="1490" spans="5:8" x14ac:dyDescent="0.25">
      <c r="E1490" s="1"/>
      <c r="H1490" s="1"/>
    </row>
    <row r="1491" spans="5:8" x14ac:dyDescent="0.25">
      <c r="E1491" s="1"/>
      <c r="H1491" s="1"/>
    </row>
    <row r="1492" spans="5:8" x14ac:dyDescent="0.25">
      <c r="E1492" s="1"/>
      <c r="H1492" s="1"/>
    </row>
    <row r="1493" spans="5:8" x14ac:dyDescent="0.25">
      <c r="E1493" s="1"/>
      <c r="H1493" s="1"/>
    </row>
    <row r="1494" spans="5:8" x14ac:dyDescent="0.25">
      <c r="E1494" s="1"/>
      <c r="H1494" s="1"/>
    </row>
    <row r="1495" spans="5:8" x14ac:dyDescent="0.25">
      <c r="E1495" s="1"/>
      <c r="H1495" s="1"/>
    </row>
    <row r="1496" spans="5:8" x14ac:dyDescent="0.25">
      <c r="E1496" s="1"/>
      <c r="H1496" s="1"/>
    </row>
    <row r="1497" spans="5:8" x14ac:dyDescent="0.25">
      <c r="E1497" s="1"/>
      <c r="H1497" s="1"/>
    </row>
    <row r="1498" spans="5:8" x14ac:dyDescent="0.25">
      <c r="E1498" s="1"/>
      <c r="H1498" s="1"/>
    </row>
    <row r="1499" spans="5:8" x14ac:dyDescent="0.25">
      <c r="E1499" s="1"/>
      <c r="H1499" s="1"/>
    </row>
    <row r="1500" spans="5:8" x14ac:dyDescent="0.25">
      <c r="E1500" s="1"/>
      <c r="H1500" s="1"/>
    </row>
    <row r="1501" spans="5:8" x14ac:dyDescent="0.25">
      <c r="E1501" s="1"/>
      <c r="H1501" s="1"/>
    </row>
    <row r="1502" spans="5:8" x14ac:dyDescent="0.25">
      <c r="E1502" s="1"/>
      <c r="H1502" s="1"/>
    </row>
    <row r="1503" spans="5:8" x14ac:dyDescent="0.25">
      <c r="E1503" s="1"/>
      <c r="H1503" s="1"/>
    </row>
    <row r="1504" spans="5:8" x14ac:dyDescent="0.25">
      <c r="E1504" s="1"/>
      <c r="H1504" s="1"/>
    </row>
    <row r="1505" spans="5:8" x14ac:dyDescent="0.25">
      <c r="E1505" s="1"/>
      <c r="H1505" s="1"/>
    </row>
    <row r="1506" spans="5:8" x14ac:dyDescent="0.25">
      <c r="E1506" s="1"/>
      <c r="H1506" s="1"/>
    </row>
    <row r="1507" spans="5:8" x14ac:dyDescent="0.25">
      <c r="E1507" s="1"/>
      <c r="H1507" s="1"/>
    </row>
    <row r="1508" spans="5:8" x14ac:dyDescent="0.25">
      <c r="E1508" s="1"/>
      <c r="H1508" s="1"/>
    </row>
    <row r="1509" spans="5:8" x14ac:dyDescent="0.25">
      <c r="E1509" s="1"/>
      <c r="H1509" s="1"/>
    </row>
    <row r="1510" spans="5:8" x14ac:dyDescent="0.25">
      <c r="E1510" s="1"/>
      <c r="H1510" s="1"/>
    </row>
    <row r="1511" spans="5:8" x14ac:dyDescent="0.25">
      <c r="E1511" s="1"/>
      <c r="H1511" s="1"/>
    </row>
    <row r="1512" spans="5:8" x14ac:dyDescent="0.25">
      <c r="E1512" s="1"/>
      <c r="H1512" s="1"/>
    </row>
    <row r="1513" spans="5:8" x14ac:dyDescent="0.25">
      <c r="E1513" s="1"/>
      <c r="H1513" s="1"/>
    </row>
    <row r="1514" spans="5:8" x14ac:dyDescent="0.25">
      <c r="E1514" s="1"/>
      <c r="H1514" s="1"/>
    </row>
    <row r="1515" spans="5:8" x14ac:dyDescent="0.25">
      <c r="E1515" s="1"/>
      <c r="H1515" s="1"/>
    </row>
    <row r="1516" spans="5:8" x14ac:dyDescent="0.25">
      <c r="E1516" s="1"/>
      <c r="H1516" s="1"/>
    </row>
    <row r="1517" spans="5:8" x14ac:dyDescent="0.25">
      <c r="E1517" s="1"/>
      <c r="H1517" s="1"/>
    </row>
    <row r="1518" spans="5:8" x14ac:dyDescent="0.25">
      <c r="E1518" s="1"/>
      <c r="H1518" s="1"/>
    </row>
    <row r="1519" spans="5:8" x14ac:dyDescent="0.25">
      <c r="E1519" s="1"/>
      <c r="H1519" s="1"/>
    </row>
    <row r="1520" spans="5:8" x14ac:dyDescent="0.25">
      <c r="E1520" s="1"/>
      <c r="H1520" s="1"/>
    </row>
    <row r="1521" spans="5:8" x14ac:dyDescent="0.25">
      <c r="E1521" s="1"/>
      <c r="H1521" s="1"/>
    </row>
    <row r="1522" spans="5:8" x14ac:dyDescent="0.25">
      <c r="E1522" s="1"/>
      <c r="H1522" s="1"/>
    </row>
    <row r="1523" spans="5:8" x14ac:dyDescent="0.25">
      <c r="E1523" s="1"/>
      <c r="H1523" s="1"/>
    </row>
    <row r="1524" spans="5:8" x14ac:dyDescent="0.25">
      <c r="E1524" s="1"/>
      <c r="H1524" s="1"/>
    </row>
    <row r="1525" spans="5:8" x14ac:dyDescent="0.25">
      <c r="E1525" s="1"/>
      <c r="H1525" s="1"/>
    </row>
    <row r="1526" spans="5:8" x14ac:dyDescent="0.25">
      <c r="E1526" s="1"/>
      <c r="H1526" s="1"/>
    </row>
    <row r="1527" spans="5:8" x14ac:dyDescent="0.25">
      <c r="E1527" s="1"/>
      <c r="H1527" s="1"/>
    </row>
    <row r="1528" spans="5:8" x14ac:dyDescent="0.25">
      <c r="E1528" s="1"/>
      <c r="H1528" s="1"/>
    </row>
    <row r="1529" spans="5:8" x14ac:dyDescent="0.25">
      <c r="E1529" s="1"/>
      <c r="H1529" s="1"/>
    </row>
    <row r="1530" spans="5:8" x14ac:dyDescent="0.25">
      <c r="E1530" s="1"/>
      <c r="H1530" s="1"/>
    </row>
    <row r="1531" spans="5:8" x14ac:dyDescent="0.25">
      <c r="E1531" s="1"/>
      <c r="H1531" s="1"/>
    </row>
    <row r="1532" spans="5:8" x14ac:dyDescent="0.25">
      <c r="E1532" s="1"/>
      <c r="H1532" s="1"/>
    </row>
    <row r="1533" spans="5:8" x14ac:dyDescent="0.25">
      <c r="E1533" s="1"/>
      <c r="H1533" s="1"/>
    </row>
    <row r="1534" spans="5:8" x14ac:dyDescent="0.25">
      <c r="E1534" s="1"/>
      <c r="H1534" s="1"/>
    </row>
    <row r="1535" spans="5:8" x14ac:dyDescent="0.25">
      <c r="E1535" s="1"/>
      <c r="H1535" s="1"/>
    </row>
    <row r="1536" spans="5:8" x14ac:dyDescent="0.25">
      <c r="E1536" s="1"/>
      <c r="H1536" s="1"/>
    </row>
    <row r="1537" spans="5:8" x14ac:dyDescent="0.25">
      <c r="E1537" s="1"/>
      <c r="H1537" s="1"/>
    </row>
    <row r="1538" spans="5:8" x14ac:dyDescent="0.25">
      <c r="E1538" s="1"/>
      <c r="H1538" s="1"/>
    </row>
    <row r="1539" spans="5:8" x14ac:dyDescent="0.25">
      <c r="E1539" s="1"/>
      <c r="H1539" s="1"/>
    </row>
    <row r="1540" spans="5:8" x14ac:dyDescent="0.25">
      <c r="E1540" s="1"/>
      <c r="H1540" s="1"/>
    </row>
    <row r="1541" spans="5:8" x14ac:dyDescent="0.25">
      <c r="E1541" s="1"/>
      <c r="H1541" s="1"/>
    </row>
    <row r="1542" spans="5:8" x14ac:dyDescent="0.25">
      <c r="E1542" s="1"/>
      <c r="H1542" s="1"/>
    </row>
    <row r="1543" spans="5:8" x14ac:dyDescent="0.25">
      <c r="E1543" s="1"/>
      <c r="H1543" s="1"/>
    </row>
    <row r="1544" spans="5:8" x14ac:dyDescent="0.25">
      <c r="E1544" s="1"/>
      <c r="H1544" s="1"/>
    </row>
    <row r="1545" spans="5:8" x14ac:dyDescent="0.25">
      <c r="E1545" s="1"/>
      <c r="H1545" s="1"/>
    </row>
    <row r="1546" spans="5:8" x14ac:dyDescent="0.25">
      <c r="E1546" s="1"/>
      <c r="H1546" s="1"/>
    </row>
    <row r="1547" spans="5:8" x14ac:dyDescent="0.25">
      <c r="E1547" s="1"/>
      <c r="H1547" s="1"/>
    </row>
    <row r="1548" spans="5:8" x14ac:dyDescent="0.25">
      <c r="E1548" s="1"/>
      <c r="H1548" s="1"/>
    </row>
    <row r="1549" spans="5:8" x14ac:dyDescent="0.25">
      <c r="E1549" s="1"/>
      <c r="H1549" s="1"/>
    </row>
    <row r="1550" spans="5:8" x14ac:dyDescent="0.25">
      <c r="E1550" s="1"/>
      <c r="H1550" s="1"/>
    </row>
    <row r="1551" spans="5:8" x14ac:dyDescent="0.25">
      <c r="E1551" s="1"/>
      <c r="H1551" s="1"/>
    </row>
    <row r="1552" spans="5:8" x14ac:dyDescent="0.25">
      <c r="E1552" s="1"/>
      <c r="H1552" s="1"/>
    </row>
    <row r="1553" spans="5:8" x14ac:dyDescent="0.25">
      <c r="E1553" s="1"/>
      <c r="H1553" s="1"/>
    </row>
    <row r="1554" spans="5:8" x14ac:dyDescent="0.25">
      <c r="E1554" s="1"/>
      <c r="H1554" s="1"/>
    </row>
    <row r="1555" spans="5:8" x14ac:dyDescent="0.25">
      <c r="E1555" s="1"/>
      <c r="H1555" s="1"/>
    </row>
    <row r="1556" spans="5:8" x14ac:dyDescent="0.25">
      <c r="E1556" s="1"/>
      <c r="H1556" s="1"/>
    </row>
    <row r="1557" spans="5:8" x14ac:dyDescent="0.25">
      <c r="E1557" s="1"/>
      <c r="H1557" s="1"/>
    </row>
    <row r="1558" spans="5:8" x14ac:dyDescent="0.25">
      <c r="E1558" s="1"/>
      <c r="H1558" s="1"/>
    </row>
    <row r="1559" spans="5:8" x14ac:dyDescent="0.25">
      <c r="E1559" s="1"/>
      <c r="H1559" s="1"/>
    </row>
    <row r="1560" spans="5:8" x14ac:dyDescent="0.25">
      <c r="E1560" s="1"/>
      <c r="H1560" s="1"/>
    </row>
    <row r="1561" spans="5:8" x14ac:dyDescent="0.25">
      <c r="E1561" s="1"/>
      <c r="H1561" s="1"/>
    </row>
    <row r="1562" spans="5:8" x14ac:dyDescent="0.25">
      <c r="E1562" s="1"/>
      <c r="H1562" s="1"/>
    </row>
    <row r="1563" spans="5:8" x14ac:dyDescent="0.25">
      <c r="E1563" s="1"/>
      <c r="H1563" s="1"/>
    </row>
    <row r="1564" spans="5:8" x14ac:dyDescent="0.25">
      <c r="E1564" s="1"/>
      <c r="H1564" s="1"/>
    </row>
    <row r="1565" spans="5:8" x14ac:dyDescent="0.25">
      <c r="E1565" s="1"/>
      <c r="H1565" s="1"/>
    </row>
    <row r="1566" spans="5:8" x14ac:dyDescent="0.25">
      <c r="E1566" s="1"/>
      <c r="H1566" s="1"/>
    </row>
    <row r="1567" spans="5:8" x14ac:dyDescent="0.25">
      <c r="E1567" s="1"/>
      <c r="H1567" s="1"/>
    </row>
    <row r="1568" spans="5:8" x14ac:dyDescent="0.25">
      <c r="E1568" s="1"/>
      <c r="H1568" s="1"/>
    </row>
    <row r="1569" spans="5:8" x14ac:dyDescent="0.25">
      <c r="E1569" s="1"/>
      <c r="H1569" s="1"/>
    </row>
    <row r="1570" spans="5:8" x14ac:dyDescent="0.25">
      <c r="E1570" s="1"/>
      <c r="H1570" s="1"/>
    </row>
    <row r="1571" spans="5:8" x14ac:dyDescent="0.25">
      <c r="E1571" s="1"/>
      <c r="H1571" s="1"/>
    </row>
    <row r="1572" spans="5:8" x14ac:dyDescent="0.25">
      <c r="E1572" s="1"/>
      <c r="H1572" s="1"/>
    </row>
    <row r="1573" spans="5:8" x14ac:dyDescent="0.25">
      <c r="E1573" s="1"/>
      <c r="H1573" s="1"/>
    </row>
    <row r="1574" spans="5:8" x14ac:dyDescent="0.25">
      <c r="E1574" s="1"/>
      <c r="H1574" s="1"/>
    </row>
    <row r="1575" spans="5:8" x14ac:dyDescent="0.25">
      <c r="E1575" s="1"/>
      <c r="H1575" s="1"/>
    </row>
    <row r="1576" spans="5:8" x14ac:dyDescent="0.25">
      <c r="E1576" s="1"/>
      <c r="H1576" s="1"/>
    </row>
    <row r="1577" spans="5:8" x14ac:dyDescent="0.25">
      <c r="E1577" s="1"/>
      <c r="H1577" s="1"/>
    </row>
    <row r="1578" spans="5:8" x14ac:dyDescent="0.25">
      <c r="E1578" s="1"/>
      <c r="H1578" s="1"/>
    </row>
    <row r="1579" spans="5:8" x14ac:dyDescent="0.25">
      <c r="E1579" s="1"/>
      <c r="H1579" s="1"/>
    </row>
    <row r="1580" spans="5:8" x14ac:dyDescent="0.25">
      <c r="E1580" s="1"/>
      <c r="H1580" s="1"/>
    </row>
    <row r="1581" spans="5:8" x14ac:dyDescent="0.25">
      <c r="E1581" s="1"/>
      <c r="H1581" s="1"/>
    </row>
    <row r="1582" spans="5:8" x14ac:dyDescent="0.25">
      <c r="E1582" s="1"/>
      <c r="H1582" s="1"/>
    </row>
    <row r="1583" spans="5:8" x14ac:dyDescent="0.25">
      <c r="E1583" s="1"/>
      <c r="H1583" s="1"/>
    </row>
    <row r="1584" spans="5:8" x14ac:dyDescent="0.25">
      <c r="E1584" s="1"/>
      <c r="H1584" s="1"/>
    </row>
    <row r="1585" spans="5:8" x14ac:dyDescent="0.25">
      <c r="E1585" s="1"/>
      <c r="H1585" s="1"/>
    </row>
    <row r="1586" spans="5:8" x14ac:dyDescent="0.25">
      <c r="E1586" s="1"/>
      <c r="H1586" s="1"/>
    </row>
    <row r="1587" spans="5:8" x14ac:dyDescent="0.25">
      <c r="E1587" s="1"/>
      <c r="H1587" s="1"/>
    </row>
    <row r="1588" spans="5:8" x14ac:dyDescent="0.25">
      <c r="E1588" s="1"/>
      <c r="H1588" s="1"/>
    </row>
    <row r="1589" spans="5:8" x14ac:dyDescent="0.25">
      <c r="E1589" s="1"/>
      <c r="H1589" s="1"/>
    </row>
    <row r="1590" spans="5:8" x14ac:dyDescent="0.25">
      <c r="E1590" s="1"/>
      <c r="H1590" s="1"/>
    </row>
    <row r="1591" spans="5:8" x14ac:dyDescent="0.25">
      <c r="E1591" s="1"/>
      <c r="H1591" s="1"/>
    </row>
    <row r="1592" spans="5:8" x14ac:dyDescent="0.25">
      <c r="E1592" s="1"/>
      <c r="H1592" s="1"/>
    </row>
    <row r="1593" spans="5:8" x14ac:dyDescent="0.25">
      <c r="E1593" s="1"/>
      <c r="H1593" s="1"/>
    </row>
    <row r="1594" spans="5:8" x14ac:dyDescent="0.25">
      <c r="E1594" s="1"/>
      <c r="H1594" s="1"/>
    </row>
    <row r="1595" spans="5:8" x14ac:dyDescent="0.25">
      <c r="E1595" s="1"/>
      <c r="H1595" s="1"/>
    </row>
    <row r="1596" spans="5:8" x14ac:dyDescent="0.25">
      <c r="E1596" s="1"/>
      <c r="H1596" s="1"/>
    </row>
    <row r="1597" spans="5:8" x14ac:dyDescent="0.25">
      <c r="E1597" s="1"/>
      <c r="H1597" s="1"/>
    </row>
    <row r="1598" spans="5:8" x14ac:dyDescent="0.25">
      <c r="E1598" s="1"/>
      <c r="H1598" s="1"/>
    </row>
    <row r="1599" spans="5:8" x14ac:dyDescent="0.25">
      <c r="E1599" s="1"/>
      <c r="H1599" s="1"/>
    </row>
    <row r="1600" spans="5:8" x14ac:dyDescent="0.25">
      <c r="E1600" s="1"/>
      <c r="H1600" s="1"/>
    </row>
    <row r="1601" spans="5:8" x14ac:dyDescent="0.25">
      <c r="E1601" s="1"/>
      <c r="H1601" s="1"/>
    </row>
    <row r="1602" spans="5:8" x14ac:dyDescent="0.25">
      <c r="E1602" s="1"/>
      <c r="H1602" s="1"/>
    </row>
    <row r="1603" spans="5:8" x14ac:dyDescent="0.25">
      <c r="E1603" s="1"/>
      <c r="H1603" s="1"/>
    </row>
    <row r="1604" spans="5:8" x14ac:dyDescent="0.25">
      <c r="E1604" s="1"/>
      <c r="H1604" s="1"/>
    </row>
    <row r="1605" spans="5:8" x14ac:dyDescent="0.25">
      <c r="E1605" s="1"/>
      <c r="H1605" s="1"/>
    </row>
    <row r="1606" spans="5:8" x14ac:dyDescent="0.25">
      <c r="E1606" s="1"/>
      <c r="H1606" s="1"/>
    </row>
    <row r="1607" spans="5:8" x14ac:dyDescent="0.25">
      <c r="E1607" s="1"/>
      <c r="H1607" s="1"/>
    </row>
    <row r="1608" spans="5:8" x14ac:dyDescent="0.25">
      <c r="E1608" s="1"/>
      <c r="H1608" s="1"/>
    </row>
    <row r="1609" spans="5:8" x14ac:dyDescent="0.25">
      <c r="E1609" s="1"/>
      <c r="H1609" s="1"/>
    </row>
    <row r="1610" spans="5:8" x14ac:dyDescent="0.25">
      <c r="E1610" s="1"/>
      <c r="H1610" s="1"/>
    </row>
    <row r="1611" spans="5:8" x14ac:dyDescent="0.25">
      <c r="E1611" s="1"/>
      <c r="H1611" s="1"/>
    </row>
    <row r="1612" spans="5:8" x14ac:dyDescent="0.25">
      <c r="E1612" s="1"/>
      <c r="H1612" s="1"/>
    </row>
    <row r="1613" spans="5:8" x14ac:dyDescent="0.25">
      <c r="E1613" s="1"/>
      <c r="H1613" s="1"/>
    </row>
    <row r="1614" spans="5:8" x14ac:dyDescent="0.25">
      <c r="E1614" s="1"/>
      <c r="H1614" s="1"/>
    </row>
    <row r="1615" spans="5:8" x14ac:dyDescent="0.25">
      <c r="E1615" s="1"/>
      <c r="H1615" s="1"/>
    </row>
    <row r="1616" spans="5:8" x14ac:dyDescent="0.25">
      <c r="E1616" s="1"/>
      <c r="H1616" s="1"/>
    </row>
    <row r="1617" spans="5:8" x14ac:dyDescent="0.25">
      <c r="E1617" s="1"/>
      <c r="H1617" s="1"/>
    </row>
    <row r="1618" spans="5:8" x14ac:dyDescent="0.25">
      <c r="E1618" s="1"/>
      <c r="H1618" s="1"/>
    </row>
    <row r="1619" spans="5:8" x14ac:dyDescent="0.25">
      <c r="E1619" s="1"/>
      <c r="H1619" s="1"/>
    </row>
    <row r="1620" spans="5:8" x14ac:dyDescent="0.25">
      <c r="E1620" s="1"/>
      <c r="H1620" s="1"/>
    </row>
    <row r="1621" spans="5:8" x14ac:dyDescent="0.25">
      <c r="E1621" s="1"/>
      <c r="H1621" s="1"/>
    </row>
    <row r="1622" spans="5:8" x14ac:dyDescent="0.25">
      <c r="E1622" s="1"/>
      <c r="H1622" s="1"/>
    </row>
    <row r="1623" spans="5:8" x14ac:dyDescent="0.25">
      <c r="E1623" s="1"/>
      <c r="H1623" s="1"/>
    </row>
    <row r="1624" spans="5:8" x14ac:dyDescent="0.25">
      <c r="E1624" s="1"/>
      <c r="H1624" s="1"/>
    </row>
    <row r="1625" spans="5:8" x14ac:dyDescent="0.25">
      <c r="E1625" s="1"/>
      <c r="H1625" s="1"/>
    </row>
    <row r="1626" spans="5:8" x14ac:dyDescent="0.25">
      <c r="E1626" s="1"/>
      <c r="H1626" s="1"/>
    </row>
    <row r="1627" spans="5:8" x14ac:dyDescent="0.25">
      <c r="E1627" s="1"/>
      <c r="H1627" s="1"/>
    </row>
    <row r="1628" spans="5:8" x14ac:dyDescent="0.25">
      <c r="E1628" s="1"/>
      <c r="H1628" s="1"/>
    </row>
    <row r="1629" spans="5:8" x14ac:dyDescent="0.25">
      <c r="E1629" s="1"/>
      <c r="H1629" s="1"/>
    </row>
    <row r="1630" spans="5:8" x14ac:dyDescent="0.25">
      <c r="E1630" s="1"/>
      <c r="H1630" s="1"/>
    </row>
    <row r="1631" spans="5:8" x14ac:dyDescent="0.25">
      <c r="E1631" s="1"/>
      <c r="H1631" s="1"/>
    </row>
    <row r="1632" spans="5:8" x14ac:dyDescent="0.25">
      <c r="E1632" s="1"/>
      <c r="H1632" s="1"/>
    </row>
    <row r="1633" spans="5:8" x14ac:dyDescent="0.25">
      <c r="E1633" s="1"/>
      <c r="H1633" s="1"/>
    </row>
    <row r="1634" spans="5:8" x14ac:dyDescent="0.25">
      <c r="E1634" s="1"/>
      <c r="H1634" s="1"/>
    </row>
    <row r="1635" spans="5:8" x14ac:dyDescent="0.25">
      <c r="E1635" s="1"/>
      <c r="H1635" s="1"/>
    </row>
    <row r="1636" spans="5:8" x14ac:dyDescent="0.25">
      <c r="E1636" s="1"/>
      <c r="H1636" s="1"/>
    </row>
    <row r="1637" spans="5:8" x14ac:dyDescent="0.25">
      <c r="E1637" s="1"/>
      <c r="H1637" s="1"/>
    </row>
    <row r="1638" spans="5:8" x14ac:dyDescent="0.25">
      <c r="E1638" s="1"/>
      <c r="H1638" s="1"/>
    </row>
    <row r="1639" spans="5:8" x14ac:dyDescent="0.25">
      <c r="E1639" s="1"/>
      <c r="H1639" s="1"/>
    </row>
    <row r="1640" spans="5:8" x14ac:dyDescent="0.25">
      <c r="E1640" s="1"/>
      <c r="H1640" s="1"/>
    </row>
    <row r="1641" spans="5:8" x14ac:dyDescent="0.25">
      <c r="E1641" s="1"/>
      <c r="H1641" s="1"/>
    </row>
    <row r="1642" spans="5:8" x14ac:dyDescent="0.25">
      <c r="E1642" s="1"/>
      <c r="H1642" s="1"/>
    </row>
    <row r="1643" spans="5:8" x14ac:dyDescent="0.25">
      <c r="E1643" s="1"/>
      <c r="H1643" s="1"/>
    </row>
    <row r="1644" spans="5:8" x14ac:dyDescent="0.25">
      <c r="E1644" s="1"/>
      <c r="H1644" s="1"/>
    </row>
    <row r="1645" spans="5:8" x14ac:dyDescent="0.25">
      <c r="E1645" s="1"/>
      <c r="H1645" s="1"/>
    </row>
    <row r="1646" spans="5:8" x14ac:dyDescent="0.25">
      <c r="E1646" s="1"/>
      <c r="H1646" s="1"/>
    </row>
    <row r="1647" spans="5:8" x14ac:dyDescent="0.25">
      <c r="E1647" s="1"/>
      <c r="H1647" s="1"/>
    </row>
    <row r="1648" spans="5:8" x14ac:dyDescent="0.25">
      <c r="E1648" s="1"/>
      <c r="H1648" s="1"/>
    </row>
    <row r="1649" spans="5:8" x14ac:dyDescent="0.25">
      <c r="E1649" s="1"/>
      <c r="H1649" s="1"/>
    </row>
    <row r="1650" spans="5:8" x14ac:dyDescent="0.25">
      <c r="E1650" s="1"/>
      <c r="H1650" s="1"/>
    </row>
    <row r="1651" spans="5:8" x14ac:dyDescent="0.25">
      <c r="E1651" s="1"/>
      <c r="H1651" s="1"/>
    </row>
    <row r="1652" spans="5:8" x14ac:dyDescent="0.25">
      <c r="E1652" s="1"/>
      <c r="H1652" s="1"/>
    </row>
    <row r="1653" spans="5:8" x14ac:dyDescent="0.25">
      <c r="E1653" s="1"/>
      <c r="H1653" s="1"/>
    </row>
    <row r="1654" spans="5:8" x14ac:dyDescent="0.25">
      <c r="E1654" s="1"/>
      <c r="H1654" s="1"/>
    </row>
    <row r="1655" spans="5:8" x14ac:dyDescent="0.25">
      <c r="E1655" s="1"/>
      <c r="H1655" s="1"/>
    </row>
    <row r="1656" spans="5:8" x14ac:dyDescent="0.25">
      <c r="E1656" s="1"/>
      <c r="H1656" s="1"/>
    </row>
    <row r="1657" spans="5:8" x14ac:dyDescent="0.25">
      <c r="E1657" s="1"/>
      <c r="H1657" s="1"/>
    </row>
    <row r="1658" spans="5:8" x14ac:dyDescent="0.25">
      <c r="E1658" s="1"/>
      <c r="H1658" s="1"/>
    </row>
    <row r="1659" spans="5:8" x14ac:dyDescent="0.25">
      <c r="E1659" s="1"/>
      <c r="H1659" s="1"/>
    </row>
    <row r="1660" spans="5:8" x14ac:dyDescent="0.25">
      <c r="E1660" s="1"/>
      <c r="H1660" s="1"/>
    </row>
    <row r="1661" spans="5:8" x14ac:dyDescent="0.25">
      <c r="E1661" s="1"/>
      <c r="H1661" s="1"/>
    </row>
    <row r="1662" spans="5:8" x14ac:dyDescent="0.25">
      <c r="E1662" s="1"/>
      <c r="H1662" s="1"/>
    </row>
    <row r="1663" spans="5:8" x14ac:dyDescent="0.25">
      <c r="E1663" s="1"/>
      <c r="H1663" s="1"/>
    </row>
    <row r="1664" spans="5:8" x14ac:dyDescent="0.25">
      <c r="E1664" s="1"/>
      <c r="H1664" s="1"/>
    </row>
    <row r="1665" spans="5:8" x14ac:dyDescent="0.25">
      <c r="E1665" s="1"/>
      <c r="H1665" s="1"/>
    </row>
    <row r="1666" spans="5:8" x14ac:dyDescent="0.25">
      <c r="E1666" s="1"/>
      <c r="H1666" s="1"/>
    </row>
    <row r="1667" spans="5:8" x14ac:dyDescent="0.25">
      <c r="E1667" s="1"/>
      <c r="H1667" s="1"/>
    </row>
    <row r="1668" spans="5:8" x14ac:dyDescent="0.25">
      <c r="E1668" s="1"/>
      <c r="H1668" s="1"/>
    </row>
    <row r="1669" spans="5:8" x14ac:dyDescent="0.25">
      <c r="E1669" s="1"/>
      <c r="H1669" s="1"/>
    </row>
    <row r="1670" spans="5:8" x14ac:dyDescent="0.25">
      <c r="E1670" s="1"/>
      <c r="H1670" s="1"/>
    </row>
    <row r="1671" spans="5:8" x14ac:dyDescent="0.25">
      <c r="E1671" s="1"/>
      <c r="H1671" s="1"/>
    </row>
    <row r="1672" spans="5:8" x14ac:dyDescent="0.25">
      <c r="E1672" s="1"/>
      <c r="H1672" s="1"/>
    </row>
    <row r="1673" spans="5:8" x14ac:dyDescent="0.25">
      <c r="E1673" s="1"/>
      <c r="H1673" s="1"/>
    </row>
    <row r="1674" spans="5:8" x14ac:dyDescent="0.25">
      <c r="E1674" s="1"/>
      <c r="H1674" s="1"/>
    </row>
    <row r="1675" spans="5:8" x14ac:dyDescent="0.25">
      <c r="E1675" s="1"/>
      <c r="H1675" s="1"/>
    </row>
    <row r="1676" spans="5:8" x14ac:dyDescent="0.25">
      <c r="E1676" s="1"/>
      <c r="H1676" s="1"/>
    </row>
    <row r="1677" spans="5:8" x14ac:dyDescent="0.25">
      <c r="E1677" s="1"/>
      <c r="H1677" s="1"/>
    </row>
    <row r="1678" spans="5:8" x14ac:dyDescent="0.25">
      <c r="E1678" s="1"/>
      <c r="H1678" s="1"/>
    </row>
    <row r="1679" spans="5:8" x14ac:dyDescent="0.25">
      <c r="E1679" s="1"/>
      <c r="H1679" s="1"/>
    </row>
    <row r="1680" spans="5:8" x14ac:dyDescent="0.25">
      <c r="E1680" s="1"/>
      <c r="H1680" s="1"/>
    </row>
    <row r="1681" spans="5:8" x14ac:dyDescent="0.25">
      <c r="E1681" s="1"/>
      <c r="H1681" s="1"/>
    </row>
    <row r="1682" spans="5:8" x14ac:dyDescent="0.25">
      <c r="E1682" s="1"/>
      <c r="H1682" s="1"/>
    </row>
    <row r="1683" spans="5:8" x14ac:dyDescent="0.25">
      <c r="E1683" s="1"/>
      <c r="H1683" s="1"/>
    </row>
    <row r="1684" spans="5:8" x14ac:dyDescent="0.25">
      <c r="E1684" s="1"/>
      <c r="H1684" s="1"/>
    </row>
    <row r="1685" spans="5:8" x14ac:dyDescent="0.25">
      <c r="E1685" s="1"/>
      <c r="H1685" s="1"/>
    </row>
    <row r="1686" spans="5:8" x14ac:dyDescent="0.25">
      <c r="E1686" s="1"/>
      <c r="H1686" s="1"/>
    </row>
    <row r="1687" spans="5:8" x14ac:dyDescent="0.25">
      <c r="E1687" s="1"/>
      <c r="H1687" s="1"/>
    </row>
    <row r="1688" spans="5:8" x14ac:dyDescent="0.25">
      <c r="E1688" s="1"/>
      <c r="H1688" s="1"/>
    </row>
    <row r="1689" spans="5:8" x14ac:dyDescent="0.25">
      <c r="E1689" s="1"/>
      <c r="H1689" s="1"/>
    </row>
    <row r="1690" spans="5:8" x14ac:dyDescent="0.25">
      <c r="E1690" s="1"/>
      <c r="H1690" s="1"/>
    </row>
    <row r="1691" spans="5:8" x14ac:dyDescent="0.25">
      <c r="E1691" s="1"/>
      <c r="H1691" s="1"/>
    </row>
    <row r="1692" spans="5:8" x14ac:dyDescent="0.25">
      <c r="E1692" s="1"/>
      <c r="H1692" s="1"/>
    </row>
    <row r="1693" spans="5:8" x14ac:dyDescent="0.25">
      <c r="E1693" s="1"/>
      <c r="H1693" s="1"/>
    </row>
    <row r="1694" spans="5:8" x14ac:dyDescent="0.25">
      <c r="E1694" s="1"/>
      <c r="H1694" s="1"/>
    </row>
    <row r="1695" spans="5:8" x14ac:dyDescent="0.25">
      <c r="E1695" s="1"/>
      <c r="H1695" s="1"/>
    </row>
    <row r="1696" spans="5:8" x14ac:dyDescent="0.25">
      <c r="E1696" s="1"/>
      <c r="H1696" s="1"/>
    </row>
    <row r="1697" spans="5:8" x14ac:dyDescent="0.25">
      <c r="E1697" s="1"/>
      <c r="H1697" s="1"/>
    </row>
    <row r="1698" spans="5:8" x14ac:dyDescent="0.25">
      <c r="E1698" s="1"/>
      <c r="H1698" s="1"/>
    </row>
    <row r="1699" spans="5:8" x14ac:dyDescent="0.25">
      <c r="E1699" s="1"/>
      <c r="H1699" s="1"/>
    </row>
    <row r="1700" spans="5:8" x14ac:dyDescent="0.25">
      <c r="E1700" s="1"/>
      <c r="H1700" s="1"/>
    </row>
    <row r="1701" spans="5:8" x14ac:dyDescent="0.25">
      <c r="E1701" s="1"/>
      <c r="H1701" s="1"/>
    </row>
    <row r="1702" spans="5:8" x14ac:dyDescent="0.25">
      <c r="E1702" s="1"/>
      <c r="H1702" s="1"/>
    </row>
    <row r="1703" spans="5:8" x14ac:dyDescent="0.25">
      <c r="E1703" s="1"/>
      <c r="H1703" s="1"/>
    </row>
    <row r="1704" spans="5:8" x14ac:dyDescent="0.25">
      <c r="E1704" s="1"/>
      <c r="H1704" s="1"/>
    </row>
    <row r="1705" spans="5:8" x14ac:dyDescent="0.25">
      <c r="E1705" s="1"/>
      <c r="H1705" s="1"/>
    </row>
    <row r="1706" spans="5:8" x14ac:dyDescent="0.25">
      <c r="E1706" s="1"/>
      <c r="H1706" s="1"/>
    </row>
    <row r="1707" spans="5:8" x14ac:dyDescent="0.25">
      <c r="E1707" s="1"/>
      <c r="H1707" s="1"/>
    </row>
    <row r="1708" spans="5:8" x14ac:dyDescent="0.25">
      <c r="E1708" s="1"/>
      <c r="H1708" s="1"/>
    </row>
    <row r="1709" spans="5:8" x14ac:dyDescent="0.25">
      <c r="E1709" s="1"/>
      <c r="H1709" s="1"/>
    </row>
    <row r="1710" spans="5:8" x14ac:dyDescent="0.25">
      <c r="E1710" s="1"/>
      <c r="H1710" s="1"/>
    </row>
    <row r="1711" spans="5:8" x14ac:dyDescent="0.25">
      <c r="E1711" s="1"/>
      <c r="H1711" s="1"/>
    </row>
    <row r="1712" spans="5:8" x14ac:dyDescent="0.25">
      <c r="E1712" s="1"/>
      <c r="H1712" s="1"/>
    </row>
    <row r="1713" spans="5:8" x14ac:dyDescent="0.25">
      <c r="E1713" s="1"/>
      <c r="H1713" s="1"/>
    </row>
    <row r="1714" spans="5:8" x14ac:dyDescent="0.25">
      <c r="E1714" s="1"/>
      <c r="H1714" s="1"/>
    </row>
    <row r="1715" spans="5:8" x14ac:dyDescent="0.25">
      <c r="E1715" s="1"/>
      <c r="H1715" s="1"/>
    </row>
    <row r="1716" spans="5:8" x14ac:dyDescent="0.25">
      <c r="E1716" s="1"/>
      <c r="H1716" s="1"/>
    </row>
    <row r="1717" spans="5:8" x14ac:dyDescent="0.25">
      <c r="E1717" s="1"/>
      <c r="H1717" s="1"/>
    </row>
    <row r="1718" spans="5:8" x14ac:dyDescent="0.25">
      <c r="E1718" s="1"/>
      <c r="H1718" s="1"/>
    </row>
    <row r="1719" spans="5:8" x14ac:dyDescent="0.25">
      <c r="E1719" s="1"/>
      <c r="H1719" s="1"/>
    </row>
    <row r="1720" spans="5:8" x14ac:dyDescent="0.25">
      <c r="E1720" s="1"/>
      <c r="H1720" s="1"/>
    </row>
    <row r="1721" spans="5:8" x14ac:dyDescent="0.25">
      <c r="E1721" s="1"/>
      <c r="H1721" s="1"/>
    </row>
    <row r="1722" spans="5:8" x14ac:dyDescent="0.25">
      <c r="E1722" s="1"/>
      <c r="H1722" s="1"/>
    </row>
    <row r="1723" spans="5:8" x14ac:dyDescent="0.25">
      <c r="E1723" s="1"/>
      <c r="H1723" s="1"/>
    </row>
    <row r="1724" spans="5:8" x14ac:dyDescent="0.25">
      <c r="E1724" s="1"/>
      <c r="H1724" s="1"/>
    </row>
    <row r="1725" spans="5:8" x14ac:dyDescent="0.25">
      <c r="E1725" s="1"/>
      <c r="H1725" s="1"/>
    </row>
    <row r="1726" spans="5:8" x14ac:dyDescent="0.25">
      <c r="E1726" s="1"/>
      <c r="H1726" s="1"/>
    </row>
    <row r="1727" spans="5:8" x14ac:dyDescent="0.25">
      <c r="E1727" s="1"/>
      <c r="H1727" s="1"/>
    </row>
    <row r="1728" spans="5:8" x14ac:dyDescent="0.25">
      <c r="E1728" s="1"/>
      <c r="H1728" s="1"/>
    </row>
    <row r="1729" spans="5:8" x14ac:dyDescent="0.25">
      <c r="E1729" s="1"/>
      <c r="H1729" s="1"/>
    </row>
    <row r="1730" spans="5:8" x14ac:dyDescent="0.25">
      <c r="E1730" s="1"/>
      <c r="H1730" s="1"/>
    </row>
    <row r="1731" spans="5:8" x14ac:dyDescent="0.25">
      <c r="E1731" s="1"/>
      <c r="H1731" s="1"/>
    </row>
    <row r="1732" spans="5:8" x14ac:dyDescent="0.25">
      <c r="E1732" s="1"/>
      <c r="H1732" s="1"/>
    </row>
    <row r="1733" spans="5:8" x14ac:dyDescent="0.25">
      <c r="E1733" s="1"/>
      <c r="H1733" s="1"/>
    </row>
    <row r="1734" spans="5:8" x14ac:dyDescent="0.25">
      <c r="E1734" s="1"/>
      <c r="H1734" s="1"/>
    </row>
    <row r="1735" spans="5:8" x14ac:dyDescent="0.25">
      <c r="E1735" s="1"/>
      <c r="H1735" s="1"/>
    </row>
    <row r="1736" spans="5:8" x14ac:dyDescent="0.25">
      <c r="E1736" s="1"/>
      <c r="H1736" s="1"/>
    </row>
    <row r="1737" spans="5:8" x14ac:dyDescent="0.25">
      <c r="E1737" s="1"/>
      <c r="H1737" s="1"/>
    </row>
    <row r="1738" spans="5:8" x14ac:dyDescent="0.25">
      <c r="E1738" s="1"/>
      <c r="H1738" s="1"/>
    </row>
    <row r="1739" spans="5:8" x14ac:dyDescent="0.25">
      <c r="E1739" s="1"/>
      <c r="H1739" s="1"/>
    </row>
    <row r="1740" spans="5:8" x14ac:dyDescent="0.25">
      <c r="E1740" s="1"/>
      <c r="H1740" s="1"/>
    </row>
    <row r="1741" spans="5:8" x14ac:dyDescent="0.25">
      <c r="E1741" s="1"/>
      <c r="H1741" s="1"/>
    </row>
    <row r="1742" spans="5:8" x14ac:dyDescent="0.25">
      <c r="E1742" s="1"/>
      <c r="H1742" s="1"/>
    </row>
    <row r="1743" spans="5:8" x14ac:dyDescent="0.25">
      <c r="E1743" s="1"/>
      <c r="H1743" s="1"/>
    </row>
    <row r="1744" spans="5:8" x14ac:dyDescent="0.25">
      <c r="E1744" s="1"/>
      <c r="H1744" s="1"/>
    </row>
    <row r="1745" spans="5:8" x14ac:dyDescent="0.25">
      <c r="E1745" s="1"/>
      <c r="H1745" s="1"/>
    </row>
    <row r="1746" spans="5:8" x14ac:dyDescent="0.25">
      <c r="E1746" s="1"/>
      <c r="H1746" s="1"/>
    </row>
    <row r="1747" spans="5:8" x14ac:dyDescent="0.25">
      <c r="E1747" s="1"/>
      <c r="H1747" s="1"/>
    </row>
    <row r="1748" spans="5:8" x14ac:dyDescent="0.25">
      <c r="E1748" s="1"/>
      <c r="H1748" s="1"/>
    </row>
    <row r="1749" spans="5:8" x14ac:dyDescent="0.25">
      <c r="E1749" s="1"/>
      <c r="H1749" s="1"/>
    </row>
    <row r="1750" spans="5:8" x14ac:dyDescent="0.25">
      <c r="E1750" s="1"/>
      <c r="H1750" s="1"/>
    </row>
    <row r="1751" spans="5:8" x14ac:dyDescent="0.25">
      <c r="E1751" s="1"/>
      <c r="H1751" s="1"/>
    </row>
    <row r="1752" spans="5:8" x14ac:dyDescent="0.25">
      <c r="E1752" s="1"/>
      <c r="H1752" s="1"/>
    </row>
    <row r="1753" spans="5:8" x14ac:dyDescent="0.25">
      <c r="E1753" s="1"/>
      <c r="H1753" s="1"/>
    </row>
    <row r="1754" spans="5:8" x14ac:dyDescent="0.25">
      <c r="E1754" s="1"/>
      <c r="H1754" s="1"/>
    </row>
    <row r="1755" spans="5:8" x14ac:dyDescent="0.25">
      <c r="E1755" s="1"/>
      <c r="H1755" s="1"/>
    </row>
    <row r="1756" spans="5:8" x14ac:dyDescent="0.25">
      <c r="E1756" s="1"/>
      <c r="H1756" s="1"/>
    </row>
    <row r="1757" spans="5:8" x14ac:dyDescent="0.25">
      <c r="E1757" s="1"/>
      <c r="H1757" s="1"/>
    </row>
    <row r="1758" spans="5:8" x14ac:dyDescent="0.25">
      <c r="E1758" s="1"/>
      <c r="H1758" s="1"/>
    </row>
    <row r="1759" spans="5:8" x14ac:dyDescent="0.25">
      <c r="E1759" s="1"/>
      <c r="H1759" s="1"/>
    </row>
    <row r="1760" spans="5:8" x14ac:dyDescent="0.25">
      <c r="E1760" s="1"/>
      <c r="H1760" s="1"/>
    </row>
    <row r="1761" spans="5:8" x14ac:dyDescent="0.25">
      <c r="E1761" s="1"/>
      <c r="H1761" s="1"/>
    </row>
    <row r="1762" spans="5:8" x14ac:dyDescent="0.25">
      <c r="E1762" s="1"/>
      <c r="H1762" s="1"/>
    </row>
    <row r="1763" spans="5:8" x14ac:dyDescent="0.25">
      <c r="E1763" s="1"/>
      <c r="H1763" s="1"/>
    </row>
    <row r="1764" spans="5:8" x14ac:dyDescent="0.25">
      <c r="E1764" s="1"/>
      <c r="H1764" s="1"/>
    </row>
    <row r="1765" spans="5:8" x14ac:dyDescent="0.25">
      <c r="E1765" s="1"/>
      <c r="H1765" s="1"/>
    </row>
    <row r="1766" spans="5:8" x14ac:dyDescent="0.25">
      <c r="E1766" s="1"/>
      <c r="H1766" s="1"/>
    </row>
    <row r="1767" spans="5:8" x14ac:dyDescent="0.25">
      <c r="E1767" s="1"/>
      <c r="H1767" s="1"/>
    </row>
    <row r="1768" spans="5:8" x14ac:dyDescent="0.25">
      <c r="E1768" s="1"/>
      <c r="H1768" s="1"/>
    </row>
    <row r="1769" spans="5:8" x14ac:dyDescent="0.25">
      <c r="E1769" s="1"/>
      <c r="H1769" s="1"/>
    </row>
    <row r="1770" spans="5:8" x14ac:dyDescent="0.25">
      <c r="E1770" s="1"/>
      <c r="H1770" s="1"/>
    </row>
    <row r="1771" spans="5:8" x14ac:dyDescent="0.25">
      <c r="E1771" s="1"/>
      <c r="H1771" s="1"/>
    </row>
    <row r="1772" spans="5:8" x14ac:dyDescent="0.25">
      <c r="E1772" s="1"/>
      <c r="H1772" s="1"/>
    </row>
    <row r="1773" spans="5:8" x14ac:dyDescent="0.25">
      <c r="E1773" s="1"/>
      <c r="H1773" s="1"/>
    </row>
    <row r="1774" spans="5:8" x14ac:dyDescent="0.25">
      <c r="E1774" s="1"/>
      <c r="H1774" s="1"/>
    </row>
    <row r="1775" spans="5:8" x14ac:dyDescent="0.25">
      <c r="E1775" s="1"/>
      <c r="H1775" s="1"/>
    </row>
    <row r="1776" spans="5:8" x14ac:dyDescent="0.25">
      <c r="E1776" s="1"/>
      <c r="H1776" s="1"/>
    </row>
    <row r="1777" spans="5:8" x14ac:dyDescent="0.25">
      <c r="E1777" s="1"/>
      <c r="H1777" s="1"/>
    </row>
    <row r="1778" spans="5:8" x14ac:dyDescent="0.25">
      <c r="E1778" s="1"/>
      <c r="H1778" s="1"/>
    </row>
    <row r="1779" spans="5:8" x14ac:dyDescent="0.25">
      <c r="E1779" s="1"/>
      <c r="H1779" s="1"/>
    </row>
    <row r="1780" spans="5:8" x14ac:dyDescent="0.25">
      <c r="E1780" s="1"/>
      <c r="H1780" s="1"/>
    </row>
    <row r="1781" spans="5:8" x14ac:dyDescent="0.25">
      <c r="E1781" s="1"/>
      <c r="H1781" s="1"/>
    </row>
    <row r="1782" spans="5:8" x14ac:dyDescent="0.25">
      <c r="E1782" s="1"/>
      <c r="H1782" s="1"/>
    </row>
    <row r="1783" spans="5:8" x14ac:dyDescent="0.25">
      <c r="E1783" s="1"/>
      <c r="H1783" s="1"/>
    </row>
    <row r="1784" spans="5:8" x14ac:dyDescent="0.25">
      <c r="E1784" s="1"/>
      <c r="H1784" s="1"/>
    </row>
    <row r="1785" spans="5:8" x14ac:dyDescent="0.25">
      <c r="E1785" s="1"/>
      <c r="H1785" s="1"/>
    </row>
    <row r="1786" spans="5:8" x14ac:dyDescent="0.25">
      <c r="E1786" s="1"/>
      <c r="H1786" s="1"/>
    </row>
    <row r="1787" spans="5:8" x14ac:dyDescent="0.25">
      <c r="E1787" s="1"/>
      <c r="H1787" s="1"/>
    </row>
    <row r="1788" spans="5:8" x14ac:dyDescent="0.25">
      <c r="E1788" s="1"/>
      <c r="H1788" s="1"/>
    </row>
    <row r="1789" spans="5:8" x14ac:dyDescent="0.25">
      <c r="E1789" s="1"/>
      <c r="H1789" s="1"/>
    </row>
    <row r="1790" spans="5:8" x14ac:dyDescent="0.25">
      <c r="E1790" s="1"/>
      <c r="H1790" s="1"/>
    </row>
    <row r="1791" spans="5:8" x14ac:dyDescent="0.25">
      <c r="E1791" s="1"/>
      <c r="H1791" s="1"/>
    </row>
    <row r="1792" spans="5:8" x14ac:dyDescent="0.25">
      <c r="E1792" s="1"/>
      <c r="H1792" s="1"/>
    </row>
    <row r="1793" spans="5:8" x14ac:dyDescent="0.25">
      <c r="E1793" s="1"/>
      <c r="H1793" s="1"/>
    </row>
    <row r="1794" spans="5:8" x14ac:dyDescent="0.25">
      <c r="E1794" s="1"/>
      <c r="H1794" s="1"/>
    </row>
    <row r="1795" spans="5:8" x14ac:dyDescent="0.25">
      <c r="E1795" s="1"/>
      <c r="H1795" s="1"/>
    </row>
    <row r="1796" spans="5:8" x14ac:dyDescent="0.25">
      <c r="E1796" s="1"/>
      <c r="H1796" s="1"/>
    </row>
    <row r="1797" spans="5:8" x14ac:dyDescent="0.25">
      <c r="E1797" s="1"/>
      <c r="H1797" s="1"/>
    </row>
    <row r="1798" spans="5:8" x14ac:dyDescent="0.25">
      <c r="E1798" s="1"/>
      <c r="H1798" s="1"/>
    </row>
    <row r="1799" spans="5:8" x14ac:dyDescent="0.25">
      <c r="E1799" s="1"/>
      <c r="H1799" s="1"/>
    </row>
    <row r="1800" spans="5:8" x14ac:dyDescent="0.25">
      <c r="E1800" s="1"/>
      <c r="H1800" s="1"/>
    </row>
    <row r="1801" spans="5:8" x14ac:dyDescent="0.25">
      <c r="E1801" s="1"/>
      <c r="H1801" s="1"/>
    </row>
    <row r="1802" spans="5:8" x14ac:dyDescent="0.25">
      <c r="E1802" s="1"/>
      <c r="H1802" s="1"/>
    </row>
    <row r="1803" spans="5:8" x14ac:dyDescent="0.25">
      <c r="E1803" s="1"/>
      <c r="H1803" s="1"/>
    </row>
    <row r="1804" spans="5:8" x14ac:dyDescent="0.25">
      <c r="E1804" s="1"/>
      <c r="H1804" s="1"/>
    </row>
    <row r="1805" spans="5:8" x14ac:dyDescent="0.25">
      <c r="E1805" s="1"/>
      <c r="H1805" s="1"/>
    </row>
    <row r="1806" spans="5:8" x14ac:dyDescent="0.25">
      <c r="E1806" s="1"/>
      <c r="H1806" s="1"/>
    </row>
    <row r="1807" spans="5:8" x14ac:dyDescent="0.25">
      <c r="E1807" s="1"/>
      <c r="H1807" s="1"/>
    </row>
    <row r="1808" spans="5:8" x14ac:dyDescent="0.25">
      <c r="E1808" s="1"/>
      <c r="H1808" s="1"/>
    </row>
    <row r="1809" spans="5:8" x14ac:dyDescent="0.25">
      <c r="E1809" s="1"/>
      <c r="H1809" s="1"/>
    </row>
    <row r="1810" spans="5:8" x14ac:dyDescent="0.25">
      <c r="E1810" s="1"/>
      <c r="H1810" s="1"/>
    </row>
    <row r="1811" spans="5:8" x14ac:dyDescent="0.25">
      <c r="E1811" s="1"/>
      <c r="H1811" s="1"/>
    </row>
    <row r="1812" spans="5:8" x14ac:dyDescent="0.25">
      <c r="E1812" s="1"/>
      <c r="H1812" s="1"/>
    </row>
    <row r="1813" spans="5:8" x14ac:dyDescent="0.25">
      <c r="E1813" s="1"/>
      <c r="H1813" s="1"/>
    </row>
    <row r="1814" spans="5:8" x14ac:dyDescent="0.25">
      <c r="E1814" s="1"/>
      <c r="H1814" s="1"/>
    </row>
    <row r="1815" spans="5:8" x14ac:dyDescent="0.25">
      <c r="E1815" s="1"/>
      <c r="H1815" s="1"/>
    </row>
    <row r="1816" spans="5:8" x14ac:dyDescent="0.25">
      <c r="E1816" s="1"/>
      <c r="H1816" s="1"/>
    </row>
    <row r="1817" spans="5:8" x14ac:dyDescent="0.25">
      <c r="E1817" s="1"/>
      <c r="H1817" s="1"/>
    </row>
    <row r="1818" spans="5:8" x14ac:dyDescent="0.25">
      <c r="E1818" s="1"/>
      <c r="H1818" s="1"/>
    </row>
    <row r="1819" spans="5:8" x14ac:dyDescent="0.25">
      <c r="E1819" s="1"/>
      <c r="H1819" s="1"/>
    </row>
    <row r="1820" spans="5:8" x14ac:dyDescent="0.25">
      <c r="E1820" s="1"/>
      <c r="H1820" s="1"/>
    </row>
    <row r="1821" spans="5:8" x14ac:dyDescent="0.25">
      <c r="E1821" s="1"/>
      <c r="H1821" s="1"/>
    </row>
    <row r="1822" spans="5:8" x14ac:dyDescent="0.25">
      <c r="E1822" s="1"/>
      <c r="H1822" s="1"/>
    </row>
    <row r="1823" spans="5:8" x14ac:dyDescent="0.25">
      <c r="E1823" s="1"/>
      <c r="H1823" s="1"/>
    </row>
    <row r="1824" spans="5:8" x14ac:dyDescent="0.25">
      <c r="E1824" s="1"/>
      <c r="H1824" s="1"/>
    </row>
    <row r="1825" spans="5:8" x14ac:dyDescent="0.25">
      <c r="E1825" s="1"/>
      <c r="H1825" s="1"/>
    </row>
    <row r="1826" spans="5:8" x14ac:dyDescent="0.25">
      <c r="E1826" s="1"/>
      <c r="H1826" s="1"/>
    </row>
    <row r="1827" spans="5:8" x14ac:dyDescent="0.25">
      <c r="E1827" s="1"/>
      <c r="H1827" s="1"/>
    </row>
    <row r="1828" spans="5:8" x14ac:dyDescent="0.25">
      <c r="E1828" s="1"/>
      <c r="H1828" s="1"/>
    </row>
    <row r="1829" spans="5:8" x14ac:dyDescent="0.25">
      <c r="E1829" s="1"/>
      <c r="H1829" s="1"/>
    </row>
    <row r="1830" spans="5:8" x14ac:dyDescent="0.25">
      <c r="E1830" s="1"/>
      <c r="H1830" s="1"/>
    </row>
    <row r="1831" spans="5:8" x14ac:dyDescent="0.25">
      <c r="E1831" s="1"/>
      <c r="H1831" s="1"/>
    </row>
    <row r="1832" spans="5:8" x14ac:dyDescent="0.25">
      <c r="E1832" s="1"/>
      <c r="H1832" s="1"/>
    </row>
    <row r="1833" spans="5:8" x14ac:dyDescent="0.25">
      <c r="E1833" s="1"/>
      <c r="H1833" s="1"/>
    </row>
    <row r="1834" spans="5:8" x14ac:dyDescent="0.25">
      <c r="E1834" s="1"/>
      <c r="H1834" s="1"/>
    </row>
    <row r="1835" spans="5:8" x14ac:dyDescent="0.25">
      <c r="E1835" s="1"/>
      <c r="H1835" s="1"/>
    </row>
    <row r="1836" spans="5:8" x14ac:dyDescent="0.25">
      <c r="E1836" s="1"/>
      <c r="H1836" s="1"/>
    </row>
    <row r="1837" spans="5:8" x14ac:dyDescent="0.25">
      <c r="E1837" s="1"/>
      <c r="H1837" s="1"/>
    </row>
    <row r="1838" spans="5:8" x14ac:dyDescent="0.25">
      <c r="E1838" s="1"/>
      <c r="H1838" s="1"/>
    </row>
    <row r="1839" spans="5:8" x14ac:dyDescent="0.25">
      <c r="E1839" s="1"/>
      <c r="H1839" s="1"/>
    </row>
    <row r="1840" spans="5:8" x14ac:dyDescent="0.25">
      <c r="E1840" s="1"/>
      <c r="H1840" s="1"/>
    </row>
    <row r="1841" spans="5:8" x14ac:dyDescent="0.25">
      <c r="E1841" s="1"/>
      <c r="H1841" s="1"/>
    </row>
    <row r="1842" spans="5:8" x14ac:dyDescent="0.25">
      <c r="E1842" s="1"/>
      <c r="H1842" s="1"/>
    </row>
    <row r="1843" spans="5:8" x14ac:dyDescent="0.25">
      <c r="E1843" s="1"/>
      <c r="H1843" s="1"/>
    </row>
    <row r="1844" spans="5:8" x14ac:dyDescent="0.25">
      <c r="E1844" s="1"/>
      <c r="H1844" s="1"/>
    </row>
    <row r="1845" spans="5:8" x14ac:dyDescent="0.25">
      <c r="E1845" s="1"/>
      <c r="H1845" s="1"/>
    </row>
    <row r="1846" spans="5:8" x14ac:dyDescent="0.25">
      <c r="E1846" s="1"/>
      <c r="H1846" s="1"/>
    </row>
    <row r="1847" spans="5:8" x14ac:dyDescent="0.25">
      <c r="E1847" s="1"/>
      <c r="H1847" s="1"/>
    </row>
    <row r="1848" spans="5:8" x14ac:dyDescent="0.25">
      <c r="E1848" s="1"/>
      <c r="H1848" s="1"/>
    </row>
    <row r="1849" spans="5:8" x14ac:dyDescent="0.25">
      <c r="E1849" s="1"/>
      <c r="H1849" s="1"/>
    </row>
    <row r="1850" spans="5:8" x14ac:dyDescent="0.25">
      <c r="E1850" s="1"/>
      <c r="H1850" s="1"/>
    </row>
    <row r="1851" spans="5:8" x14ac:dyDescent="0.25">
      <c r="E1851" s="1"/>
      <c r="H1851" s="1"/>
    </row>
    <row r="1852" spans="5:8" x14ac:dyDescent="0.25">
      <c r="E1852" s="1"/>
      <c r="H1852" s="1"/>
    </row>
    <row r="1853" spans="5:8" x14ac:dyDescent="0.25">
      <c r="E1853" s="1"/>
      <c r="H1853" s="1"/>
    </row>
    <row r="1854" spans="5:8" x14ac:dyDescent="0.25">
      <c r="E1854" s="1"/>
      <c r="H1854" s="1"/>
    </row>
    <row r="1855" spans="5:8" x14ac:dyDescent="0.25">
      <c r="E1855" s="1"/>
      <c r="H1855" s="1"/>
    </row>
    <row r="1856" spans="5:8" x14ac:dyDescent="0.25">
      <c r="E1856" s="1"/>
      <c r="H1856" s="1"/>
    </row>
    <row r="1857" spans="5:8" x14ac:dyDescent="0.25">
      <c r="E1857" s="1"/>
      <c r="H1857" s="1"/>
    </row>
    <row r="1858" spans="5:8" x14ac:dyDescent="0.25">
      <c r="E1858" s="1"/>
      <c r="H1858" s="1"/>
    </row>
    <row r="1859" spans="5:8" x14ac:dyDescent="0.25">
      <c r="E1859" s="1"/>
      <c r="H1859" s="1"/>
    </row>
    <row r="1860" spans="5:8" x14ac:dyDescent="0.25">
      <c r="E1860" s="1"/>
      <c r="H1860" s="1"/>
    </row>
    <row r="1861" spans="5:8" x14ac:dyDescent="0.25">
      <c r="E1861" s="1"/>
      <c r="H1861" s="1"/>
    </row>
    <row r="1862" spans="5:8" x14ac:dyDescent="0.25">
      <c r="E1862" s="1"/>
      <c r="H1862" s="1"/>
    </row>
    <row r="1863" spans="5:8" x14ac:dyDescent="0.25">
      <c r="E1863" s="1"/>
      <c r="H1863" s="1"/>
    </row>
    <row r="1864" spans="5:8" x14ac:dyDescent="0.25">
      <c r="E1864" s="1"/>
      <c r="H1864" s="1"/>
    </row>
    <row r="1865" spans="5:8" x14ac:dyDescent="0.25">
      <c r="E1865" s="1"/>
      <c r="H1865" s="1"/>
    </row>
    <row r="1866" spans="5:8" x14ac:dyDescent="0.25">
      <c r="E1866" s="1"/>
      <c r="H1866" s="1"/>
    </row>
    <row r="1867" spans="5:8" x14ac:dyDescent="0.25">
      <c r="E1867" s="1"/>
      <c r="H1867" s="1"/>
    </row>
    <row r="1868" spans="5:8" x14ac:dyDescent="0.25">
      <c r="E1868" s="1"/>
      <c r="H1868" s="1"/>
    </row>
    <row r="1869" spans="5:8" x14ac:dyDescent="0.25">
      <c r="E1869" s="1"/>
      <c r="H1869" s="1"/>
    </row>
    <row r="1870" spans="5:8" x14ac:dyDescent="0.25">
      <c r="E1870" s="1"/>
      <c r="H1870" s="1"/>
    </row>
    <row r="1871" spans="5:8" x14ac:dyDescent="0.25">
      <c r="E1871" s="1"/>
      <c r="H1871" s="1"/>
    </row>
    <row r="1872" spans="5:8" x14ac:dyDescent="0.25">
      <c r="E1872" s="1"/>
      <c r="H1872" s="1"/>
    </row>
    <row r="1873" spans="5:8" x14ac:dyDescent="0.25">
      <c r="E1873" s="1"/>
      <c r="H1873" s="1"/>
    </row>
    <row r="1874" spans="5:8" x14ac:dyDescent="0.25">
      <c r="E1874" s="1"/>
      <c r="H1874" s="1"/>
    </row>
    <row r="1875" spans="5:8" x14ac:dyDescent="0.25">
      <c r="E1875" s="1"/>
      <c r="H1875" s="1"/>
    </row>
    <row r="1876" spans="5:8" x14ac:dyDescent="0.25">
      <c r="E1876" s="1"/>
      <c r="H1876" s="1"/>
    </row>
    <row r="1877" spans="5:8" x14ac:dyDescent="0.25">
      <c r="E1877" s="1"/>
      <c r="H1877" s="1"/>
    </row>
    <row r="1878" spans="5:8" x14ac:dyDescent="0.25">
      <c r="E1878" s="1"/>
      <c r="H1878" s="1"/>
    </row>
    <row r="1879" spans="5:8" x14ac:dyDescent="0.25">
      <c r="E1879" s="1"/>
      <c r="H1879" s="1"/>
    </row>
    <row r="1880" spans="5:8" x14ac:dyDescent="0.25">
      <c r="E1880" s="1"/>
      <c r="H1880" s="1"/>
    </row>
    <row r="1881" spans="5:8" x14ac:dyDescent="0.25">
      <c r="E1881" s="1"/>
      <c r="H1881" s="1"/>
    </row>
    <row r="1882" spans="5:8" x14ac:dyDescent="0.25">
      <c r="E1882" s="1"/>
      <c r="H1882" s="1"/>
    </row>
    <row r="1883" spans="5:8" x14ac:dyDescent="0.25">
      <c r="E1883" s="1"/>
      <c r="H1883" s="1"/>
    </row>
    <row r="1884" spans="5:8" x14ac:dyDescent="0.25">
      <c r="E1884" s="1"/>
      <c r="H1884" s="1"/>
    </row>
    <row r="1885" spans="5:8" x14ac:dyDescent="0.25">
      <c r="E1885" s="1"/>
      <c r="H1885" s="1"/>
    </row>
    <row r="1886" spans="5:8" x14ac:dyDescent="0.25">
      <c r="E1886" s="1"/>
      <c r="H1886" s="1"/>
    </row>
    <row r="1887" spans="5:8" x14ac:dyDescent="0.25">
      <c r="E1887" s="1"/>
      <c r="H1887" s="1"/>
    </row>
    <row r="1888" spans="5:8" x14ac:dyDescent="0.25">
      <c r="E1888" s="1"/>
      <c r="H1888" s="1"/>
    </row>
    <row r="1889" spans="5:8" x14ac:dyDescent="0.25">
      <c r="E1889" s="1"/>
      <c r="H1889" s="1"/>
    </row>
    <row r="1890" spans="5:8" x14ac:dyDescent="0.25">
      <c r="E1890" s="1"/>
      <c r="H1890" s="1"/>
    </row>
    <row r="1891" spans="5:8" x14ac:dyDescent="0.25">
      <c r="E1891" s="1"/>
      <c r="H1891" s="1"/>
    </row>
    <row r="1892" spans="5:8" x14ac:dyDescent="0.25">
      <c r="E1892" s="1"/>
      <c r="H1892" s="1"/>
    </row>
    <row r="1893" spans="5:8" x14ac:dyDescent="0.25">
      <c r="E1893" s="1"/>
      <c r="H1893" s="1"/>
    </row>
    <row r="1894" spans="5:8" x14ac:dyDescent="0.25">
      <c r="E1894" s="1"/>
      <c r="H1894" s="1"/>
    </row>
    <row r="1895" spans="5:8" x14ac:dyDescent="0.25">
      <c r="E1895" s="1"/>
      <c r="H1895" s="1"/>
    </row>
    <row r="1896" spans="5:8" x14ac:dyDescent="0.25">
      <c r="E1896" s="1"/>
      <c r="H1896" s="1"/>
    </row>
    <row r="1897" spans="5:8" x14ac:dyDescent="0.25">
      <c r="E1897" s="1"/>
      <c r="H1897" s="1"/>
    </row>
    <row r="1898" spans="5:8" x14ac:dyDescent="0.25">
      <c r="E1898" s="1"/>
      <c r="H1898" s="1"/>
    </row>
    <row r="1899" spans="5:8" x14ac:dyDescent="0.25">
      <c r="E1899" s="1"/>
      <c r="H1899" s="1"/>
    </row>
    <row r="1900" spans="5:8" x14ac:dyDescent="0.25">
      <c r="E1900" s="1"/>
      <c r="H1900" s="1"/>
    </row>
    <row r="1901" spans="5:8" x14ac:dyDescent="0.25">
      <c r="E1901" s="1"/>
      <c r="H1901" s="1"/>
    </row>
    <row r="1902" spans="5:8" x14ac:dyDescent="0.25">
      <c r="E1902" s="1"/>
      <c r="H1902" s="1"/>
    </row>
    <row r="1903" spans="5:8" x14ac:dyDescent="0.25">
      <c r="E1903" s="1"/>
      <c r="H1903" s="1"/>
    </row>
    <row r="1904" spans="5:8" x14ac:dyDescent="0.25">
      <c r="E1904" s="1"/>
      <c r="H1904" s="1"/>
    </row>
    <row r="1905" spans="5:8" x14ac:dyDescent="0.25">
      <c r="E1905" s="1"/>
      <c r="H1905" s="1"/>
    </row>
    <row r="1906" spans="5:8" x14ac:dyDescent="0.25">
      <c r="E1906" s="1"/>
      <c r="H1906" s="1"/>
    </row>
    <row r="1907" spans="5:8" x14ac:dyDescent="0.25">
      <c r="E1907" s="1"/>
      <c r="H1907" s="1"/>
    </row>
    <row r="1908" spans="5:8" x14ac:dyDescent="0.25">
      <c r="E1908" s="1"/>
      <c r="H1908" s="1"/>
    </row>
    <row r="1909" spans="5:8" x14ac:dyDescent="0.25">
      <c r="E1909" s="1"/>
      <c r="H1909" s="1"/>
    </row>
    <row r="1910" spans="5:8" x14ac:dyDescent="0.25">
      <c r="E1910" s="1"/>
      <c r="H1910" s="1"/>
    </row>
    <row r="1911" spans="5:8" x14ac:dyDescent="0.25">
      <c r="E1911" s="1"/>
      <c r="H1911" s="1"/>
    </row>
    <row r="1912" spans="5:8" x14ac:dyDescent="0.25">
      <c r="E1912" s="1"/>
      <c r="H1912" s="1"/>
    </row>
    <row r="1913" spans="5:8" x14ac:dyDescent="0.25">
      <c r="E1913" s="1"/>
      <c r="H1913" s="1"/>
    </row>
    <row r="1914" spans="5:8" x14ac:dyDescent="0.25">
      <c r="E1914" s="1"/>
      <c r="H1914" s="1"/>
    </row>
    <row r="1915" spans="5:8" x14ac:dyDescent="0.25">
      <c r="E1915" s="1"/>
      <c r="H1915" s="1"/>
    </row>
    <row r="1916" spans="5:8" x14ac:dyDescent="0.25">
      <c r="E1916" s="1"/>
      <c r="H1916" s="1"/>
    </row>
    <row r="1917" spans="5:8" x14ac:dyDescent="0.25">
      <c r="E1917" s="1"/>
      <c r="H1917" s="1"/>
    </row>
    <row r="1918" spans="5:8" x14ac:dyDescent="0.25">
      <c r="E1918" s="1"/>
      <c r="H1918" s="1"/>
    </row>
    <row r="1919" spans="5:8" x14ac:dyDescent="0.25">
      <c r="E1919" s="1"/>
      <c r="H1919" s="1"/>
    </row>
    <row r="1920" spans="5:8" x14ac:dyDescent="0.25">
      <c r="E1920" s="1"/>
      <c r="H1920" s="1"/>
    </row>
    <row r="1921" spans="5:8" x14ac:dyDescent="0.25">
      <c r="E1921" s="1"/>
      <c r="H1921" s="1"/>
    </row>
    <row r="1922" spans="5:8" x14ac:dyDescent="0.25">
      <c r="E1922" s="1"/>
      <c r="H1922" s="1"/>
    </row>
    <row r="1923" spans="5:8" x14ac:dyDescent="0.25">
      <c r="E1923" s="1"/>
      <c r="H1923" s="1"/>
    </row>
    <row r="1924" spans="5:8" x14ac:dyDescent="0.25">
      <c r="E1924" s="1"/>
      <c r="H1924" s="1"/>
    </row>
    <row r="1925" spans="5:8" x14ac:dyDescent="0.25">
      <c r="E1925" s="1"/>
      <c r="H1925" s="1"/>
    </row>
    <row r="1926" spans="5:8" x14ac:dyDescent="0.25">
      <c r="E1926" s="1"/>
      <c r="H1926" s="1"/>
    </row>
    <row r="1927" spans="5:8" x14ac:dyDescent="0.25">
      <c r="E1927" s="1"/>
      <c r="H1927" s="1"/>
    </row>
    <row r="1928" spans="5:8" x14ac:dyDescent="0.25">
      <c r="E1928" s="1"/>
      <c r="H1928" s="1"/>
    </row>
    <row r="1929" spans="5:8" x14ac:dyDescent="0.25">
      <c r="E1929" s="1"/>
      <c r="H1929" s="1"/>
    </row>
    <row r="1930" spans="5:8" x14ac:dyDescent="0.25">
      <c r="E1930" s="1"/>
      <c r="H1930" s="1"/>
    </row>
    <row r="1931" spans="5:8" x14ac:dyDescent="0.25">
      <c r="E1931" s="1"/>
      <c r="H1931" s="1"/>
    </row>
    <row r="1932" spans="5:8" x14ac:dyDescent="0.25">
      <c r="E1932" s="1"/>
      <c r="H1932" s="1"/>
    </row>
    <row r="1933" spans="5:8" x14ac:dyDescent="0.25">
      <c r="E1933" s="1"/>
      <c r="H1933" s="1"/>
    </row>
    <row r="1934" spans="5:8" x14ac:dyDescent="0.25">
      <c r="E1934" s="1"/>
      <c r="H1934" s="1"/>
    </row>
    <row r="1935" spans="5:8" x14ac:dyDescent="0.25">
      <c r="E1935" s="1"/>
      <c r="H1935" s="1"/>
    </row>
    <row r="1936" spans="5:8" x14ac:dyDescent="0.25">
      <c r="E1936" s="1"/>
      <c r="H1936" s="1"/>
    </row>
    <row r="1937" spans="5:8" x14ac:dyDescent="0.25">
      <c r="E1937" s="1"/>
      <c r="H1937" s="1"/>
    </row>
    <row r="1938" spans="5:8" x14ac:dyDescent="0.25">
      <c r="E1938" s="1"/>
      <c r="H1938" s="1"/>
    </row>
    <row r="1939" spans="5:8" x14ac:dyDescent="0.25">
      <c r="E1939" s="1"/>
      <c r="H1939" s="1"/>
    </row>
    <row r="1940" spans="5:8" x14ac:dyDescent="0.25">
      <c r="E1940" s="1"/>
      <c r="H1940" s="1"/>
    </row>
    <row r="1941" spans="5:8" x14ac:dyDescent="0.25">
      <c r="E1941" s="1"/>
      <c r="H1941" s="1"/>
    </row>
    <row r="1942" spans="5:8" x14ac:dyDescent="0.25">
      <c r="E1942" s="1"/>
      <c r="H1942" s="1"/>
    </row>
    <row r="1943" spans="5:8" x14ac:dyDescent="0.25">
      <c r="E1943" s="1"/>
      <c r="H1943" s="1"/>
    </row>
    <row r="1944" spans="5:8" x14ac:dyDescent="0.25">
      <c r="E1944" s="1"/>
      <c r="H1944" s="1"/>
    </row>
    <row r="1945" spans="5:8" x14ac:dyDescent="0.25">
      <c r="E1945" s="1"/>
      <c r="H1945" s="1"/>
    </row>
    <row r="1946" spans="5:8" x14ac:dyDescent="0.25">
      <c r="E1946" s="1"/>
      <c r="H1946" s="1"/>
    </row>
    <row r="1947" spans="5:8" x14ac:dyDescent="0.25">
      <c r="E1947" s="1"/>
      <c r="H1947" s="1"/>
    </row>
    <row r="1948" spans="5:8" x14ac:dyDescent="0.25">
      <c r="E1948" s="1"/>
      <c r="H1948" s="1"/>
    </row>
    <row r="1949" spans="5:8" x14ac:dyDescent="0.25">
      <c r="E1949" s="1"/>
      <c r="H1949" s="1"/>
    </row>
    <row r="1950" spans="5:8" x14ac:dyDescent="0.25">
      <c r="E1950" s="1"/>
      <c r="H1950" s="1"/>
    </row>
    <row r="1951" spans="5:8" x14ac:dyDescent="0.25">
      <c r="E1951" s="1"/>
      <c r="H1951" s="1"/>
    </row>
    <row r="1952" spans="5:8" x14ac:dyDescent="0.25">
      <c r="E1952" s="1"/>
      <c r="H1952" s="1"/>
    </row>
    <row r="1953" spans="5:8" x14ac:dyDescent="0.25">
      <c r="E1953" s="1"/>
      <c r="H1953" s="1"/>
    </row>
    <row r="1954" spans="5:8" x14ac:dyDescent="0.25">
      <c r="E1954" s="1"/>
      <c r="H1954" s="1"/>
    </row>
    <row r="1955" spans="5:8" x14ac:dyDescent="0.25">
      <c r="E1955" s="1"/>
      <c r="H1955" s="1"/>
    </row>
    <row r="1956" spans="5:8" x14ac:dyDescent="0.25">
      <c r="E1956" s="1"/>
      <c r="H1956" s="1"/>
    </row>
    <row r="1957" spans="5:8" x14ac:dyDescent="0.25">
      <c r="E1957" s="1"/>
      <c r="H1957" s="1"/>
    </row>
    <row r="1958" spans="5:8" x14ac:dyDescent="0.25">
      <c r="E1958" s="1"/>
      <c r="H1958" s="1"/>
    </row>
    <row r="1959" spans="5:8" x14ac:dyDescent="0.25">
      <c r="E1959" s="1"/>
      <c r="H1959" s="1"/>
    </row>
    <row r="1960" spans="5:8" x14ac:dyDescent="0.25">
      <c r="E1960" s="1"/>
      <c r="H1960" s="1"/>
    </row>
    <row r="1961" spans="5:8" x14ac:dyDescent="0.25">
      <c r="E1961" s="1"/>
      <c r="H1961" s="1"/>
    </row>
    <row r="1962" spans="5:8" x14ac:dyDescent="0.25">
      <c r="E1962" s="1"/>
      <c r="H1962" s="1"/>
    </row>
    <row r="1963" spans="5:8" x14ac:dyDescent="0.25">
      <c r="E1963" s="1"/>
      <c r="H1963" s="1"/>
    </row>
    <row r="1964" spans="5:8" x14ac:dyDescent="0.25">
      <c r="E1964" s="1"/>
      <c r="H1964" s="1"/>
    </row>
    <row r="1965" spans="5:8" x14ac:dyDescent="0.25">
      <c r="E1965" s="1"/>
      <c r="H1965" s="1"/>
    </row>
    <row r="1966" spans="5:8" x14ac:dyDescent="0.25">
      <c r="E1966" s="1"/>
      <c r="H1966" s="1"/>
    </row>
    <row r="1967" spans="5:8" x14ac:dyDescent="0.25">
      <c r="E1967" s="1"/>
      <c r="H1967" s="1"/>
    </row>
    <row r="1968" spans="5:8" x14ac:dyDescent="0.25">
      <c r="E1968" s="1"/>
      <c r="H1968" s="1"/>
    </row>
    <row r="1969" spans="5:8" x14ac:dyDescent="0.25">
      <c r="E1969" s="1"/>
      <c r="H1969" s="1"/>
    </row>
    <row r="1970" spans="5:8" x14ac:dyDescent="0.25">
      <c r="E1970" s="1"/>
      <c r="H1970" s="1"/>
    </row>
    <row r="1971" spans="5:8" x14ac:dyDescent="0.25">
      <c r="E1971" s="1"/>
      <c r="H1971" s="1"/>
    </row>
    <row r="1972" spans="5:8" x14ac:dyDescent="0.25">
      <c r="E1972" s="1"/>
      <c r="H1972" s="1"/>
    </row>
    <row r="1973" spans="5:8" x14ac:dyDescent="0.25">
      <c r="E1973" s="1"/>
      <c r="H1973" s="1"/>
    </row>
    <row r="1974" spans="5:8" x14ac:dyDescent="0.25">
      <c r="E1974" s="1"/>
      <c r="H1974" s="1"/>
    </row>
    <row r="1975" spans="5:8" x14ac:dyDescent="0.25">
      <c r="E1975" s="1"/>
      <c r="H1975" s="1"/>
    </row>
    <row r="1976" spans="5:8" x14ac:dyDescent="0.25">
      <c r="E1976" s="1"/>
      <c r="H1976" s="1"/>
    </row>
    <row r="1977" spans="5:8" x14ac:dyDescent="0.25">
      <c r="E1977" s="1"/>
      <c r="H1977" s="1"/>
    </row>
    <row r="1978" spans="5:8" x14ac:dyDescent="0.25">
      <c r="E1978" s="1"/>
      <c r="H1978" s="1"/>
    </row>
    <row r="1979" spans="5:8" x14ac:dyDescent="0.25">
      <c r="E1979" s="1"/>
      <c r="H1979" s="1"/>
    </row>
    <row r="1980" spans="5:8" x14ac:dyDescent="0.25">
      <c r="E1980" s="1"/>
      <c r="H1980" s="1"/>
    </row>
    <row r="1981" spans="5:8" x14ac:dyDescent="0.25">
      <c r="E1981" s="1"/>
      <c r="H1981" s="1"/>
    </row>
    <row r="1982" spans="5:8" x14ac:dyDescent="0.25">
      <c r="E1982" s="1"/>
      <c r="H1982" s="1"/>
    </row>
    <row r="1983" spans="5:8" x14ac:dyDescent="0.25">
      <c r="E1983" s="1"/>
      <c r="H1983" s="1"/>
    </row>
    <row r="1984" spans="5:8" x14ac:dyDescent="0.25">
      <c r="E1984" s="1"/>
      <c r="H1984" s="1"/>
    </row>
    <row r="1985" spans="5:8" x14ac:dyDescent="0.25">
      <c r="E1985" s="1"/>
      <c r="H1985" s="1"/>
    </row>
    <row r="1986" spans="5:8" x14ac:dyDescent="0.25">
      <c r="E1986" s="1"/>
      <c r="H1986" s="1"/>
    </row>
    <row r="1987" spans="5:8" x14ac:dyDescent="0.25">
      <c r="E1987" s="1"/>
      <c r="H1987" s="1"/>
    </row>
    <row r="1988" spans="5:8" x14ac:dyDescent="0.25">
      <c r="E1988" s="1"/>
      <c r="H1988" s="1"/>
    </row>
    <row r="1989" spans="5:8" x14ac:dyDescent="0.25">
      <c r="E1989" s="1"/>
      <c r="H1989" s="1"/>
    </row>
    <row r="1990" spans="5:8" x14ac:dyDescent="0.25">
      <c r="E1990" s="1"/>
      <c r="H1990" s="1"/>
    </row>
    <row r="1991" spans="5:8" x14ac:dyDescent="0.25">
      <c r="E1991" s="1"/>
      <c r="H1991" s="1"/>
    </row>
    <row r="1992" spans="5:8" x14ac:dyDescent="0.25">
      <c r="E1992" s="1"/>
      <c r="H1992" s="1"/>
    </row>
    <row r="1993" spans="5:8" x14ac:dyDescent="0.25">
      <c r="E1993" s="1"/>
      <c r="H1993" s="1"/>
    </row>
    <row r="1994" spans="5:8" x14ac:dyDescent="0.25">
      <c r="E1994" s="1"/>
      <c r="H1994" s="1"/>
    </row>
    <row r="1995" spans="5:8" x14ac:dyDescent="0.25">
      <c r="E1995" s="1"/>
      <c r="H1995" s="1"/>
    </row>
    <row r="1996" spans="5:8" x14ac:dyDescent="0.25">
      <c r="E1996" s="1"/>
      <c r="H1996" s="1"/>
    </row>
    <row r="1997" spans="5:8" x14ac:dyDescent="0.25">
      <c r="E1997" s="1"/>
      <c r="H1997" s="1"/>
    </row>
    <row r="1998" spans="5:8" x14ac:dyDescent="0.25">
      <c r="E1998" s="1"/>
      <c r="H1998" s="1"/>
    </row>
    <row r="1999" spans="5:8" x14ac:dyDescent="0.25">
      <c r="E1999" s="1"/>
      <c r="H1999" s="1"/>
    </row>
    <row r="2000" spans="5:8" x14ac:dyDescent="0.25">
      <c r="E2000" s="1"/>
      <c r="H2000" s="1"/>
    </row>
    <row r="2001" spans="5:8" x14ac:dyDescent="0.25">
      <c r="E2001" s="1"/>
      <c r="H2001" s="1"/>
    </row>
    <row r="2002" spans="5:8" x14ac:dyDescent="0.25">
      <c r="E2002" s="1"/>
      <c r="H2002" s="1"/>
    </row>
    <row r="2003" spans="5:8" x14ac:dyDescent="0.25">
      <c r="E2003" s="1"/>
      <c r="H2003" s="1"/>
    </row>
    <row r="2004" spans="5:8" x14ac:dyDescent="0.25">
      <c r="E2004" s="1"/>
      <c r="H2004" s="1"/>
    </row>
    <row r="2005" spans="5:8" x14ac:dyDescent="0.25">
      <c r="E2005" s="1"/>
      <c r="H2005" s="1"/>
    </row>
    <row r="2006" spans="5:8" x14ac:dyDescent="0.25">
      <c r="E2006" s="1"/>
      <c r="H2006" s="1"/>
    </row>
    <row r="2007" spans="5:8" x14ac:dyDescent="0.25">
      <c r="E2007" s="1"/>
      <c r="H2007" s="1"/>
    </row>
    <row r="2008" spans="5:8" x14ac:dyDescent="0.25">
      <c r="E2008" s="1"/>
      <c r="H2008" s="1"/>
    </row>
    <row r="2009" spans="5:8" x14ac:dyDescent="0.25">
      <c r="E2009" s="1"/>
      <c r="H2009" s="1"/>
    </row>
    <row r="2010" spans="5:8" x14ac:dyDescent="0.25">
      <c r="E2010" s="1"/>
      <c r="H2010" s="1"/>
    </row>
    <row r="2011" spans="5:8" x14ac:dyDescent="0.25">
      <c r="E2011" s="1"/>
      <c r="H2011" s="1"/>
    </row>
  </sheetData>
  <mergeCells count="2">
    <mergeCell ref="B10:E10"/>
    <mergeCell ref="F10:I10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2FBD-9B4A-4AA7-96ED-97AEDA4250FD}">
  <sheetPr>
    <tabColor rgb="FF7030A0"/>
  </sheetPr>
  <dimension ref="A1:N2008"/>
  <sheetViews>
    <sheetView zoomScale="70" zoomScaleNormal="70"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0.5703125" bestFit="1" customWidth="1"/>
    <col min="3" max="3" width="10.5703125" customWidth="1"/>
    <col min="4" max="4" width="13.5703125" customWidth="1"/>
    <col min="5" max="5" width="14.42578125" customWidth="1"/>
    <col min="6" max="6" width="16.42578125" customWidth="1"/>
  </cols>
  <sheetData>
    <row r="1" spans="1:7" x14ac:dyDescent="0.25">
      <c r="A1" t="s">
        <v>33</v>
      </c>
      <c r="B1" s="3">
        <v>1</v>
      </c>
      <c r="D1" t="s">
        <v>42</v>
      </c>
      <c r="E1" t="s">
        <v>44</v>
      </c>
    </row>
    <row r="2" spans="1:7" x14ac:dyDescent="0.25">
      <c r="A2" t="s">
        <v>20</v>
      </c>
      <c r="B2" s="1">
        <v>6</v>
      </c>
    </row>
    <row r="3" spans="1:7" x14ac:dyDescent="0.25"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</row>
    <row r="4" spans="1:7" x14ac:dyDescent="0.25">
      <c r="A4" t="s">
        <v>41</v>
      </c>
      <c r="B4" s="1">
        <v>5.6999999999999998E-4</v>
      </c>
      <c r="C4" s="11">
        <v>5.2</v>
      </c>
      <c r="D4" s="11">
        <v>4.8999999999999998E-3</v>
      </c>
      <c r="E4" s="1">
        <v>0</v>
      </c>
      <c r="F4" s="1">
        <v>0</v>
      </c>
      <c r="G4" s="1">
        <v>0</v>
      </c>
    </row>
    <row r="5" spans="1:7" x14ac:dyDescent="0.25">
      <c r="A5" t="s">
        <v>40</v>
      </c>
      <c r="B5" s="9">
        <f>B4</f>
        <v>5.6999999999999998E-4</v>
      </c>
      <c r="C5" s="9">
        <f>C4</f>
        <v>5.2</v>
      </c>
      <c r="D5" s="8">
        <f>D4*B1</f>
        <v>4.8999999999999998E-3</v>
      </c>
      <c r="E5" s="8">
        <f>E4*B1</f>
        <v>0</v>
      </c>
      <c r="F5" s="9">
        <v>0</v>
      </c>
      <c r="G5" s="9">
        <v>0</v>
      </c>
    </row>
    <row r="9" spans="1:7" x14ac:dyDescent="0.25">
      <c r="A9" t="s">
        <v>45</v>
      </c>
      <c r="B9" t="s">
        <v>11</v>
      </c>
      <c r="C9" t="s">
        <v>31</v>
      </c>
      <c r="D9" s="4" t="s">
        <v>15</v>
      </c>
      <c r="E9" s="4" t="s">
        <v>32</v>
      </c>
    </row>
    <row r="10" spans="1:7" x14ac:dyDescent="0.25">
      <c r="A10" s="1">
        <v>1.0000000000000001E-5</v>
      </c>
      <c r="B10" s="5">
        <f t="shared" ref="B10:B23" si="0">$D$4</f>
        <v>4.8999999999999998E-3</v>
      </c>
      <c r="C10" s="5">
        <f t="shared" ref="C10:C23" si="1">((A10/$B$4)^$C$4)/(1+(A10/$B$4)^$C$4)</f>
        <v>7.4037330295241328E-10</v>
      </c>
      <c r="D10" s="5">
        <f t="shared" ref="D10:D23" si="2">$D$5</f>
        <v>4.8999999999999998E-3</v>
      </c>
      <c r="E10" s="5">
        <f t="shared" ref="E10:E23" si="3">((A10/$B$5)^$C$5)/(1+(A10/$B$5)^$C$5)</f>
        <v>7.4037330295241328E-10</v>
      </c>
      <c r="F10" s="5"/>
    </row>
    <row r="11" spans="1:7" x14ac:dyDescent="0.25">
      <c r="A11" s="1">
        <f>0.00001*(9000^(1/19))</f>
        <v>1.6147973454734294E-5</v>
      </c>
      <c r="B11" s="5">
        <f t="shared" si="0"/>
        <v>4.8999999999999998E-3</v>
      </c>
      <c r="C11" s="5">
        <f t="shared" si="1"/>
        <v>8.9467331912777907E-9</v>
      </c>
      <c r="D11" s="5">
        <f t="shared" si="2"/>
        <v>4.8999999999999998E-3</v>
      </c>
      <c r="E11" s="5">
        <f t="shared" si="3"/>
        <v>8.9467331912777907E-9</v>
      </c>
      <c r="F11" s="5"/>
    </row>
    <row r="12" spans="1:7" x14ac:dyDescent="0.25">
      <c r="A12" s="1">
        <f>0.00001*(9000^(2/19))</f>
        <v>2.6075704669480346E-5</v>
      </c>
      <c r="B12" s="5">
        <f t="shared" si="0"/>
        <v>4.8999999999999998E-3</v>
      </c>
      <c r="C12" s="5">
        <f t="shared" si="1"/>
        <v>1.0811306566013916E-7</v>
      </c>
      <c r="D12" s="5">
        <f t="shared" si="2"/>
        <v>4.8999999999999998E-3</v>
      </c>
      <c r="E12" s="5">
        <f t="shared" si="3"/>
        <v>1.0811306566013916E-7</v>
      </c>
      <c r="F12" s="5"/>
    </row>
    <row r="13" spans="1:7" x14ac:dyDescent="0.25">
      <c r="A13" s="1">
        <f>0.00001*(9000^(3/19))</f>
        <v>4.2106978681625968E-5</v>
      </c>
      <c r="B13" s="5">
        <f t="shared" si="0"/>
        <v>4.8999999999999998E-3</v>
      </c>
      <c r="C13" s="5">
        <f t="shared" si="1"/>
        <v>1.3064458131254788E-6</v>
      </c>
      <c r="D13" s="5">
        <f t="shared" si="2"/>
        <v>4.8999999999999998E-3</v>
      </c>
      <c r="E13" s="5">
        <f t="shared" si="3"/>
        <v>1.3064458131254788E-6</v>
      </c>
      <c r="F13" s="5"/>
    </row>
    <row r="14" spans="1:7" x14ac:dyDescent="0.25">
      <c r="A14" s="1">
        <f>0.00001*(9000^(4/19))</f>
        <v>6.7994237400995888E-5</v>
      </c>
      <c r="B14" s="5">
        <f t="shared" si="0"/>
        <v>4.8999999999999998E-3</v>
      </c>
      <c r="C14" s="5">
        <f t="shared" si="1"/>
        <v>1.5786972481955543E-5</v>
      </c>
      <c r="D14" s="5">
        <f t="shared" si="2"/>
        <v>4.8999999999999998E-3</v>
      </c>
      <c r="E14" s="5">
        <f t="shared" si="3"/>
        <v>1.5786972481955543E-5</v>
      </c>
      <c r="F14" s="5"/>
    </row>
    <row r="15" spans="1:7" x14ac:dyDescent="0.25">
      <c r="A15" s="1">
        <f>0.00001*(9000^(5/19))</f>
        <v>1.0979691406261835E-4</v>
      </c>
      <c r="B15" s="5">
        <f t="shared" si="0"/>
        <v>4.8999999999999998E-3</v>
      </c>
      <c r="C15" s="5">
        <f t="shared" si="1"/>
        <v>1.9073772721795134E-4</v>
      </c>
      <c r="D15" s="5">
        <f t="shared" si="2"/>
        <v>4.8999999999999998E-3</v>
      </c>
      <c r="E15" s="5">
        <f t="shared" si="3"/>
        <v>1.9073772721795134E-4</v>
      </c>
      <c r="F15" s="5"/>
    </row>
    <row r="16" spans="1:7" x14ac:dyDescent="0.25">
      <c r="A16" s="1">
        <f>0.00001*(9000^(6/19))</f>
        <v>1.7729976536949037E-4</v>
      </c>
      <c r="B16" s="5">
        <f t="shared" si="0"/>
        <v>4.8999999999999998E-3</v>
      </c>
      <c r="C16" s="5">
        <f t="shared" si="1"/>
        <v>2.3000281270095968E-3</v>
      </c>
      <c r="D16" s="5">
        <f t="shared" si="2"/>
        <v>4.8999999999999998E-3</v>
      </c>
      <c r="E16" s="5">
        <f t="shared" si="3"/>
        <v>2.3000281270095968E-3</v>
      </c>
      <c r="F16" s="5"/>
    </row>
    <row r="17" spans="1:6" x14ac:dyDescent="0.25">
      <c r="A17" s="1">
        <f>0.00001*(9000^(7/19))</f>
        <v>2.8630319047171491E-4</v>
      </c>
      <c r="B17" s="5">
        <f t="shared" si="0"/>
        <v>4.8999999999999998E-3</v>
      </c>
      <c r="C17" s="5">
        <f t="shared" si="1"/>
        <v>2.7102782979408168E-2</v>
      </c>
      <c r="D17" s="5">
        <f t="shared" si="2"/>
        <v>4.8999999999999998E-3</v>
      </c>
      <c r="E17" s="5">
        <f t="shared" si="3"/>
        <v>2.7102782979408168E-2</v>
      </c>
      <c r="F17" s="5"/>
    </row>
    <row r="18" spans="1:6" x14ac:dyDescent="0.25">
      <c r="A18" s="1">
        <f>0.00001*(9000^(8/19))</f>
        <v>4.6232163197429887E-4</v>
      </c>
      <c r="B18" s="5">
        <f t="shared" si="0"/>
        <v>4.8999999999999998E-3</v>
      </c>
      <c r="C18" s="5">
        <f t="shared" si="1"/>
        <v>0.25185320664243427</v>
      </c>
      <c r="D18" s="5">
        <f t="shared" si="2"/>
        <v>4.8999999999999998E-3</v>
      </c>
      <c r="E18" s="5">
        <f t="shared" si="3"/>
        <v>0.25185320664243427</v>
      </c>
      <c r="F18" s="5"/>
    </row>
    <row r="19" spans="1:6" x14ac:dyDescent="0.25">
      <c r="A19" s="1">
        <f>0.00001*(9000^(9/19))</f>
        <v>7.4655574406704125E-4</v>
      </c>
      <c r="B19" s="5">
        <f t="shared" si="0"/>
        <v>4.8999999999999998E-3</v>
      </c>
      <c r="C19" s="5">
        <f t="shared" si="1"/>
        <v>0.80268111965441347</v>
      </c>
      <c r="D19" s="5">
        <f t="shared" si="2"/>
        <v>4.8999999999999998E-3</v>
      </c>
      <c r="E19" s="5">
        <f t="shared" si="3"/>
        <v>0.80268111965441347</v>
      </c>
      <c r="F19" s="5"/>
    </row>
    <row r="20" spans="1:6" x14ac:dyDescent="0.25">
      <c r="A20" s="1">
        <f>0.00001*(9000^(10/19))</f>
        <v>1.2055362337673996E-3</v>
      </c>
      <c r="B20" s="5">
        <f t="shared" si="0"/>
        <v>4.8999999999999998E-3</v>
      </c>
      <c r="C20" s="5">
        <f t="shared" si="1"/>
        <v>0.98006272824559282</v>
      </c>
      <c r="D20" s="5">
        <f t="shared" si="2"/>
        <v>4.8999999999999998E-3</v>
      </c>
      <c r="E20" s="5">
        <f t="shared" si="3"/>
        <v>0.98006272824559282</v>
      </c>
      <c r="F20" s="5"/>
    </row>
    <row r="21" spans="1:6" x14ac:dyDescent="0.25">
      <c r="A21" s="1">
        <f>0.00001*(9000^(11/19))</f>
        <v>1.9466967101596337E-3</v>
      </c>
      <c r="B21" s="5">
        <f t="shared" si="0"/>
        <v>4.8999999999999998E-3</v>
      </c>
      <c r="C21" s="5">
        <f t="shared" si="1"/>
        <v>0.9983193873776478</v>
      </c>
      <c r="D21" s="5">
        <f t="shared" si="2"/>
        <v>4.8999999999999998E-3</v>
      </c>
      <c r="E21" s="5">
        <f t="shared" si="3"/>
        <v>0.9983193873776478</v>
      </c>
      <c r="F21" s="5"/>
    </row>
    <row r="22" spans="1:6" x14ac:dyDescent="0.25">
      <c r="A22" s="1">
        <f>0.00001*(9000^(12/19))</f>
        <v>3.143520680007633E-3</v>
      </c>
      <c r="B22" s="5">
        <f t="shared" si="0"/>
        <v>4.8999999999999998E-3</v>
      </c>
      <c r="C22" s="5">
        <f t="shared" si="1"/>
        <v>0.99986070873621269</v>
      </c>
      <c r="D22" s="5">
        <f t="shared" si="2"/>
        <v>4.8999999999999998E-3</v>
      </c>
      <c r="E22" s="5">
        <f t="shared" si="3"/>
        <v>0.99986070873621269</v>
      </c>
      <c r="F22" s="5"/>
    </row>
    <row r="23" spans="1:6" x14ac:dyDescent="0.25">
      <c r="A23" s="1">
        <f>0.00001*(9000^(13/19))</f>
        <v>5.076148849517158E-3</v>
      </c>
      <c r="B23" s="5">
        <f t="shared" si="0"/>
        <v>4.8999999999999998E-3</v>
      </c>
      <c r="C23" s="5">
        <f t="shared" si="1"/>
        <v>0.99998847169042548</v>
      </c>
      <c r="D23" s="5">
        <f t="shared" si="2"/>
        <v>4.8999999999999998E-3</v>
      </c>
      <c r="E23" s="5">
        <f t="shared" si="3"/>
        <v>0.99998847169042548</v>
      </c>
      <c r="F23" s="5"/>
    </row>
    <row r="24" spans="1:6" x14ac:dyDescent="0.25">
      <c r="A24" s="11"/>
      <c r="B24" s="5"/>
      <c r="C24" s="5"/>
      <c r="D24" s="5"/>
      <c r="E24" s="5"/>
      <c r="F24" s="5"/>
    </row>
    <row r="25" spans="1:6" x14ac:dyDescent="0.25">
      <c r="A25" s="10"/>
      <c r="B25" s="5"/>
      <c r="C25" s="5"/>
      <c r="D25" s="5"/>
      <c r="E25" s="5"/>
      <c r="F25" s="5"/>
    </row>
    <row r="26" spans="1:6" x14ac:dyDescent="0.25">
      <c r="A26" s="11"/>
      <c r="B26" s="5"/>
      <c r="C26" s="5"/>
      <c r="D26" s="5"/>
      <c r="E26" s="5"/>
      <c r="F26" s="5"/>
    </row>
    <row r="27" spans="1:6" x14ac:dyDescent="0.25">
      <c r="A27" s="10"/>
      <c r="B27" s="5"/>
      <c r="C27" s="5"/>
      <c r="D27" s="5"/>
      <c r="E27" s="5"/>
      <c r="F27" s="5"/>
    </row>
    <row r="28" spans="1:6" x14ac:dyDescent="0.25">
      <c r="A28" s="11"/>
      <c r="B28" s="5"/>
      <c r="C28" s="5"/>
      <c r="D28" s="5"/>
      <c r="E28" s="5"/>
      <c r="F28" s="5"/>
    </row>
    <row r="29" spans="1:6" x14ac:dyDescent="0.25">
      <c r="A29" s="10"/>
      <c r="B29" s="5"/>
      <c r="C29" s="5"/>
      <c r="D29" s="5"/>
      <c r="E29" s="5"/>
      <c r="F29" s="5"/>
    </row>
    <row r="30" spans="1:6" x14ac:dyDescent="0.25">
      <c r="A30" s="11"/>
      <c r="B30" s="5"/>
      <c r="C30" s="5"/>
      <c r="D30" s="5"/>
      <c r="E30" s="5"/>
      <c r="F30" s="5"/>
    </row>
    <row r="31" spans="1:6" x14ac:dyDescent="0.25">
      <c r="A31" s="10"/>
      <c r="B31" s="5"/>
      <c r="C31" s="5"/>
      <c r="D31" s="5"/>
      <c r="E31" s="5"/>
      <c r="F31" s="5"/>
    </row>
    <row r="32" spans="1:6" x14ac:dyDescent="0.25">
      <c r="A32" s="11"/>
      <c r="B32" s="5"/>
      <c r="C32" s="5"/>
      <c r="D32" s="5"/>
      <c r="E32" s="5"/>
      <c r="F32" s="5"/>
    </row>
    <row r="33" spans="1:14" x14ac:dyDescent="0.25">
      <c r="A33" s="11"/>
      <c r="B33" s="5"/>
      <c r="C33" s="5"/>
      <c r="D33" s="5"/>
      <c r="E33" s="5"/>
      <c r="F33" s="5"/>
    </row>
    <row r="34" spans="1:14" x14ac:dyDescent="0.25">
      <c r="A34" s="11"/>
      <c r="B34" s="5"/>
      <c r="C34" s="5"/>
      <c r="D34" s="5"/>
      <c r="E34" s="5"/>
      <c r="F34" s="5"/>
    </row>
    <row r="35" spans="1:14" x14ac:dyDescent="0.25">
      <c r="A35" s="11"/>
      <c r="B35" s="5"/>
      <c r="C35" s="5"/>
      <c r="D35" s="5"/>
      <c r="E35" s="5"/>
      <c r="F35" s="5"/>
      <c r="N35" s="11"/>
    </row>
    <row r="36" spans="1:14" x14ac:dyDescent="0.25">
      <c r="A36" s="11"/>
      <c r="B36" s="5"/>
      <c r="C36" s="5"/>
      <c r="D36" s="5"/>
      <c r="E36" s="5"/>
      <c r="F36" s="5"/>
      <c r="N36" s="11"/>
    </row>
    <row r="37" spans="1:14" x14ac:dyDescent="0.25">
      <c r="A37" s="11"/>
      <c r="B37" s="5"/>
      <c r="C37" s="5"/>
      <c r="D37" s="5"/>
      <c r="E37" s="5"/>
      <c r="F37" s="5"/>
      <c r="N37" s="11"/>
    </row>
    <row r="38" spans="1:14" x14ac:dyDescent="0.25">
      <c r="A38" s="11"/>
      <c r="B38" s="5"/>
      <c r="C38" s="5"/>
      <c r="D38" s="5"/>
      <c r="E38" s="5"/>
      <c r="F38" s="5"/>
      <c r="N38" s="11"/>
    </row>
    <row r="39" spans="1:14" x14ac:dyDescent="0.25">
      <c r="A39" s="11"/>
      <c r="B39" s="5"/>
      <c r="C39" s="5"/>
      <c r="D39" s="5"/>
      <c r="E39" s="5"/>
      <c r="F39" s="5"/>
      <c r="N39" s="11"/>
    </row>
    <row r="40" spans="1:14" x14ac:dyDescent="0.25">
      <c r="A40" s="11"/>
      <c r="B40" s="5"/>
      <c r="C40" s="5"/>
      <c r="D40" s="5"/>
      <c r="E40" s="5"/>
      <c r="F40" s="5"/>
      <c r="N40" s="11"/>
    </row>
    <row r="41" spans="1:14" x14ac:dyDescent="0.25">
      <c r="A41" s="11"/>
      <c r="B41" s="5"/>
      <c r="C41" s="5"/>
      <c r="D41" s="5"/>
      <c r="E41" s="5"/>
      <c r="F41" s="5"/>
      <c r="N41" s="11"/>
    </row>
    <row r="42" spans="1:14" x14ac:dyDescent="0.25">
      <c r="A42" s="11"/>
      <c r="B42" s="5"/>
      <c r="C42" s="5"/>
      <c r="D42" s="5"/>
      <c r="E42" s="5"/>
      <c r="F42" s="5"/>
      <c r="N42" s="11"/>
    </row>
    <row r="43" spans="1:14" x14ac:dyDescent="0.25">
      <c r="A43" s="11"/>
      <c r="B43" s="5"/>
      <c r="C43" s="5"/>
      <c r="D43" s="5"/>
      <c r="E43" s="5"/>
      <c r="F43" s="5"/>
      <c r="N43" s="11"/>
    </row>
    <row r="44" spans="1:14" x14ac:dyDescent="0.25">
      <c r="A44" s="11"/>
      <c r="B44" s="5"/>
      <c r="C44" s="5"/>
      <c r="D44" s="5"/>
      <c r="E44" s="5"/>
      <c r="F44" s="5"/>
      <c r="N44" s="11"/>
    </row>
    <row r="45" spans="1:14" x14ac:dyDescent="0.25">
      <c r="A45" s="11"/>
      <c r="B45" s="5"/>
      <c r="C45" s="5"/>
      <c r="D45" s="5"/>
      <c r="E45" s="5"/>
      <c r="F45" s="5"/>
      <c r="N45" s="11"/>
    </row>
    <row r="46" spans="1:14" x14ac:dyDescent="0.25">
      <c r="A46" s="11"/>
      <c r="B46" s="5"/>
      <c r="C46" s="5"/>
      <c r="D46" s="5"/>
      <c r="E46" s="5"/>
      <c r="F46" s="5"/>
      <c r="N46" s="11"/>
    </row>
    <row r="47" spans="1:14" x14ac:dyDescent="0.25">
      <c r="A47" s="11"/>
      <c r="B47" s="5"/>
      <c r="C47" s="5"/>
      <c r="D47" s="5"/>
      <c r="E47" s="5"/>
      <c r="F47" s="5"/>
      <c r="N47" s="10"/>
    </row>
    <row r="48" spans="1:14" x14ac:dyDescent="0.25">
      <c r="A48" s="11"/>
      <c r="B48" s="5"/>
      <c r="C48" s="5"/>
      <c r="D48" s="5"/>
      <c r="E48" s="5"/>
      <c r="F48" s="5"/>
      <c r="N48" s="11"/>
    </row>
    <row r="49" spans="1:14" x14ac:dyDescent="0.25">
      <c r="A49" s="11"/>
      <c r="B49" s="5"/>
      <c r="C49" s="5"/>
      <c r="D49" s="5"/>
      <c r="E49" s="5"/>
      <c r="F49" s="5"/>
      <c r="N49" s="11"/>
    </row>
    <row r="50" spans="1:14" x14ac:dyDescent="0.25">
      <c r="A50" s="11"/>
      <c r="B50" s="5"/>
      <c r="C50" s="5"/>
      <c r="D50" s="5"/>
      <c r="E50" s="5"/>
      <c r="F50" s="5"/>
      <c r="N50" s="10"/>
    </row>
    <row r="51" spans="1:14" x14ac:dyDescent="0.25">
      <c r="A51" s="11"/>
      <c r="B51" s="5"/>
      <c r="C51" s="5"/>
      <c r="D51" s="5"/>
      <c r="E51" s="5"/>
      <c r="F51" s="5"/>
      <c r="N51" s="11"/>
    </row>
    <row r="52" spans="1:14" x14ac:dyDescent="0.25">
      <c r="A52" s="11"/>
      <c r="B52" s="5"/>
      <c r="C52" s="5"/>
      <c r="D52" s="5"/>
      <c r="E52" s="5"/>
      <c r="F52" s="5"/>
      <c r="N52" s="10"/>
    </row>
    <row r="53" spans="1:14" x14ac:dyDescent="0.25">
      <c r="A53" s="11"/>
      <c r="B53" s="5"/>
      <c r="C53" s="5"/>
      <c r="D53" s="5"/>
      <c r="E53" s="5"/>
      <c r="F53" s="5"/>
      <c r="N53" s="11"/>
    </row>
    <row r="54" spans="1:14" x14ac:dyDescent="0.25">
      <c r="A54" s="11"/>
      <c r="B54" s="5"/>
      <c r="C54" s="5"/>
      <c r="D54" s="5"/>
      <c r="E54" s="5"/>
      <c r="F54" s="5"/>
      <c r="N54" s="10"/>
    </row>
    <row r="55" spans="1:14" x14ac:dyDescent="0.25">
      <c r="A55" s="11"/>
      <c r="B55" s="5"/>
      <c r="C55" s="5"/>
      <c r="D55" s="5"/>
      <c r="E55" s="5"/>
      <c r="F55" s="5"/>
      <c r="N55" s="11"/>
    </row>
    <row r="56" spans="1:14" x14ac:dyDescent="0.25">
      <c r="A56" s="11"/>
      <c r="B56" s="5"/>
      <c r="C56" s="5"/>
      <c r="D56" s="5"/>
      <c r="E56" s="5"/>
      <c r="F56" s="5"/>
      <c r="N56" s="10"/>
    </row>
    <row r="57" spans="1:14" x14ac:dyDescent="0.25">
      <c r="A57" s="11"/>
      <c r="B57" s="5"/>
      <c r="C57" s="5"/>
      <c r="D57" s="5"/>
      <c r="E57" s="5"/>
      <c r="F57" s="5"/>
      <c r="N57" s="11"/>
    </row>
    <row r="58" spans="1:14" x14ac:dyDescent="0.25">
      <c r="A58" s="11"/>
      <c r="B58" s="5"/>
      <c r="C58" s="5"/>
      <c r="D58" s="5"/>
      <c r="E58" s="5"/>
      <c r="F58" s="5"/>
      <c r="N58" s="11"/>
    </row>
    <row r="59" spans="1:14" x14ac:dyDescent="0.25">
      <c r="A59" s="11"/>
      <c r="B59" s="5"/>
      <c r="C59" s="5"/>
      <c r="D59" s="5"/>
      <c r="E59" s="5"/>
      <c r="F59" s="5"/>
      <c r="N59" s="11"/>
    </row>
    <row r="60" spans="1:14" x14ac:dyDescent="0.25">
      <c r="A60" s="11"/>
      <c r="B60" s="5"/>
      <c r="C60" s="5"/>
      <c r="D60" s="5"/>
      <c r="E60" s="5"/>
      <c r="F60" s="5"/>
      <c r="N60" s="11"/>
    </row>
    <row r="61" spans="1:14" x14ac:dyDescent="0.25">
      <c r="A61" s="11"/>
      <c r="B61" s="5"/>
      <c r="C61" s="5"/>
      <c r="D61" s="5"/>
      <c r="E61" s="5"/>
      <c r="F61" s="5"/>
      <c r="N61" s="11"/>
    </row>
    <row r="62" spans="1:14" x14ac:dyDescent="0.25">
      <c r="A62" s="11"/>
      <c r="B62" s="5"/>
      <c r="C62" s="5"/>
      <c r="D62" s="5"/>
      <c r="E62" s="5"/>
      <c r="F62" s="5"/>
      <c r="N62" s="11"/>
    </row>
    <row r="63" spans="1:14" x14ac:dyDescent="0.25">
      <c r="A63" s="11"/>
      <c r="B63" s="5"/>
      <c r="C63" s="5"/>
      <c r="D63" s="5"/>
      <c r="E63" s="5"/>
      <c r="F63" s="5"/>
      <c r="N63" s="11"/>
    </row>
    <row r="64" spans="1:14" x14ac:dyDescent="0.25">
      <c r="A64" s="11"/>
      <c r="B64" s="5"/>
      <c r="C64" s="5"/>
      <c r="D64" s="5"/>
      <c r="E64" s="5"/>
      <c r="F64" s="5"/>
      <c r="N64" s="11"/>
    </row>
    <row r="65" spans="1:14" x14ac:dyDescent="0.25">
      <c r="A65" s="11"/>
      <c r="B65" s="5"/>
      <c r="C65" s="5"/>
      <c r="D65" s="5"/>
      <c r="E65" s="5"/>
      <c r="F65" s="5"/>
      <c r="N65" s="11"/>
    </row>
    <row r="66" spans="1:14" x14ac:dyDescent="0.25">
      <c r="A66" s="11"/>
      <c r="B66" s="5"/>
      <c r="C66" s="5"/>
      <c r="D66" s="5"/>
      <c r="E66" s="5"/>
      <c r="F66" s="5"/>
      <c r="N66" s="11"/>
    </row>
    <row r="67" spans="1:14" x14ac:dyDescent="0.25">
      <c r="A67" s="11"/>
      <c r="B67" s="5"/>
      <c r="C67" s="5"/>
      <c r="D67" s="5"/>
      <c r="E67" s="5"/>
      <c r="F67" s="5"/>
      <c r="N67" s="11"/>
    </row>
    <row r="68" spans="1:14" x14ac:dyDescent="0.25">
      <c r="A68" s="11"/>
      <c r="B68" s="5"/>
      <c r="C68" s="5"/>
      <c r="D68" s="5"/>
      <c r="E68" s="5"/>
      <c r="F68" s="5"/>
      <c r="N68" s="11"/>
    </row>
    <row r="69" spans="1:14" x14ac:dyDescent="0.25">
      <c r="A69" s="11"/>
      <c r="B69" s="5"/>
      <c r="C69" s="5"/>
      <c r="D69" s="5"/>
      <c r="E69" s="5"/>
      <c r="F69" s="5"/>
      <c r="N69" s="11"/>
    </row>
    <row r="70" spans="1:14" x14ac:dyDescent="0.25">
      <c r="A70" s="11"/>
      <c r="B70" s="5"/>
      <c r="C70" s="5"/>
      <c r="D70" s="5"/>
      <c r="E70" s="5"/>
      <c r="F70" s="5"/>
      <c r="N70" s="11"/>
    </row>
    <row r="71" spans="1:14" x14ac:dyDescent="0.25">
      <c r="A71" s="11"/>
      <c r="B71" s="5"/>
      <c r="C71" s="5"/>
      <c r="D71" s="5"/>
      <c r="E71" s="5"/>
      <c r="F71" s="5"/>
      <c r="N71" s="11"/>
    </row>
    <row r="72" spans="1:14" x14ac:dyDescent="0.25">
      <c r="A72" s="11"/>
      <c r="B72" s="5"/>
      <c r="C72" s="5"/>
      <c r="D72" s="5"/>
      <c r="E72" s="5"/>
      <c r="F72" s="5"/>
      <c r="N72" s="11"/>
    </row>
    <row r="73" spans="1:14" x14ac:dyDescent="0.25">
      <c r="A73" s="11"/>
      <c r="B73" s="5"/>
      <c r="C73" s="5"/>
      <c r="D73" s="5"/>
      <c r="E73" s="5"/>
      <c r="F73" s="5"/>
      <c r="N73" s="11"/>
    </row>
    <row r="74" spans="1:14" x14ac:dyDescent="0.25">
      <c r="A74" s="11"/>
      <c r="B74" s="5"/>
      <c r="C74" s="5"/>
      <c r="D74" s="5"/>
      <c r="E74" s="5"/>
      <c r="F74" s="5"/>
      <c r="N74" s="11"/>
    </row>
    <row r="75" spans="1:14" x14ac:dyDescent="0.25">
      <c r="A75" s="11"/>
      <c r="B75" s="5"/>
      <c r="C75" s="5"/>
      <c r="D75" s="5"/>
      <c r="E75" s="5"/>
      <c r="F75" s="5"/>
      <c r="N75" s="11"/>
    </row>
    <row r="76" spans="1:14" x14ac:dyDescent="0.25">
      <c r="A76" s="11"/>
      <c r="B76" s="5"/>
      <c r="C76" s="5"/>
      <c r="D76" s="5"/>
      <c r="E76" s="5"/>
      <c r="F76" s="5"/>
      <c r="N76" s="11"/>
    </row>
    <row r="77" spans="1:14" x14ac:dyDescent="0.25">
      <c r="A77" s="11"/>
      <c r="B77" s="5"/>
      <c r="C77" s="5"/>
      <c r="D77" s="5"/>
      <c r="E77" s="5"/>
      <c r="F77" s="5"/>
      <c r="N77" s="11"/>
    </row>
    <row r="78" spans="1:14" x14ac:dyDescent="0.25">
      <c r="A78" s="11"/>
      <c r="B78" s="5"/>
      <c r="C78" s="5"/>
      <c r="D78" s="5"/>
      <c r="E78" s="5"/>
      <c r="F78" s="5"/>
      <c r="N78" s="11"/>
    </row>
    <row r="79" spans="1:14" x14ac:dyDescent="0.25">
      <c r="A79" s="11"/>
      <c r="B79" s="5"/>
      <c r="C79" s="5"/>
      <c r="D79" s="5"/>
      <c r="E79" s="5"/>
      <c r="F79" s="5"/>
      <c r="N79" s="11"/>
    </row>
    <row r="80" spans="1:14" x14ac:dyDescent="0.25">
      <c r="A80" s="11"/>
      <c r="B80" s="5"/>
      <c r="C80" s="5"/>
      <c r="D80" s="5"/>
      <c r="E80" s="5"/>
      <c r="F80" s="5"/>
      <c r="N80" s="11"/>
    </row>
    <row r="81" spans="1:14" x14ac:dyDescent="0.25">
      <c r="A81" s="11"/>
      <c r="B81" s="5"/>
      <c r="C81" s="5"/>
      <c r="D81" s="5"/>
      <c r="E81" s="5"/>
      <c r="F81" s="5"/>
      <c r="N81" s="11"/>
    </row>
    <row r="82" spans="1:14" x14ac:dyDescent="0.25">
      <c r="A82" s="11"/>
      <c r="B82" s="5"/>
      <c r="C82" s="5"/>
      <c r="D82" s="5"/>
      <c r="E82" s="5"/>
      <c r="F82" s="5"/>
      <c r="N82" s="11"/>
    </row>
    <row r="83" spans="1:14" x14ac:dyDescent="0.25">
      <c r="A83" s="11"/>
      <c r="B83" s="5"/>
      <c r="C83" s="5"/>
      <c r="D83" s="5"/>
      <c r="E83" s="5"/>
      <c r="F83" s="5"/>
      <c r="N83" s="11"/>
    </row>
    <row r="84" spans="1:14" x14ac:dyDescent="0.25">
      <c r="A84" s="11"/>
      <c r="B84" s="5"/>
      <c r="C84" s="5"/>
      <c r="D84" s="5"/>
      <c r="E84" s="5"/>
      <c r="F84" s="5"/>
      <c r="N84" s="11"/>
    </row>
    <row r="85" spans="1:14" x14ac:dyDescent="0.25">
      <c r="A85" s="11"/>
      <c r="B85" s="5"/>
      <c r="C85" s="5"/>
      <c r="D85" s="5"/>
      <c r="E85" s="5"/>
      <c r="F85" s="5"/>
      <c r="N85" s="11"/>
    </row>
    <row r="86" spans="1:14" x14ac:dyDescent="0.25">
      <c r="A86" s="11"/>
      <c r="B86" s="5"/>
      <c r="C86" s="5"/>
      <c r="D86" s="5"/>
      <c r="E86" s="5"/>
      <c r="F86" s="5"/>
      <c r="N86" s="11"/>
    </row>
    <row r="87" spans="1:14" x14ac:dyDescent="0.25">
      <c r="A87" s="11"/>
      <c r="B87" s="5"/>
      <c r="C87" s="5"/>
      <c r="D87" s="5"/>
      <c r="E87" s="5"/>
      <c r="F87" s="5"/>
      <c r="N87" s="11"/>
    </row>
    <row r="88" spans="1:14" x14ac:dyDescent="0.25">
      <c r="A88" s="11"/>
      <c r="B88" s="5"/>
      <c r="C88" s="5"/>
      <c r="D88" s="5"/>
      <c r="E88" s="5"/>
      <c r="F88" s="5"/>
      <c r="N88" s="11"/>
    </row>
    <row r="89" spans="1:14" x14ac:dyDescent="0.25">
      <c r="A89" s="11"/>
      <c r="B89" s="5"/>
      <c r="C89" s="5"/>
      <c r="D89" s="5"/>
      <c r="E89" s="5"/>
      <c r="F89" s="5"/>
      <c r="N89" s="11"/>
    </row>
    <row r="90" spans="1:14" x14ac:dyDescent="0.25">
      <c r="A90" s="11"/>
      <c r="B90" s="5"/>
      <c r="C90" s="5"/>
      <c r="D90" s="5"/>
      <c r="E90" s="5"/>
      <c r="F90" s="5"/>
      <c r="N90" s="11"/>
    </row>
    <row r="91" spans="1:14" x14ac:dyDescent="0.25">
      <c r="A91" s="11"/>
      <c r="B91" s="5"/>
      <c r="C91" s="5"/>
      <c r="D91" s="5"/>
      <c r="E91" s="5"/>
      <c r="F91" s="5"/>
      <c r="N91" s="11"/>
    </row>
    <row r="92" spans="1:14" x14ac:dyDescent="0.25">
      <c r="A92" s="11"/>
      <c r="B92" s="5"/>
      <c r="C92" s="5"/>
      <c r="D92" s="5"/>
      <c r="E92" s="5"/>
      <c r="F92" s="5"/>
      <c r="N92" s="11"/>
    </row>
    <row r="93" spans="1:14" x14ac:dyDescent="0.25">
      <c r="A93" s="11"/>
      <c r="B93" s="5"/>
      <c r="C93" s="5"/>
      <c r="D93" s="5"/>
      <c r="E93" s="5"/>
      <c r="F93" s="5"/>
      <c r="N93" s="11"/>
    </row>
    <row r="94" spans="1:14" x14ac:dyDescent="0.25">
      <c r="A94" s="11"/>
      <c r="B94" s="5"/>
      <c r="C94" s="5"/>
      <c r="D94" s="5"/>
      <c r="E94" s="5"/>
      <c r="F94" s="5"/>
      <c r="N94" s="11"/>
    </row>
    <row r="95" spans="1:14" x14ac:dyDescent="0.25">
      <c r="A95" s="11"/>
      <c r="B95" s="5"/>
      <c r="C95" s="5"/>
      <c r="D95" s="5"/>
      <c r="E95" s="5"/>
      <c r="F95" s="5"/>
      <c r="N95" s="11"/>
    </row>
    <row r="96" spans="1:14" x14ac:dyDescent="0.25">
      <c r="A96" s="11"/>
      <c r="B96" s="5"/>
      <c r="C96" s="5"/>
      <c r="D96" s="5"/>
      <c r="E96" s="5"/>
      <c r="F96" s="5"/>
      <c r="N96" s="11"/>
    </row>
    <row r="97" spans="1:14" x14ac:dyDescent="0.25">
      <c r="A97" s="11"/>
      <c r="B97" s="5"/>
      <c r="C97" s="5"/>
      <c r="D97" s="5"/>
      <c r="E97" s="5"/>
      <c r="F97" s="5"/>
      <c r="N97" s="11"/>
    </row>
    <row r="98" spans="1:14" x14ac:dyDescent="0.25">
      <c r="A98" s="11"/>
      <c r="B98" s="5"/>
      <c r="C98" s="5"/>
      <c r="D98" s="5"/>
      <c r="E98" s="5"/>
      <c r="F98" s="5"/>
      <c r="N98" s="11"/>
    </row>
    <row r="99" spans="1:14" x14ac:dyDescent="0.25">
      <c r="A99" s="11"/>
      <c r="B99" s="5"/>
      <c r="C99" s="5"/>
      <c r="D99" s="5"/>
      <c r="E99" s="5"/>
      <c r="F99" s="5"/>
      <c r="N99" s="11"/>
    </row>
    <row r="100" spans="1:14" x14ac:dyDescent="0.25">
      <c r="A100" s="11"/>
      <c r="B100" s="5"/>
      <c r="C100" s="5"/>
      <c r="D100" s="5"/>
      <c r="E100" s="5"/>
      <c r="F100" s="5"/>
      <c r="N100" s="10"/>
    </row>
    <row r="101" spans="1:14" x14ac:dyDescent="0.25">
      <c r="A101" s="11"/>
      <c r="B101" s="5"/>
      <c r="C101" s="5"/>
      <c r="D101" s="5"/>
      <c r="E101" s="5"/>
      <c r="F101" s="5"/>
      <c r="N101" s="10"/>
    </row>
    <row r="102" spans="1:14" x14ac:dyDescent="0.25">
      <c r="A102" s="11"/>
      <c r="B102" s="5"/>
      <c r="C102" s="5"/>
      <c r="D102" s="5"/>
      <c r="E102" s="5"/>
      <c r="F102" s="5"/>
      <c r="N102" s="10"/>
    </row>
    <row r="103" spans="1:14" x14ac:dyDescent="0.25">
      <c r="A103" s="11"/>
      <c r="B103" s="5"/>
      <c r="C103" s="5"/>
      <c r="D103" s="5"/>
      <c r="E103" s="5"/>
      <c r="F103" s="5"/>
      <c r="N103" s="10"/>
    </row>
    <row r="104" spans="1:14" x14ac:dyDescent="0.25">
      <c r="A104" s="11"/>
      <c r="B104" s="5"/>
      <c r="C104" s="5"/>
      <c r="D104" s="5"/>
      <c r="E104" s="5"/>
      <c r="F104" s="5"/>
      <c r="N104" s="10"/>
    </row>
    <row r="105" spans="1:14" x14ac:dyDescent="0.25">
      <c r="A105" s="11"/>
      <c r="B105" s="5"/>
      <c r="C105" s="5"/>
      <c r="D105" s="5"/>
      <c r="E105" s="5"/>
      <c r="F105" s="5"/>
      <c r="N105" s="10"/>
    </row>
    <row r="106" spans="1:14" x14ac:dyDescent="0.25">
      <c r="A106" s="11"/>
      <c r="B106" s="5"/>
      <c r="C106" s="5"/>
      <c r="D106" s="5"/>
      <c r="E106" s="5"/>
      <c r="F106" s="5"/>
      <c r="N106" s="10"/>
    </row>
    <row r="107" spans="1:14" x14ac:dyDescent="0.25">
      <c r="A107" s="11"/>
      <c r="B107" s="5"/>
      <c r="C107" s="5"/>
      <c r="D107" s="5"/>
      <c r="E107" s="5"/>
      <c r="F107" s="5"/>
      <c r="N107" s="10"/>
    </row>
    <row r="108" spans="1:14" x14ac:dyDescent="0.25">
      <c r="A108" s="11"/>
      <c r="B108" s="5"/>
      <c r="C108" s="5"/>
      <c r="D108" s="5"/>
      <c r="E108" s="5"/>
      <c r="F108" s="5"/>
      <c r="N108" s="10"/>
    </row>
    <row r="109" spans="1:14" x14ac:dyDescent="0.25">
      <c r="A109" s="11"/>
      <c r="B109" s="5"/>
      <c r="C109" s="5"/>
      <c r="D109" s="5"/>
      <c r="E109" s="5"/>
      <c r="F109" s="5"/>
      <c r="N109" s="10"/>
    </row>
    <row r="110" spans="1:14" x14ac:dyDescent="0.25">
      <c r="A110" s="11"/>
      <c r="B110" s="5"/>
      <c r="C110" s="5"/>
      <c r="D110" s="5"/>
      <c r="E110" s="5"/>
      <c r="F110" s="5"/>
      <c r="N110" s="10"/>
    </row>
    <row r="111" spans="1:14" x14ac:dyDescent="0.25">
      <c r="A111" s="11"/>
      <c r="B111" s="5"/>
      <c r="C111" s="5"/>
      <c r="D111" s="5"/>
      <c r="E111" s="5"/>
      <c r="F111" s="5"/>
      <c r="N111" s="10"/>
    </row>
    <row r="112" spans="1:14" x14ac:dyDescent="0.25">
      <c r="A112" s="11"/>
      <c r="B112" s="5"/>
      <c r="C112" s="5"/>
      <c r="D112" s="5"/>
      <c r="E112" s="5"/>
      <c r="F112" s="5"/>
      <c r="N112" s="10"/>
    </row>
    <row r="113" spans="1:14" x14ac:dyDescent="0.25">
      <c r="A113" s="11"/>
      <c r="B113" s="5"/>
      <c r="C113" s="5"/>
      <c r="D113" s="5"/>
      <c r="E113" s="5"/>
      <c r="F113" s="5"/>
      <c r="N113" s="10"/>
    </row>
    <row r="114" spans="1:14" x14ac:dyDescent="0.25">
      <c r="A114" s="11"/>
      <c r="B114" s="5"/>
      <c r="C114" s="5"/>
      <c r="D114" s="5"/>
      <c r="E114" s="5"/>
      <c r="F114" s="5"/>
      <c r="N114" s="10"/>
    </row>
    <row r="115" spans="1:14" x14ac:dyDescent="0.25">
      <c r="A115" s="11"/>
      <c r="B115" s="5"/>
      <c r="C115" s="5"/>
      <c r="D115" s="5"/>
      <c r="E115" s="5"/>
      <c r="F115" s="5"/>
      <c r="N115" s="10"/>
    </row>
    <row r="116" spans="1:14" x14ac:dyDescent="0.25">
      <c r="A116" s="11"/>
      <c r="B116" s="5"/>
      <c r="C116" s="5"/>
      <c r="D116" s="5"/>
      <c r="E116" s="5"/>
      <c r="F116" s="5"/>
      <c r="N116" s="10"/>
    </row>
    <row r="117" spans="1:14" x14ac:dyDescent="0.25">
      <c r="A117" s="11"/>
      <c r="B117" s="5"/>
      <c r="C117" s="5"/>
      <c r="D117" s="5"/>
      <c r="E117" s="5"/>
      <c r="F117" s="5"/>
      <c r="N117" s="10"/>
    </row>
    <row r="118" spans="1:14" x14ac:dyDescent="0.25">
      <c r="A118" s="11"/>
      <c r="B118" s="5"/>
      <c r="C118" s="5"/>
      <c r="D118" s="5"/>
      <c r="E118" s="5"/>
      <c r="F118" s="5"/>
      <c r="N118" s="10"/>
    </row>
    <row r="119" spans="1:14" x14ac:dyDescent="0.25">
      <c r="A119" s="11"/>
      <c r="B119" s="5"/>
      <c r="C119" s="5"/>
      <c r="D119" s="5"/>
      <c r="E119" s="5"/>
      <c r="F119" s="5"/>
      <c r="N119" s="10"/>
    </row>
    <row r="120" spans="1:14" x14ac:dyDescent="0.25">
      <c r="A120" s="11"/>
      <c r="B120" s="5"/>
      <c r="C120" s="5"/>
      <c r="D120" s="5"/>
      <c r="E120" s="5"/>
      <c r="F120" s="5"/>
      <c r="N120" s="10"/>
    </row>
    <row r="121" spans="1:14" x14ac:dyDescent="0.25">
      <c r="A121" s="11"/>
      <c r="B121" s="5"/>
      <c r="C121" s="5"/>
      <c r="D121" s="5"/>
      <c r="E121" s="5"/>
      <c r="F121" s="5"/>
      <c r="N121" s="10"/>
    </row>
    <row r="122" spans="1:14" x14ac:dyDescent="0.25">
      <c r="A122" s="11"/>
      <c r="B122" s="5"/>
      <c r="C122" s="5"/>
      <c r="D122" s="5"/>
      <c r="E122" s="5"/>
      <c r="F122" s="5"/>
      <c r="N122" s="10"/>
    </row>
    <row r="123" spans="1:14" x14ac:dyDescent="0.25">
      <c r="A123" s="11"/>
      <c r="B123" s="5"/>
      <c r="C123" s="5"/>
      <c r="D123" s="5"/>
      <c r="E123" s="5"/>
      <c r="F123" s="5"/>
      <c r="N123" s="10"/>
    </row>
    <row r="124" spans="1:14" x14ac:dyDescent="0.25">
      <c r="A124" s="11"/>
      <c r="B124" s="5"/>
      <c r="C124" s="5"/>
      <c r="D124" s="5"/>
      <c r="E124" s="5"/>
      <c r="F124" s="5"/>
      <c r="N124" s="10"/>
    </row>
    <row r="125" spans="1:14" x14ac:dyDescent="0.25">
      <c r="A125" s="11"/>
      <c r="B125" s="5"/>
      <c r="C125" s="5"/>
      <c r="D125" s="5"/>
      <c r="E125" s="5"/>
      <c r="F125" s="5"/>
      <c r="N125" s="10"/>
    </row>
    <row r="126" spans="1:14" x14ac:dyDescent="0.25">
      <c r="A126" s="11"/>
      <c r="B126" s="5"/>
      <c r="C126" s="5"/>
      <c r="D126" s="5"/>
      <c r="E126" s="5"/>
      <c r="F126" s="5"/>
      <c r="N126" s="10"/>
    </row>
    <row r="127" spans="1:14" x14ac:dyDescent="0.25">
      <c r="A127" s="11"/>
      <c r="B127" s="5"/>
      <c r="C127" s="5"/>
      <c r="D127" s="5"/>
      <c r="E127" s="5"/>
      <c r="F127" s="5"/>
      <c r="N127" s="10"/>
    </row>
    <row r="128" spans="1:14" x14ac:dyDescent="0.25">
      <c r="A128" s="11"/>
      <c r="B128" s="5"/>
      <c r="C128" s="5"/>
      <c r="D128" s="5"/>
      <c r="E128" s="5"/>
      <c r="F128" s="5"/>
      <c r="N128" s="10"/>
    </row>
    <row r="129" spans="1:14" x14ac:dyDescent="0.25">
      <c r="A129" s="11"/>
      <c r="B129" s="5"/>
      <c r="C129" s="5"/>
      <c r="D129" s="5"/>
      <c r="E129" s="5"/>
      <c r="F129" s="5"/>
      <c r="N129" s="10"/>
    </row>
    <row r="130" spans="1:14" x14ac:dyDescent="0.25">
      <c r="A130" s="11"/>
      <c r="B130" s="5"/>
      <c r="C130" s="5"/>
      <c r="D130" s="5"/>
      <c r="E130" s="5"/>
      <c r="F130" s="5"/>
    </row>
    <row r="131" spans="1:14" x14ac:dyDescent="0.25">
      <c r="A131" s="11"/>
      <c r="B131" s="5"/>
      <c r="C131" s="5"/>
      <c r="D131" s="5"/>
      <c r="E131" s="5"/>
      <c r="F131" s="5"/>
    </row>
    <row r="132" spans="1:14" x14ac:dyDescent="0.25">
      <c r="A132" s="11"/>
      <c r="B132" s="5"/>
      <c r="C132" s="5"/>
      <c r="D132" s="5"/>
      <c r="E132" s="5"/>
      <c r="F132" s="5"/>
    </row>
    <row r="133" spans="1:14" x14ac:dyDescent="0.25">
      <c r="A133" s="11"/>
      <c r="B133" s="5"/>
      <c r="C133" s="5"/>
      <c r="D133" s="5"/>
      <c r="E133" s="5"/>
      <c r="F133" s="5"/>
    </row>
    <row r="134" spans="1:14" x14ac:dyDescent="0.25">
      <c r="A134" s="11"/>
      <c r="B134" s="5"/>
      <c r="C134" s="5"/>
      <c r="D134" s="5"/>
      <c r="E134" s="5"/>
      <c r="F134" s="5"/>
    </row>
    <row r="135" spans="1:14" x14ac:dyDescent="0.25">
      <c r="A135" s="11"/>
      <c r="B135" s="5"/>
      <c r="C135" s="5"/>
      <c r="D135" s="5"/>
      <c r="E135" s="5"/>
      <c r="F135" s="5"/>
    </row>
    <row r="136" spans="1:14" x14ac:dyDescent="0.25">
      <c r="A136" s="11"/>
      <c r="B136" s="5"/>
      <c r="C136" s="5"/>
      <c r="D136" s="5"/>
      <c r="E136" s="5"/>
      <c r="F136" s="5"/>
    </row>
    <row r="137" spans="1:14" x14ac:dyDescent="0.25">
      <c r="A137" s="11"/>
      <c r="B137" s="5"/>
      <c r="C137" s="5"/>
      <c r="D137" s="5"/>
      <c r="E137" s="5"/>
      <c r="F137" s="5"/>
    </row>
    <row r="138" spans="1:14" x14ac:dyDescent="0.25">
      <c r="A138" s="11"/>
      <c r="B138" s="5"/>
      <c r="C138" s="5"/>
      <c r="D138" s="5"/>
      <c r="E138" s="5"/>
      <c r="F138" s="5"/>
    </row>
    <row r="139" spans="1:14" x14ac:dyDescent="0.25">
      <c r="A139" s="11"/>
      <c r="B139" s="5"/>
      <c r="C139" s="5"/>
      <c r="D139" s="5"/>
      <c r="E139" s="5"/>
      <c r="F139" s="5"/>
    </row>
    <row r="140" spans="1:14" x14ac:dyDescent="0.25">
      <c r="A140" s="11"/>
      <c r="B140" s="5"/>
      <c r="C140" s="5"/>
      <c r="D140" s="5"/>
      <c r="E140" s="5"/>
      <c r="F140" s="5"/>
    </row>
    <row r="141" spans="1:14" x14ac:dyDescent="0.25">
      <c r="A141" s="11"/>
      <c r="B141" s="5"/>
      <c r="C141" s="5"/>
      <c r="D141" s="5"/>
      <c r="E141" s="5"/>
      <c r="F141" s="5"/>
    </row>
    <row r="142" spans="1:14" x14ac:dyDescent="0.25">
      <c r="A142" s="11"/>
      <c r="B142" s="5"/>
      <c r="C142" s="5"/>
      <c r="D142" s="5"/>
      <c r="E142" s="5"/>
      <c r="F142" s="5"/>
    </row>
    <row r="143" spans="1:14" x14ac:dyDescent="0.25">
      <c r="A143" s="11"/>
      <c r="B143" s="5"/>
      <c r="C143" s="5"/>
      <c r="D143" s="5"/>
      <c r="E143" s="5"/>
      <c r="F143" s="5"/>
    </row>
    <row r="144" spans="1:14" x14ac:dyDescent="0.25">
      <c r="A144" s="11"/>
      <c r="B144" s="5"/>
      <c r="C144" s="5"/>
      <c r="D144" s="5"/>
      <c r="E144" s="5"/>
      <c r="F144" s="5"/>
    </row>
    <row r="145" spans="1:6" x14ac:dyDescent="0.25">
      <c r="A145" s="11"/>
      <c r="B145" s="5"/>
      <c r="C145" s="5"/>
      <c r="D145" s="5"/>
      <c r="E145" s="5"/>
      <c r="F145" s="5"/>
    </row>
    <row r="146" spans="1:6" x14ac:dyDescent="0.25">
      <c r="A146" s="11"/>
      <c r="B146" s="5"/>
      <c r="C146" s="5"/>
      <c r="D146" s="5"/>
      <c r="E146" s="5"/>
      <c r="F146" s="5"/>
    </row>
    <row r="147" spans="1:6" x14ac:dyDescent="0.25">
      <c r="A147" s="11"/>
      <c r="B147" s="5"/>
      <c r="C147" s="5"/>
      <c r="D147" s="5"/>
      <c r="E147" s="5"/>
      <c r="F147" s="5"/>
    </row>
    <row r="148" spans="1:6" x14ac:dyDescent="0.25">
      <c r="A148" s="11"/>
      <c r="B148" s="5"/>
      <c r="C148" s="5"/>
      <c r="D148" s="5"/>
      <c r="E148" s="5"/>
      <c r="F148" s="5"/>
    </row>
    <row r="149" spans="1:6" x14ac:dyDescent="0.25">
      <c r="A149" s="11"/>
      <c r="B149" s="5"/>
      <c r="C149" s="5"/>
      <c r="D149" s="5"/>
      <c r="E149" s="5"/>
      <c r="F149" s="5"/>
    </row>
    <row r="150" spans="1:6" x14ac:dyDescent="0.25">
      <c r="A150" s="11"/>
      <c r="B150" s="5"/>
      <c r="C150" s="5"/>
      <c r="D150" s="5"/>
      <c r="E150" s="5"/>
      <c r="F150" s="5"/>
    </row>
    <row r="151" spans="1:6" x14ac:dyDescent="0.25">
      <c r="A151" s="11"/>
      <c r="B151" s="5"/>
      <c r="C151" s="5"/>
      <c r="D151" s="5"/>
      <c r="E151" s="5"/>
      <c r="F151" s="5"/>
    </row>
    <row r="152" spans="1:6" x14ac:dyDescent="0.25">
      <c r="A152" s="11"/>
      <c r="B152" s="5"/>
      <c r="C152" s="5"/>
      <c r="D152" s="5"/>
      <c r="E152" s="5"/>
      <c r="F152" s="5"/>
    </row>
    <row r="153" spans="1:6" x14ac:dyDescent="0.25">
      <c r="A153" s="11"/>
      <c r="B153" s="5"/>
      <c r="C153" s="5"/>
      <c r="D153" s="5"/>
      <c r="E153" s="5"/>
      <c r="F153" s="5"/>
    </row>
    <row r="154" spans="1:6" x14ac:dyDescent="0.25">
      <c r="A154" s="11"/>
      <c r="B154" s="5"/>
      <c r="C154" s="5"/>
      <c r="D154" s="5"/>
      <c r="E154" s="5"/>
      <c r="F154" s="5"/>
    </row>
    <row r="155" spans="1:6" x14ac:dyDescent="0.25">
      <c r="A155" s="11"/>
      <c r="B155" s="5"/>
      <c r="C155" s="5"/>
      <c r="D155" s="5"/>
      <c r="E155" s="5"/>
      <c r="F155" s="5"/>
    </row>
    <row r="156" spans="1:6" x14ac:dyDescent="0.25">
      <c r="A156" s="11"/>
      <c r="B156" s="5"/>
      <c r="C156" s="5"/>
      <c r="D156" s="5"/>
      <c r="E156" s="5"/>
      <c r="F156" s="5"/>
    </row>
    <row r="157" spans="1:6" x14ac:dyDescent="0.25">
      <c r="A157" s="11"/>
      <c r="B157" s="5"/>
      <c r="C157" s="5"/>
      <c r="D157" s="5"/>
      <c r="E157" s="5"/>
      <c r="F157" s="5"/>
    </row>
    <row r="158" spans="1:6" x14ac:dyDescent="0.25">
      <c r="A158" s="11"/>
      <c r="B158" s="5"/>
      <c r="C158" s="5"/>
      <c r="D158" s="5"/>
      <c r="E158" s="5"/>
      <c r="F158" s="5"/>
    </row>
    <row r="159" spans="1:6" x14ac:dyDescent="0.25">
      <c r="A159" s="11"/>
      <c r="B159" s="5"/>
      <c r="C159" s="5"/>
      <c r="D159" s="5"/>
      <c r="E159" s="5"/>
      <c r="F159" s="5"/>
    </row>
    <row r="160" spans="1:6" x14ac:dyDescent="0.25">
      <c r="A160" s="11"/>
      <c r="B160" s="5"/>
      <c r="C160" s="5"/>
      <c r="D160" s="5"/>
      <c r="E160" s="5"/>
      <c r="F160" s="5"/>
    </row>
    <row r="161" spans="1:6" x14ac:dyDescent="0.25">
      <c r="A161" s="11"/>
      <c r="B161" s="5"/>
      <c r="C161" s="5"/>
      <c r="D161" s="5"/>
      <c r="E161" s="5"/>
      <c r="F161" s="5"/>
    </row>
    <row r="162" spans="1:6" x14ac:dyDescent="0.25">
      <c r="A162" s="11"/>
      <c r="B162" s="5"/>
      <c r="C162" s="5"/>
      <c r="D162" s="5"/>
      <c r="E162" s="5"/>
      <c r="F162" s="5"/>
    </row>
    <row r="163" spans="1:6" x14ac:dyDescent="0.25">
      <c r="A163" s="11"/>
      <c r="B163" s="5"/>
      <c r="C163" s="5"/>
      <c r="D163" s="5"/>
      <c r="E163" s="5"/>
      <c r="F163" s="5"/>
    </row>
    <row r="164" spans="1:6" x14ac:dyDescent="0.25">
      <c r="A164" s="11"/>
      <c r="B164" s="5"/>
      <c r="C164" s="5"/>
      <c r="D164" s="5"/>
      <c r="E164" s="5"/>
      <c r="F164" s="5"/>
    </row>
    <row r="165" spans="1:6" x14ac:dyDescent="0.25">
      <c r="A165" s="11"/>
      <c r="B165" s="5"/>
      <c r="C165" s="5"/>
      <c r="D165" s="5"/>
      <c r="E165" s="5"/>
      <c r="F165" s="5"/>
    </row>
    <row r="166" spans="1:6" x14ac:dyDescent="0.25">
      <c r="A166" s="11"/>
      <c r="B166" s="5"/>
      <c r="C166" s="5"/>
      <c r="D166" s="5"/>
      <c r="E166" s="5"/>
      <c r="F166" s="5"/>
    </row>
    <row r="167" spans="1:6" x14ac:dyDescent="0.25">
      <c r="A167" s="11"/>
      <c r="B167" s="5"/>
      <c r="C167" s="5"/>
      <c r="D167" s="5"/>
      <c r="E167" s="5"/>
      <c r="F167" s="5"/>
    </row>
    <row r="168" spans="1:6" x14ac:dyDescent="0.25">
      <c r="A168" s="11"/>
      <c r="B168" s="5"/>
      <c r="C168" s="5"/>
      <c r="D168" s="5"/>
      <c r="E168" s="5"/>
      <c r="F168" s="5"/>
    </row>
    <row r="169" spans="1:6" x14ac:dyDescent="0.25">
      <c r="A169" s="11"/>
      <c r="B169" s="5"/>
      <c r="C169" s="5"/>
      <c r="D169" s="5"/>
      <c r="E169" s="5"/>
      <c r="F169" s="5"/>
    </row>
    <row r="170" spans="1:6" x14ac:dyDescent="0.25">
      <c r="A170" s="11"/>
      <c r="B170" s="5"/>
      <c r="C170" s="5"/>
      <c r="D170" s="5"/>
      <c r="E170" s="5"/>
      <c r="F170" s="5"/>
    </row>
    <row r="171" spans="1:6" x14ac:dyDescent="0.25">
      <c r="A171" s="11"/>
      <c r="B171" s="5"/>
      <c r="C171" s="5"/>
      <c r="D171" s="5"/>
      <c r="E171" s="5"/>
      <c r="F171" s="5"/>
    </row>
    <row r="172" spans="1:6" x14ac:dyDescent="0.25">
      <c r="A172" s="11"/>
      <c r="B172" s="5"/>
      <c r="C172" s="5"/>
      <c r="D172" s="5"/>
      <c r="E172" s="5"/>
      <c r="F172" s="5"/>
    </row>
    <row r="173" spans="1:6" x14ac:dyDescent="0.25">
      <c r="A173" s="11"/>
      <c r="B173" s="5"/>
      <c r="C173" s="5"/>
      <c r="D173" s="5"/>
      <c r="E173" s="5"/>
      <c r="F173" s="5"/>
    </row>
    <row r="174" spans="1:6" x14ac:dyDescent="0.25">
      <c r="A174" s="11"/>
      <c r="B174" s="5"/>
      <c r="C174" s="5"/>
      <c r="D174" s="5"/>
      <c r="E174" s="5"/>
      <c r="F174" s="5"/>
    </row>
    <row r="175" spans="1:6" x14ac:dyDescent="0.25">
      <c r="A175" s="11"/>
      <c r="B175" s="5"/>
      <c r="C175" s="5"/>
      <c r="D175" s="5"/>
      <c r="E175" s="5"/>
      <c r="F175" s="5"/>
    </row>
    <row r="176" spans="1:6" x14ac:dyDescent="0.25">
      <c r="A176" s="11"/>
      <c r="B176" s="5"/>
      <c r="C176" s="5"/>
      <c r="D176" s="5"/>
      <c r="E176" s="5"/>
      <c r="F176" s="5"/>
    </row>
    <row r="177" spans="1:6" x14ac:dyDescent="0.25">
      <c r="A177" s="11"/>
      <c r="B177" s="5"/>
      <c r="C177" s="5"/>
      <c r="D177" s="5"/>
      <c r="E177" s="5"/>
      <c r="F177" s="5"/>
    </row>
    <row r="178" spans="1:6" x14ac:dyDescent="0.25">
      <c r="A178" s="11"/>
      <c r="B178" s="5"/>
      <c r="C178" s="5"/>
      <c r="D178" s="5"/>
      <c r="E178" s="5"/>
      <c r="F178" s="5"/>
    </row>
    <row r="179" spans="1:6" x14ac:dyDescent="0.25">
      <c r="A179" s="11"/>
      <c r="B179" s="5"/>
      <c r="C179" s="5"/>
      <c r="D179" s="5"/>
      <c r="E179" s="5"/>
      <c r="F179" s="5"/>
    </row>
    <row r="180" spans="1:6" x14ac:dyDescent="0.25">
      <c r="A180" s="11"/>
      <c r="B180" s="5"/>
      <c r="C180" s="5"/>
      <c r="D180" s="5"/>
      <c r="E180" s="5"/>
      <c r="F180" s="5"/>
    </row>
    <row r="181" spans="1:6" x14ac:dyDescent="0.25">
      <c r="A181" s="11"/>
      <c r="B181" s="5"/>
      <c r="C181" s="5"/>
      <c r="D181" s="5"/>
      <c r="E181" s="5"/>
      <c r="F181" s="5"/>
    </row>
    <row r="182" spans="1:6" x14ac:dyDescent="0.25">
      <c r="A182" s="11"/>
      <c r="B182" s="5"/>
      <c r="C182" s="5"/>
      <c r="D182" s="5"/>
      <c r="E182" s="5"/>
      <c r="F182" s="5"/>
    </row>
    <row r="183" spans="1:6" x14ac:dyDescent="0.25">
      <c r="A183" s="11"/>
      <c r="B183" s="5"/>
      <c r="C183" s="5"/>
      <c r="D183" s="5"/>
      <c r="E183" s="5"/>
      <c r="F183" s="5"/>
    </row>
    <row r="184" spans="1:6" x14ac:dyDescent="0.25">
      <c r="A184" s="11"/>
      <c r="B184" s="5"/>
      <c r="C184" s="5"/>
      <c r="D184" s="5"/>
      <c r="E184" s="5"/>
      <c r="F184" s="5"/>
    </row>
    <row r="185" spans="1:6" x14ac:dyDescent="0.25">
      <c r="A185" s="11"/>
      <c r="B185" s="5"/>
      <c r="C185" s="5"/>
      <c r="D185" s="5"/>
      <c r="E185" s="5"/>
      <c r="F185" s="5"/>
    </row>
    <row r="186" spans="1:6" x14ac:dyDescent="0.25">
      <c r="A186" s="11"/>
      <c r="B186" s="5"/>
      <c r="C186" s="5"/>
      <c r="D186" s="5"/>
      <c r="E186" s="5"/>
      <c r="F186" s="5"/>
    </row>
    <row r="187" spans="1:6" x14ac:dyDescent="0.25">
      <c r="A187" s="11"/>
      <c r="B187" s="5"/>
      <c r="C187" s="5"/>
      <c r="D187" s="5"/>
      <c r="E187" s="5"/>
      <c r="F187" s="5"/>
    </row>
    <row r="188" spans="1:6" x14ac:dyDescent="0.25">
      <c r="A188" s="11"/>
      <c r="B188" s="5"/>
      <c r="C188" s="5"/>
      <c r="D188" s="5"/>
      <c r="E188" s="5"/>
      <c r="F188" s="5"/>
    </row>
    <row r="189" spans="1:6" x14ac:dyDescent="0.25">
      <c r="A189" s="11"/>
      <c r="B189" s="5"/>
      <c r="C189" s="5"/>
      <c r="D189" s="5"/>
      <c r="E189" s="5"/>
      <c r="F189" s="5"/>
    </row>
    <row r="190" spans="1:6" x14ac:dyDescent="0.25">
      <c r="A190" s="11"/>
      <c r="B190" s="5"/>
      <c r="C190" s="5"/>
      <c r="D190" s="5"/>
      <c r="E190" s="5"/>
      <c r="F190" s="5"/>
    </row>
    <row r="191" spans="1:6" x14ac:dyDescent="0.25">
      <c r="A191" s="11"/>
      <c r="B191" s="5"/>
      <c r="C191" s="5"/>
      <c r="D191" s="5"/>
      <c r="E191" s="5"/>
      <c r="F191" s="5"/>
    </row>
    <row r="192" spans="1:6" x14ac:dyDescent="0.25">
      <c r="A192" s="11"/>
      <c r="B192" s="5"/>
      <c r="C192" s="5"/>
      <c r="D192" s="5"/>
      <c r="E192" s="5"/>
      <c r="F192" s="5"/>
    </row>
    <row r="193" spans="1:6" x14ac:dyDescent="0.25">
      <c r="A193" s="11"/>
      <c r="B193" s="5"/>
      <c r="C193" s="5"/>
      <c r="D193" s="5"/>
      <c r="E193" s="5"/>
      <c r="F193" s="5"/>
    </row>
    <row r="194" spans="1:6" x14ac:dyDescent="0.25">
      <c r="A194" s="11"/>
      <c r="B194" s="5"/>
      <c r="C194" s="5"/>
      <c r="D194" s="5"/>
      <c r="E194" s="5"/>
      <c r="F194" s="5"/>
    </row>
    <row r="195" spans="1:6" x14ac:dyDescent="0.25">
      <c r="A195" s="11"/>
      <c r="B195" s="5"/>
      <c r="C195" s="5"/>
      <c r="D195" s="5"/>
      <c r="E195" s="5"/>
      <c r="F195" s="5"/>
    </row>
    <row r="196" spans="1:6" x14ac:dyDescent="0.25">
      <c r="A196" s="11"/>
      <c r="B196" s="5"/>
      <c r="C196" s="5"/>
      <c r="D196" s="5"/>
      <c r="E196" s="5"/>
      <c r="F196" s="5"/>
    </row>
    <row r="197" spans="1:6" x14ac:dyDescent="0.25">
      <c r="A197" s="11"/>
      <c r="B197" s="5"/>
      <c r="C197" s="5"/>
      <c r="D197" s="5"/>
      <c r="E197" s="5"/>
      <c r="F197" s="5"/>
    </row>
    <row r="198" spans="1:6" x14ac:dyDescent="0.25">
      <c r="A198" s="11"/>
      <c r="B198" s="5"/>
      <c r="C198" s="5"/>
      <c r="D198" s="5"/>
      <c r="E198" s="5"/>
      <c r="F198" s="5"/>
    </row>
    <row r="199" spans="1:6" x14ac:dyDescent="0.25">
      <c r="A199" s="11"/>
      <c r="B199" s="5"/>
      <c r="C199" s="5"/>
      <c r="D199" s="5"/>
      <c r="E199" s="5"/>
      <c r="F199" s="5"/>
    </row>
    <row r="200" spans="1:6" x14ac:dyDescent="0.25">
      <c r="A200" s="11"/>
      <c r="B200" s="5"/>
      <c r="C200" s="5"/>
      <c r="D200" s="5"/>
      <c r="E200" s="5"/>
      <c r="F200" s="5"/>
    </row>
    <row r="201" spans="1:6" x14ac:dyDescent="0.25">
      <c r="A201" s="11"/>
      <c r="B201" s="5"/>
      <c r="C201" s="5"/>
      <c r="D201" s="5"/>
      <c r="E201" s="5"/>
      <c r="F201" s="5"/>
    </row>
    <row r="202" spans="1:6" x14ac:dyDescent="0.25">
      <c r="A202" s="11"/>
      <c r="B202" s="5"/>
      <c r="C202" s="5"/>
      <c r="D202" s="5"/>
      <c r="E202" s="5"/>
      <c r="F202" s="5"/>
    </row>
    <row r="203" spans="1:6" x14ac:dyDescent="0.25">
      <c r="A203" s="11"/>
      <c r="B203" s="5"/>
      <c r="C203" s="5"/>
      <c r="D203" s="5"/>
      <c r="E203" s="5"/>
      <c r="F203" s="5"/>
    </row>
    <row r="204" spans="1:6" x14ac:dyDescent="0.25">
      <c r="A204" s="11"/>
      <c r="B204" s="5"/>
      <c r="C204" s="5"/>
      <c r="D204" s="5"/>
      <c r="E204" s="5"/>
      <c r="F204" s="5"/>
    </row>
    <row r="205" spans="1:6" x14ac:dyDescent="0.25">
      <c r="A205" s="11"/>
      <c r="B205" s="5"/>
      <c r="C205" s="5"/>
      <c r="D205" s="5"/>
      <c r="E205" s="5"/>
      <c r="F205" s="5"/>
    </row>
    <row r="206" spans="1:6" x14ac:dyDescent="0.25">
      <c r="A206" s="11"/>
      <c r="B206" s="5"/>
      <c r="C206" s="5"/>
      <c r="D206" s="5"/>
      <c r="E206" s="5"/>
      <c r="F206" s="5"/>
    </row>
    <row r="207" spans="1:6" x14ac:dyDescent="0.25">
      <c r="A207" s="11"/>
      <c r="B207" s="5"/>
      <c r="C207" s="5"/>
      <c r="D207" s="5"/>
      <c r="E207" s="5"/>
      <c r="F207" s="5"/>
    </row>
    <row r="208" spans="1:6" x14ac:dyDescent="0.25">
      <c r="A208" s="11"/>
      <c r="B208" s="5"/>
      <c r="C208" s="5"/>
      <c r="D208" s="5"/>
      <c r="E208" s="5"/>
      <c r="F208" s="5"/>
    </row>
    <row r="209" spans="1:6" x14ac:dyDescent="0.25">
      <c r="A209" s="11"/>
      <c r="B209" s="5"/>
      <c r="C209" s="5"/>
      <c r="D209" s="5"/>
      <c r="E209" s="5"/>
      <c r="F209" s="5"/>
    </row>
    <row r="210" spans="1:6" x14ac:dyDescent="0.25">
      <c r="A210" s="11"/>
      <c r="B210" s="5"/>
      <c r="C210" s="5"/>
      <c r="D210" s="5"/>
      <c r="E210" s="5"/>
      <c r="F210" s="5"/>
    </row>
    <row r="211" spans="1:6" x14ac:dyDescent="0.25">
      <c r="A211" s="11"/>
      <c r="B211" s="5"/>
      <c r="C211" s="5"/>
      <c r="D211" s="5"/>
      <c r="E211" s="5"/>
    </row>
    <row r="212" spans="1:6" x14ac:dyDescent="0.25">
      <c r="A212" s="11"/>
      <c r="B212" s="5"/>
      <c r="C212" s="5"/>
      <c r="D212" s="5"/>
      <c r="E212" s="5"/>
    </row>
    <row r="213" spans="1:6" x14ac:dyDescent="0.25">
      <c r="A213" s="11"/>
      <c r="B213" s="5"/>
      <c r="C213" s="5"/>
      <c r="D213" s="5"/>
      <c r="E213" s="5"/>
    </row>
    <row r="214" spans="1:6" x14ac:dyDescent="0.25">
      <c r="A214" s="11"/>
      <c r="B214" s="5"/>
      <c r="C214" s="5"/>
      <c r="D214" s="5"/>
      <c r="E214" s="5"/>
    </row>
    <row r="215" spans="1:6" x14ac:dyDescent="0.25">
      <c r="A215" s="11"/>
      <c r="B215" s="5"/>
      <c r="C215" s="5"/>
      <c r="D215" s="5"/>
      <c r="E215" s="5"/>
    </row>
    <row r="216" spans="1:6" x14ac:dyDescent="0.25">
      <c r="A216" s="11"/>
      <c r="B216" s="5"/>
      <c r="C216" s="5"/>
      <c r="D216" s="5"/>
      <c r="E216" s="5"/>
    </row>
    <row r="217" spans="1:6" x14ac:dyDescent="0.25">
      <c r="A217" s="11"/>
      <c r="B217" s="5"/>
      <c r="C217" s="5"/>
      <c r="D217" s="5"/>
      <c r="E217" s="5"/>
    </row>
    <row r="218" spans="1:6" x14ac:dyDescent="0.25">
      <c r="A218" s="11"/>
      <c r="B218" s="5"/>
      <c r="C218" s="5"/>
      <c r="D218" s="5"/>
      <c r="E218" s="5"/>
    </row>
    <row r="219" spans="1:6" x14ac:dyDescent="0.25">
      <c r="A219" s="11"/>
      <c r="B219" s="5"/>
      <c r="C219" s="5"/>
      <c r="D219" s="5"/>
      <c r="E219" s="5"/>
    </row>
    <row r="220" spans="1:6" x14ac:dyDescent="0.25">
      <c r="A220" s="11"/>
      <c r="B220" s="5"/>
      <c r="C220" s="5"/>
      <c r="D220" s="5"/>
      <c r="E220" s="5"/>
    </row>
    <row r="221" spans="1:6" x14ac:dyDescent="0.25">
      <c r="A221" s="11"/>
      <c r="B221" s="5"/>
      <c r="C221" s="5"/>
      <c r="D221" s="5"/>
      <c r="E221" s="5"/>
    </row>
    <row r="222" spans="1:6" x14ac:dyDescent="0.25">
      <c r="A222" s="11"/>
      <c r="B222" s="5"/>
      <c r="C222" s="5"/>
      <c r="D222" s="5"/>
      <c r="E222" s="5"/>
    </row>
    <row r="223" spans="1:6" x14ac:dyDescent="0.25">
      <c r="A223" s="11"/>
      <c r="B223" s="5"/>
      <c r="C223" s="5"/>
      <c r="D223" s="5"/>
      <c r="E223" s="5"/>
    </row>
    <row r="224" spans="1:6" x14ac:dyDescent="0.25">
      <c r="A224" s="11"/>
      <c r="B224" s="5"/>
      <c r="C224" s="5"/>
      <c r="D224" s="5"/>
      <c r="E224" s="5"/>
    </row>
    <row r="225" spans="1:5" x14ac:dyDescent="0.25">
      <c r="A225" s="11"/>
      <c r="B225" s="5"/>
      <c r="C225" s="5"/>
      <c r="D225" s="5"/>
      <c r="E225" s="5"/>
    </row>
    <row r="226" spans="1:5" x14ac:dyDescent="0.25">
      <c r="A226" s="11"/>
      <c r="B226" s="5"/>
      <c r="C226" s="5"/>
      <c r="D226" s="5"/>
      <c r="E226" s="5"/>
    </row>
    <row r="227" spans="1:5" x14ac:dyDescent="0.25">
      <c r="A227" s="11"/>
      <c r="B227" s="5"/>
      <c r="C227" s="5"/>
      <c r="D227" s="5"/>
      <c r="E227" s="5"/>
    </row>
    <row r="228" spans="1:5" x14ac:dyDescent="0.25">
      <c r="A228" s="11"/>
      <c r="B228" s="5"/>
      <c r="C228" s="5"/>
      <c r="D228" s="5"/>
      <c r="E228" s="5"/>
    </row>
    <row r="229" spans="1:5" x14ac:dyDescent="0.25">
      <c r="A229" s="11"/>
      <c r="B229" s="5"/>
      <c r="C229" s="5"/>
      <c r="D229" s="5"/>
      <c r="E229" s="5"/>
    </row>
    <row r="230" spans="1:5" x14ac:dyDescent="0.25">
      <c r="A230" s="11"/>
      <c r="B230" s="5"/>
      <c r="C230" s="5"/>
      <c r="D230" s="5"/>
      <c r="E230" s="5"/>
    </row>
    <row r="231" spans="1:5" x14ac:dyDescent="0.25">
      <c r="A231" s="11"/>
      <c r="B231" s="5"/>
      <c r="C231" s="5"/>
      <c r="D231" s="5"/>
      <c r="E231" s="5"/>
    </row>
    <row r="232" spans="1:5" x14ac:dyDescent="0.25">
      <c r="A232" s="11"/>
      <c r="B232" s="5"/>
      <c r="C232" s="5"/>
      <c r="D232" s="5"/>
      <c r="E232" s="5"/>
    </row>
    <row r="233" spans="1:5" x14ac:dyDescent="0.25">
      <c r="A233" s="11"/>
      <c r="B233" s="5"/>
      <c r="C233" s="5"/>
      <c r="D233" s="5"/>
      <c r="E233" s="5"/>
    </row>
    <row r="234" spans="1:5" x14ac:dyDescent="0.25">
      <c r="A234" s="11"/>
      <c r="B234" s="5"/>
      <c r="C234" s="5"/>
      <c r="D234" s="5"/>
      <c r="E234" s="5"/>
    </row>
    <row r="235" spans="1:5" x14ac:dyDescent="0.25">
      <c r="A235" s="11"/>
      <c r="B235" s="5"/>
      <c r="C235" s="5"/>
      <c r="D235" s="5"/>
      <c r="E235" s="5"/>
    </row>
    <row r="236" spans="1:5" x14ac:dyDescent="0.25">
      <c r="A236" s="11"/>
      <c r="B236" s="5"/>
      <c r="C236" s="5"/>
      <c r="D236" s="5"/>
      <c r="E236" s="5"/>
    </row>
    <row r="237" spans="1:5" x14ac:dyDescent="0.25">
      <c r="A237" s="11"/>
      <c r="B237" s="5"/>
      <c r="C237" s="5"/>
      <c r="D237" s="5"/>
      <c r="E237" s="5"/>
    </row>
    <row r="238" spans="1:5" x14ac:dyDescent="0.25">
      <c r="A238" s="11"/>
      <c r="B238" s="5"/>
      <c r="C238" s="5"/>
      <c r="D238" s="5"/>
      <c r="E238" s="5"/>
    </row>
    <row r="239" spans="1:5" x14ac:dyDescent="0.25">
      <c r="A239" s="11"/>
      <c r="B239" s="5"/>
      <c r="C239" s="5"/>
      <c r="D239" s="5"/>
      <c r="E239" s="5"/>
    </row>
    <row r="240" spans="1:5" x14ac:dyDescent="0.25">
      <c r="A240" s="11"/>
      <c r="B240" s="5"/>
      <c r="C240" s="5"/>
      <c r="D240" s="5"/>
      <c r="E240" s="5"/>
    </row>
    <row r="241" spans="1:5" x14ac:dyDescent="0.25">
      <c r="A241" s="11"/>
      <c r="B241" s="5"/>
      <c r="C241" s="5"/>
      <c r="D241" s="5"/>
      <c r="E241" s="5"/>
    </row>
    <row r="242" spans="1:5" x14ac:dyDescent="0.25">
      <c r="A242" s="11"/>
      <c r="B242" s="5"/>
      <c r="C242" s="5"/>
      <c r="D242" s="5"/>
      <c r="E242" s="5"/>
    </row>
    <row r="243" spans="1:5" x14ac:dyDescent="0.25">
      <c r="A243" s="11"/>
      <c r="B243" s="5"/>
      <c r="C243" s="5"/>
      <c r="D243" s="5"/>
      <c r="E243" s="5"/>
    </row>
    <row r="244" spans="1:5" x14ac:dyDescent="0.25">
      <c r="A244" s="11"/>
      <c r="B244" s="5"/>
      <c r="C244" s="5"/>
      <c r="D244" s="5"/>
      <c r="E244" s="5"/>
    </row>
    <row r="245" spans="1:5" x14ac:dyDescent="0.25">
      <c r="A245" s="11"/>
      <c r="B245" s="5"/>
      <c r="C245" s="5"/>
      <c r="D245" s="5"/>
      <c r="E245" s="5"/>
    </row>
    <row r="246" spans="1:5" x14ac:dyDescent="0.25">
      <c r="A246" s="11"/>
      <c r="B246" s="5"/>
      <c r="C246" s="5"/>
      <c r="D246" s="5"/>
      <c r="E246" s="5"/>
    </row>
    <row r="247" spans="1:5" x14ac:dyDescent="0.25">
      <c r="A247" s="11"/>
      <c r="B247" s="5"/>
      <c r="C247" s="5"/>
      <c r="D247" s="5"/>
      <c r="E247" s="5"/>
    </row>
    <row r="248" spans="1:5" x14ac:dyDescent="0.25">
      <c r="A248" s="11"/>
      <c r="B248" s="5"/>
      <c r="C248" s="5"/>
      <c r="D248" s="5"/>
      <c r="E248" s="5"/>
    </row>
    <row r="249" spans="1:5" x14ac:dyDescent="0.25">
      <c r="A249" s="11"/>
      <c r="B249" s="5"/>
      <c r="C249" s="5"/>
      <c r="D249" s="5"/>
      <c r="E249" s="5"/>
    </row>
    <row r="250" spans="1:5" x14ac:dyDescent="0.25">
      <c r="A250" s="11"/>
      <c r="B250" s="5"/>
      <c r="C250" s="5"/>
      <c r="D250" s="5"/>
      <c r="E250" s="5"/>
    </row>
    <row r="251" spans="1:5" x14ac:dyDescent="0.25">
      <c r="A251" s="11"/>
      <c r="B251" s="5"/>
      <c r="C251" s="5"/>
      <c r="D251" s="5"/>
      <c r="E251" s="5"/>
    </row>
    <row r="252" spans="1:5" x14ac:dyDescent="0.25">
      <c r="A252" s="11"/>
      <c r="B252" s="5"/>
      <c r="C252" s="5"/>
      <c r="D252" s="5"/>
      <c r="E252" s="5"/>
    </row>
    <row r="253" spans="1:5" x14ac:dyDescent="0.25">
      <c r="A253" s="11"/>
      <c r="B253" s="5"/>
      <c r="C253" s="5"/>
      <c r="D253" s="5"/>
      <c r="E253" s="5"/>
    </row>
    <row r="254" spans="1:5" x14ac:dyDescent="0.25">
      <c r="A254" s="11"/>
      <c r="B254" s="5"/>
      <c r="C254" s="5"/>
      <c r="D254" s="5"/>
      <c r="E254" s="5"/>
    </row>
    <row r="255" spans="1:5" x14ac:dyDescent="0.25">
      <c r="A255" s="11"/>
      <c r="B255" s="5"/>
      <c r="C255" s="5"/>
      <c r="D255" s="5"/>
      <c r="E255" s="5"/>
    </row>
    <row r="256" spans="1:5" x14ac:dyDescent="0.25">
      <c r="A256" s="11"/>
      <c r="B256" s="5"/>
      <c r="C256" s="5"/>
      <c r="D256" s="5"/>
      <c r="E256" s="5"/>
    </row>
    <row r="257" spans="1:5" x14ac:dyDescent="0.25">
      <c r="A257" s="11"/>
      <c r="B257" s="5"/>
      <c r="C257" s="5"/>
      <c r="D257" s="5"/>
      <c r="E257" s="5"/>
    </row>
    <row r="258" spans="1:5" x14ac:dyDescent="0.25">
      <c r="A258" s="11"/>
      <c r="B258" s="5"/>
      <c r="C258" s="5"/>
      <c r="D258" s="5"/>
      <c r="E258" s="5"/>
    </row>
    <row r="259" spans="1:5" x14ac:dyDescent="0.25">
      <c r="A259" s="11"/>
      <c r="B259" s="5"/>
      <c r="C259" s="5"/>
      <c r="D259" s="5"/>
      <c r="E259" s="5"/>
    </row>
    <row r="260" spans="1:5" x14ac:dyDescent="0.25">
      <c r="A260" s="11"/>
      <c r="B260" s="5"/>
      <c r="C260" s="5"/>
      <c r="D260" s="5"/>
      <c r="E260" s="5"/>
    </row>
    <row r="261" spans="1:5" x14ac:dyDescent="0.25">
      <c r="A261" s="11"/>
      <c r="B261" s="5"/>
      <c r="C261" s="5"/>
      <c r="D261" s="5"/>
      <c r="E261" s="5"/>
    </row>
    <row r="262" spans="1:5" x14ac:dyDescent="0.25">
      <c r="A262" s="11"/>
      <c r="B262" s="5"/>
      <c r="C262" s="5"/>
      <c r="D262" s="5"/>
      <c r="E262" s="5"/>
    </row>
    <row r="263" spans="1:5" x14ac:dyDescent="0.25">
      <c r="A263" s="11"/>
      <c r="B263" s="5"/>
      <c r="C263" s="5"/>
      <c r="D263" s="5"/>
      <c r="E263" s="5"/>
    </row>
    <row r="264" spans="1:5" x14ac:dyDescent="0.25">
      <c r="A264" s="11"/>
      <c r="B264" s="5"/>
      <c r="C264" s="5"/>
      <c r="D264" s="5"/>
      <c r="E264" s="5"/>
    </row>
    <row r="265" spans="1:5" x14ac:dyDescent="0.25">
      <c r="A265" s="11"/>
      <c r="B265" s="5"/>
      <c r="C265" s="5"/>
      <c r="D265" s="5"/>
      <c r="E265" s="5"/>
    </row>
    <row r="266" spans="1:5" x14ac:dyDescent="0.25">
      <c r="A266" s="11"/>
      <c r="B266" s="5"/>
      <c r="C266" s="5"/>
      <c r="D266" s="5"/>
      <c r="E266" s="5"/>
    </row>
    <row r="267" spans="1:5" x14ac:dyDescent="0.25">
      <c r="A267" s="11"/>
      <c r="B267" s="5"/>
      <c r="C267" s="5"/>
      <c r="D267" s="5"/>
      <c r="E267" s="5"/>
    </row>
    <row r="268" spans="1:5" x14ac:dyDescent="0.25">
      <c r="A268" s="11"/>
      <c r="B268" s="5"/>
      <c r="C268" s="5"/>
      <c r="D268" s="5"/>
      <c r="E268" s="5"/>
    </row>
    <row r="269" spans="1:5" x14ac:dyDescent="0.25">
      <c r="A269" s="11"/>
      <c r="B269" s="5"/>
      <c r="C269" s="5"/>
      <c r="D269" s="5"/>
      <c r="E269" s="5"/>
    </row>
    <row r="270" spans="1:5" x14ac:dyDescent="0.25">
      <c r="A270" s="11"/>
      <c r="B270" s="5"/>
      <c r="C270" s="5"/>
      <c r="D270" s="5"/>
      <c r="E270" s="5"/>
    </row>
    <row r="271" spans="1:5" x14ac:dyDescent="0.25">
      <c r="A271" s="11"/>
      <c r="B271" s="5"/>
      <c r="C271" s="5"/>
      <c r="D271" s="5"/>
      <c r="E271" s="5"/>
    </row>
    <row r="272" spans="1:5" x14ac:dyDescent="0.25">
      <c r="A272" s="11"/>
      <c r="B272" s="5"/>
      <c r="C272" s="5"/>
      <c r="D272" s="5"/>
      <c r="E272" s="5"/>
    </row>
    <row r="273" spans="1:5" x14ac:dyDescent="0.25">
      <c r="A273" s="11"/>
      <c r="B273" s="5"/>
      <c r="C273" s="5"/>
      <c r="D273" s="5"/>
      <c r="E273" s="5"/>
    </row>
    <row r="274" spans="1:5" x14ac:dyDescent="0.25">
      <c r="A274" s="11"/>
      <c r="B274" s="5"/>
      <c r="C274" s="5"/>
      <c r="D274" s="5"/>
      <c r="E274" s="5"/>
    </row>
    <row r="275" spans="1:5" x14ac:dyDescent="0.25">
      <c r="A275" s="11"/>
      <c r="B275" s="5"/>
      <c r="C275" s="5"/>
      <c r="D275" s="5"/>
      <c r="E275" s="5"/>
    </row>
    <row r="276" spans="1:5" x14ac:dyDescent="0.25">
      <c r="A276" s="11"/>
      <c r="B276" s="5"/>
      <c r="C276" s="5"/>
      <c r="D276" s="5"/>
      <c r="E276" s="5"/>
    </row>
    <row r="277" spans="1:5" x14ac:dyDescent="0.25">
      <c r="A277" s="11"/>
      <c r="B277" s="5"/>
      <c r="C277" s="5"/>
      <c r="D277" s="5"/>
      <c r="E277" s="5"/>
    </row>
    <row r="278" spans="1:5" x14ac:dyDescent="0.25">
      <c r="A278" s="11"/>
      <c r="B278" s="5"/>
      <c r="C278" s="5"/>
      <c r="D278" s="5"/>
      <c r="E278" s="5"/>
    </row>
    <row r="279" spans="1:5" x14ac:dyDescent="0.25">
      <c r="A279" s="11"/>
      <c r="B279" s="5"/>
      <c r="C279" s="5"/>
      <c r="D279" s="5"/>
      <c r="E279" s="5"/>
    </row>
    <row r="280" spans="1:5" x14ac:dyDescent="0.25">
      <c r="A280" s="11"/>
      <c r="B280" s="5"/>
      <c r="C280" s="5"/>
      <c r="D280" s="5"/>
      <c r="E280" s="5"/>
    </row>
    <row r="281" spans="1:5" x14ac:dyDescent="0.25">
      <c r="A281" s="11"/>
      <c r="B281" s="5"/>
      <c r="C281" s="5"/>
      <c r="D281" s="5"/>
      <c r="E281" s="5"/>
    </row>
    <row r="282" spans="1:5" x14ac:dyDescent="0.25">
      <c r="A282" s="11"/>
      <c r="B282" s="5"/>
      <c r="C282" s="5"/>
      <c r="D282" s="5"/>
      <c r="E282" s="5"/>
    </row>
    <row r="283" spans="1:5" x14ac:dyDescent="0.25">
      <c r="A283" s="11"/>
      <c r="B283" s="5"/>
      <c r="C283" s="5"/>
      <c r="D283" s="5"/>
      <c r="E283" s="5"/>
    </row>
    <row r="284" spans="1:5" x14ac:dyDescent="0.25">
      <c r="A284" s="11"/>
      <c r="B284" s="5"/>
      <c r="C284" s="5"/>
      <c r="D284" s="5"/>
      <c r="E284" s="5"/>
    </row>
    <row r="285" spans="1:5" x14ac:dyDescent="0.25">
      <c r="A285" s="11"/>
      <c r="B285" s="5"/>
      <c r="C285" s="5"/>
      <c r="D285" s="5"/>
      <c r="E285" s="5"/>
    </row>
    <row r="286" spans="1:5" x14ac:dyDescent="0.25">
      <c r="A286" s="11"/>
      <c r="B286" s="5"/>
      <c r="C286" s="5"/>
      <c r="D286" s="5"/>
      <c r="E286" s="5"/>
    </row>
    <row r="287" spans="1:5" x14ac:dyDescent="0.25">
      <c r="A287" s="11"/>
      <c r="B287" s="5"/>
      <c r="C287" s="5"/>
      <c r="D287" s="5"/>
      <c r="E287" s="5"/>
    </row>
    <row r="288" spans="1:5" x14ac:dyDescent="0.25">
      <c r="A288" s="11"/>
      <c r="B288" s="5"/>
      <c r="C288" s="5"/>
      <c r="D288" s="5"/>
      <c r="E288" s="5"/>
    </row>
    <row r="289" spans="1:5" x14ac:dyDescent="0.25">
      <c r="A289" s="11"/>
      <c r="B289" s="5"/>
      <c r="C289" s="5"/>
      <c r="D289" s="5"/>
      <c r="E289" s="5"/>
    </row>
    <row r="290" spans="1:5" x14ac:dyDescent="0.25">
      <c r="A290" s="11"/>
      <c r="B290" s="5"/>
      <c r="C290" s="5"/>
      <c r="D290" s="5"/>
      <c r="E290" s="5"/>
    </row>
    <row r="291" spans="1:5" x14ac:dyDescent="0.25">
      <c r="A291" s="11"/>
      <c r="B291" s="5"/>
      <c r="C291" s="5"/>
      <c r="D291" s="5"/>
      <c r="E291" s="5"/>
    </row>
    <row r="292" spans="1:5" x14ac:dyDescent="0.25">
      <c r="A292" s="11"/>
      <c r="B292" s="5"/>
      <c r="C292" s="5"/>
      <c r="D292" s="5"/>
      <c r="E292" s="5"/>
    </row>
    <row r="293" spans="1:5" x14ac:dyDescent="0.25">
      <c r="A293" s="11"/>
      <c r="B293" s="5"/>
      <c r="C293" s="5"/>
      <c r="D293" s="5"/>
      <c r="E293" s="5"/>
    </row>
    <row r="294" spans="1:5" x14ac:dyDescent="0.25">
      <c r="A294" s="11"/>
      <c r="B294" s="5"/>
      <c r="C294" s="5"/>
      <c r="D294" s="5"/>
      <c r="E294" s="5"/>
    </row>
    <row r="295" spans="1:5" x14ac:dyDescent="0.25">
      <c r="A295" s="11"/>
      <c r="B295" s="5"/>
      <c r="C295" s="5"/>
      <c r="D295" s="5"/>
      <c r="E295" s="5"/>
    </row>
    <row r="296" spans="1:5" x14ac:dyDescent="0.25">
      <c r="A296" s="11"/>
      <c r="B296" s="5"/>
      <c r="C296" s="5"/>
      <c r="D296" s="5"/>
      <c r="E296" s="5"/>
    </row>
    <row r="297" spans="1:5" x14ac:dyDescent="0.25">
      <c r="A297" s="11"/>
      <c r="B297" s="5"/>
      <c r="C297" s="5"/>
      <c r="D297" s="5"/>
      <c r="E297" s="5"/>
    </row>
    <row r="298" spans="1:5" x14ac:dyDescent="0.25">
      <c r="A298" s="11"/>
      <c r="B298" s="5"/>
      <c r="C298" s="5"/>
      <c r="D298" s="5"/>
      <c r="E298" s="5"/>
    </row>
    <row r="299" spans="1:5" x14ac:dyDescent="0.25">
      <c r="A299" s="11"/>
      <c r="B299" s="5"/>
      <c r="C299" s="5"/>
      <c r="D299" s="5"/>
      <c r="E299" s="5"/>
    </row>
    <row r="300" spans="1:5" x14ac:dyDescent="0.25">
      <c r="A300" s="11"/>
      <c r="B300" s="5"/>
      <c r="C300" s="5"/>
      <c r="D300" s="5"/>
      <c r="E300" s="5"/>
    </row>
    <row r="301" spans="1:5" x14ac:dyDescent="0.25">
      <c r="A301" s="11"/>
      <c r="B301" s="5"/>
      <c r="C301" s="5"/>
      <c r="D301" s="5"/>
      <c r="E301" s="5"/>
    </row>
    <row r="302" spans="1:5" x14ac:dyDescent="0.25">
      <c r="A302" s="11"/>
      <c r="B302" s="5"/>
      <c r="C302" s="5"/>
      <c r="D302" s="5"/>
      <c r="E302" s="5"/>
    </row>
    <row r="303" spans="1:5" x14ac:dyDescent="0.25">
      <c r="A303" s="11"/>
      <c r="B303" s="5"/>
      <c r="C303" s="5"/>
      <c r="D303" s="5"/>
      <c r="E303" s="5"/>
    </row>
    <row r="304" spans="1:5" x14ac:dyDescent="0.25">
      <c r="A304" s="11"/>
      <c r="B304" s="5"/>
      <c r="C304" s="5"/>
      <c r="D304" s="5"/>
      <c r="E304" s="5"/>
    </row>
    <row r="305" spans="1:5" x14ac:dyDescent="0.25">
      <c r="A305" s="11"/>
      <c r="B305" s="5"/>
      <c r="C305" s="5"/>
      <c r="D305" s="5"/>
      <c r="E305" s="5"/>
    </row>
    <row r="306" spans="1:5" x14ac:dyDescent="0.25">
      <c r="A306" s="11"/>
      <c r="B306" s="5"/>
      <c r="C306" s="5"/>
      <c r="D306" s="5"/>
      <c r="E306" s="5"/>
    </row>
    <row r="307" spans="1:5" x14ac:dyDescent="0.25">
      <c r="A307" s="11"/>
      <c r="B307" s="5"/>
      <c r="C307" s="5"/>
      <c r="D307" s="5"/>
      <c r="E307" s="5"/>
    </row>
    <row r="308" spans="1:5" x14ac:dyDescent="0.25">
      <c r="A308" s="11"/>
      <c r="B308" s="5"/>
      <c r="C308" s="5"/>
      <c r="D308" s="5"/>
      <c r="E308" s="5"/>
    </row>
    <row r="309" spans="1:5" x14ac:dyDescent="0.25">
      <c r="A309" s="11"/>
      <c r="B309" s="5"/>
      <c r="C309" s="5"/>
      <c r="D309" s="5"/>
      <c r="E309" s="5"/>
    </row>
    <row r="310" spans="1:5" x14ac:dyDescent="0.25">
      <c r="A310" s="11"/>
      <c r="B310" s="5"/>
      <c r="C310" s="5"/>
      <c r="D310" s="5"/>
      <c r="E310" s="5"/>
    </row>
    <row r="311" spans="1:5" x14ac:dyDescent="0.25">
      <c r="A311" s="11"/>
      <c r="B311" s="5"/>
      <c r="C311" s="5"/>
      <c r="D311" s="5"/>
      <c r="E311" s="5"/>
    </row>
    <row r="312" spans="1:5" x14ac:dyDescent="0.25">
      <c r="A312" s="11"/>
      <c r="B312" s="5"/>
      <c r="C312" s="5"/>
      <c r="D312" s="5"/>
      <c r="E312" s="5"/>
    </row>
    <row r="313" spans="1:5" x14ac:dyDescent="0.25">
      <c r="A313" s="11"/>
      <c r="B313" s="5"/>
      <c r="C313" s="5"/>
      <c r="D313" s="5"/>
      <c r="E313" s="5"/>
    </row>
    <row r="314" spans="1:5" x14ac:dyDescent="0.25">
      <c r="A314" s="11"/>
      <c r="B314" s="5"/>
      <c r="C314" s="5"/>
      <c r="D314" s="5"/>
      <c r="E314" s="5"/>
    </row>
    <row r="315" spans="1:5" x14ac:dyDescent="0.25">
      <c r="A315" s="11"/>
      <c r="B315" s="5"/>
      <c r="C315" s="5"/>
      <c r="D315" s="5"/>
      <c r="E315" s="5"/>
    </row>
    <row r="316" spans="1:5" x14ac:dyDescent="0.25">
      <c r="A316" s="11"/>
      <c r="B316" s="5"/>
      <c r="C316" s="5"/>
      <c r="D316" s="5"/>
      <c r="E316" s="5"/>
    </row>
    <row r="317" spans="1:5" x14ac:dyDescent="0.25">
      <c r="A317" s="11"/>
      <c r="B317" s="5"/>
      <c r="C317" s="5"/>
      <c r="D317" s="5"/>
      <c r="E317" s="5"/>
    </row>
    <row r="318" spans="1:5" x14ac:dyDescent="0.25">
      <c r="A318" s="11"/>
      <c r="B318" s="5"/>
      <c r="C318" s="5"/>
      <c r="D318" s="5"/>
      <c r="E318" s="5"/>
    </row>
    <row r="319" spans="1:5" x14ac:dyDescent="0.25">
      <c r="A319" s="11"/>
      <c r="B319" s="5"/>
      <c r="C319" s="5"/>
      <c r="D319" s="5"/>
      <c r="E319" s="5"/>
    </row>
    <row r="320" spans="1:5" x14ac:dyDescent="0.25">
      <c r="A320" s="11"/>
      <c r="B320" s="5"/>
      <c r="C320" s="5"/>
      <c r="D320" s="5"/>
      <c r="E320" s="5"/>
    </row>
    <row r="321" spans="1:5" x14ac:dyDescent="0.25">
      <c r="A321" s="11"/>
      <c r="B321" s="5"/>
      <c r="C321" s="5"/>
      <c r="D321" s="5"/>
      <c r="E321" s="5"/>
    </row>
    <row r="322" spans="1:5" x14ac:dyDescent="0.25">
      <c r="A322" s="11"/>
      <c r="B322" s="5"/>
      <c r="C322" s="5"/>
      <c r="D322" s="5"/>
      <c r="E322" s="5"/>
    </row>
    <row r="323" spans="1:5" x14ac:dyDescent="0.25">
      <c r="A323" s="11"/>
      <c r="B323" s="5"/>
      <c r="C323" s="5"/>
      <c r="D323" s="5"/>
      <c r="E323" s="5"/>
    </row>
    <row r="324" spans="1:5" x14ac:dyDescent="0.25">
      <c r="A324" s="11"/>
      <c r="B324" s="5"/>
      <c r="C324" s="5"/>
      <c r="D324" s="5"/>
      <c r="E324" s="5"/>
    </row>
    <row r="325" spans="1:5" x14ac:dyDescent="0.25">
      <c r="A325" s="11"/>
      <c r="B325" s="5"/>
      <c r="C325" s="5"/>
      <c r="D325" s="5"/>
      <c r="E325" s="5"/>
    </row>
    <row r="326" spans="1:5" x14ac:dyDescent="0.25">
      <c r="A326" s="11"/>
      <c r="B326" s="5"/>
      <c r="C326" s="5"/>
      <c r="D326" s="5"/>
      <c r="E326" s="5"/>
    </row>
    <row r="327" spans="1:5" x14ac:dyDescent="0.25">
      <c r="A327" s="11"/>
      <c r="B327" s="5"/>
      <c r="C327" s="5"/>
      <c r="D327" s="5"/>
      <c r="E327" s="5"/>
    </row>
    <row r="328" spans="1:5" x14ac:dyDescent="0.25">
      <c r="A328" s="11"/>
      <c r="B328" s="5"/>
      <c r="C328" s="5"/>
      <c r="D328" s="5"/>
      <c r="E328" s="5"/>
    </row>
    <row r="329" spans="1:5" x14ac:dyDescent="0.25">
      <c r="A329" s="11"/>
      <c r="B329" s="5"/>
      <c r="C329" s="5"/>
      <c r="D329" s="5"/>
      <c r="E329" s="5"/>
    </row>
    <row r="330" spans="1:5" x14ac:dyDescent="0.25">
      <c r="A330" s="11"/>
      <c r="B330" s="5"/>
      <c r="C330" s="5"/>
      <c r="D330" s="5"/>
      <c r="E330" s="5"/>
    </row>
    <row r="331" spans="1:5" x14ac:dyDescent="0.25">
      <c r="A331" s="11"/>
      <c r="B331" s="5"/>
      <c r="C331" s="5"/>
      <c r="D331" s="5"/>
      <c r="E331" s="5"/>
    </row>
    <row r="332" spans="1:5" x14ac:dyDescent="0.25">
      <c r="A332" s="11"/>
      <c r="B332" s="5"/>
      <c r="C332" s="5"/>
      <c r="D332" s="5"/>
      <c r="E332" s="5"/>
    </row>
    <row r="333" spans="1:5" x14ac:dyDescent="0.25">
      <c r="A333" s="11"/>
      <c r="B333" s="5"/>
      <c r="C333" s="5"/>
      <c r="D333" s="5"/>
      <c r="E333" s="5"/>
    </row>
    <row r="334" spans="1:5" x14ac:dyDescent="0.25">
      <c r="A334" s="11"/>
      <c r="B334" s="5"/>
      <c r="C334" s="5"/>
      <c r="D334" s="5"/>
      <c r="E334" s="5"/>
    </row>
    <row r="335" spans="1:5" x14ac:dyDescent="0.25">
      <c r="A335" s="11"/>
      <c r="B335" s="5"/>
      <c r="C335" s="5"/>
      <c r="D335" s="5"/>
      <c r="E335" s="5"/>
    </row>
    <row r="336" spans="1:5" x14ac:dyDescent="0.25">
      <c r="A336" s="11"/>
      <c r="B336" s="5"/>
      <c r="C336" s="5"/>
      <c r="D336" s="5"/>
      <c r="E336" s="5"/>
    </row>
    <row r="337" spans="1:5" x14ac:dyDescent="0.25">
      <c r="A337" s="11"/>
      <c r="B337" s="5"/>
      <c r="C337" s="5"/>
      <c r="D337" s="5"/>
      <c r="E337" s="5"/>
    </row>
    <row r="338" spans="1:5" x14ac:dyDescent="0.25">
      <c r="A338" s="11"/>
      <c r="B338" s="5"/>
      <c r="C338" s="5"/>
      <c r="D338" s="5"/>
      <c r="E338" s="5"/>
    </row>
    <row r="339" spans="1:5" x14ac:dyDescent="0.25">
      <c r="A339" s="11"/>
      <c r="B339" s="5"/>
      <c r="C339" s="5"/>
      <c r="D339" s="5"/>
      <c r="E339" s="5"/>
    </row>
    <row r="340" spans="1:5" x14ac:dyDescent="0.25">
      <c r="A340" s="11"/>
      <c r="B340" s="5"/>
      <c r="C340" s="5"/>
      <c r="D340" s="5"/>
      <c r="E340" s="5"/>
    </row>
    <row r="341" spans="1:5" x14ac:dyDescent="0.25">
      <c r="A341" s="11"/>
      <c r="B341" s="5"/>
      <c r="C341" s="5"/>
      <c r="D341" s="5"/>
      <c r="E341" s="5"/>
    </row>
    <row r="342" spans="1:5" x14ac:dyDescent="0.25">
      <c r="A342" s="11"/>
      <c r="B342" s="5"/>
      <c r="C342" s="5"/>
      <c r="D342" s="5"/>
      <c r="E342" s="5"/>
    </row>
    <row r="343" spans="1:5" x14ac:dyDescent="0.25">
      <c r="A343" s="11"/>
      <c r="B343" s="5"/>
      <c r="C343" s="5"/>
      <c r="D343" s="5"/>
      <c r="E343" s="5"/>
    </row>
    <row r="344" spans="1:5" x14ac:dyDescent="0.25">
      <c r="A344" s="11"/>
      <c r="B344" s="5"/>
      <c r="C344" s="5"/>
      <c r="D344" s="5"/>
      <c r="E344" s="5"/>
    </row>
    <row r="345" spans="1:5" x14ac:dyDescent="0.25">
      <c r="A345" s="11"/>
      <c r="B345" s="5"/>
      <c r="C345" s="5"/>
      <c r="D345" s="5"/>
      <c r="E345" s="5"/>
    </row>
    <row r="346" spans="1:5" x14ac:dyDescent="0.25">
      <c r="A346" s="11"/>
      <c r="B346" s="5"/>
      <c r="C346" s="5"/>
      <c r="D346" s="5"/>
      <c r="E346" s="5"/>
    </row>
    <row r="347" spans="1:5" x14ac:dyDescent="0.25">
      <c r="A347" s="11"/>
      <c r="B347" s="5"/>
      <c r="C347" s="5"/>
      <c r="D347" s="5"/>
      <c r="E347" s="5"/>
    </row>
    <row r="348" spans="1:5" x14ac:dyDescent="0.25">
      <c r="A348" s="11"/>
      <c r="B348" s="5"/>
      <c r="C348" s="5"/>
      <c r="D348" s="5"/>
      <c r="E348" s="5"/>
    </row>
    <row r="349" spans="1:5" x14ac:dyDescent="0.25">
      <c r="A349" s="11"/>
      <c r="B349" s="5"/>
      <c r="C349" s="5"/>
      <c r="D349" s="5"/>
      <c r="E349" s="5"/>
    </row>
    <row r="350" spans="1:5" x14ac:dyDescent="0.25">
      <c r="A350" s="11"/>
      <c r="B350" s="5"/>
      <c r="C350" s="5"/>
      <c r="D350" s="5"/>
      <c r="E350" s="5"/>
    </row>
    <row r="351" spans="1:5" x14ac:dyDescent="0.25">
      <c r="A351" s="11"/>
      <c r="B351" s="5"/>
      <c r="C351" s="5"/>
      <c r="D351" s="5"/>
      <c r="E351" s="5"/>
    </row>
    <row r="352" spans="1:5" x14ac:dyDescent="0.25">
      <c r="A352" s="11"/>
      <c r="B352" s="5"/>
      <c r="C352" s="5"/>
      <c r="D352" s="5"/>
      <c r="E352" s="5"/>
    </row>
    <row r="353" spans="1:5" x14ac:dyDescent="0.25">
      <c r="A353" s="11"/>
      <c r="B353" s="5"/>
      <c r="C353" s="5"/>
      <c r="D353" s="5"/>
      <c r="E353" s="5"/>
    </row>
    <row r="354" spans="1:5" x14ac:dyDescent="0.25">
      <c r="A354" s="10"/>
      <c r="B354" s="10"/>
      <c r="C354" s="10"/>
      <c r="D354" s="10"/>
      <c r="E354" s="11"/>
    </row>
    <row r="355" spans="1:5" x14ac:dyDescent="0.25">
      <c r="A355" s="10"/>
      <c r="B355" s="10"/>
      <c r="C355" s="10"/>
      <c r="D355" s="10"/>
      <c r="E355" s="11"/>
    </row>
    <row r="356" spans="1:5" x14ac:dyDescent="0.25">
      <c r="A356" s="10"/>
      <c r="B356" s="10"/>
      <c r="C356" s="10"/>
      <c r="D356" s="10"/>
      <c r="E356" s="11"/>
    </row>
    <row r="357" spans="1:5" x14ac:dyDescent="0.25">
      <c r="A357" s="10"/>
      <c r="B357" s="10"/>
      <c r="C357" s="10"/>
      <c r="D357" s="10"/>
      <c r="E357" s="11"/>
    </row>
    <row r="358" spans="1:5" x14ac:dyDescent="0.25">
      <c r="A358" s="10"/>
      <c r="B358" s="10"/>
      <c r="C358" s="10"/>
      <c r="D358" s="10"/>
      <c r="E358" s="11"/>
    </row>
    <row r="359" spans="1:5" x14ac:dyDescent="0.25">
      <c r="A359" s="10"/>
      <c r="B359" s="10"/>
      <c r="C359" s="10"/>
      <c r="D359" s="10"/>
      <c r="E359" s="11"/>
    </row>
    <row r="360" spans="1:5" x14ac:dyDescent="0.25">
      <c r="A360" s="10"/>
      <c r="B360" s="10"/>
      <c r="C360" s="10"/>
      <c r="D360" s="10"/>
      <c r="E360" s="11"/>
    </row>
    <row r="361" spans="1:5" x14ac:dyDescent="0.25">
      <c r="A361" s="10"/>
      <c r="B361" s="10"/>
      <c r="C361" s="10"/>
      <c r="D361" s="10"/>
      <c r="E361" s="11"/>
    </row>
    <row r="362" spans="1:5" x14ac:dyDescent="0.25">
      <c r="A362" s="10"/>
      <c r="B362" s="10"/>
      <c r="C362" s="10"/>
      <c r="D362" s="10"/>
      <c r="E362" s="11"/>
    </row>
    <row r="363" spans="1:5" x14ac:dyDescent="0.25">
      <c r="A363" s="10"/>
      <c r="B363" s="10"/>
      <c r="C363" s="10"/>
      <c r="D363" s="10"/>
      <c r="E363" s="11"/>
    </row>
    <row r="364" spans="1:5" x14ac:dyDescent="0.25">
      <c r="A364" s="10"/>
      <c r="B364" s="10"/>
      <c r="C364" s="10"/>
      <c r="D364" s="10"/>
      <c r="E364" s="11"/>
    </row>
    <row r="365" spans="1:5" x14ac:dyDescent="0.25">
      <c r="A365" s="10"/>
      <c r="B365" s="10"/>
      <c r="C365" s="10"/>
      <c r="D365" s="10"/>
      <c r="E365" s="11"/>
    </row>
    <row r="366" spans="1:5" x14ac:dyDescent="0.25">
      <c r="A366" s="10"/>
      <c r="B366" s="10"/>
      <c r="C366" s="10"/>
      <c r="D366" s="10"/>
      <c r="E366" s="11"/>
    </row>
    <row r="367" spans="1:5" x14ac:dyDescent="0.25">
      <c r="A367" s="10"/>
      <c r="B367" s="10"/>
      <c r="C367" s="10"/>
      <c r="D367" s="10"/>
      <c r="E367" s="11"/>
    </row>
    <row r="368" spans="1:5" x14ac:dyDescent="0.25">
      <c r="A368" s="10"/>
      <c r="B368" s="10"/>
      <c r="C368" s="10"/>
      <c r="D368" s="10"/>
      <c r="E368" s="11"/>
    </row>
    <row r="369" spans="1:5" x14ac:dyDescent="0.25">
      <c r="A369" s="10"/>
      <c r="B369" s="10"/>
      <c r="C369" s="10"/>
      <c r="D369" s="10"/>
      <c r="E369" s="11"/>
    </row>
    <row r="370" spans="1:5" x14ac:dyDescent="0.25">
      <c r="A370" s="10"/>
      <c r="B370" s="10"/>
      <c r="C370" s="10"/>
      <c r="D370" s="10"/>
      <c r="E370" s="11"/>
    </row>
    <row r="371" spans="1:5" x14ac:dyDescent="0.25">
      <c r="A371" s="11"/>
      <c r="B371" s="10"/>
      <c r="C371" s="10"/>
      <c r="D371" s="10"/>
      <c r="E371" s="11"/>
    </row>
    <row r="372" spans="1:5" x14ac:dyDescent="0.25">
      <c r="A372" s="11"/>
      <c r="B372" s="10"/>
      <c r="C372" s="10"/>
      <c r="D372" s="10"/>
      <c r="E372" s="11"/>
    </row>
    <row r="373" spans="1:5" x14ac:dyDescent="0.25">
      <c r="A373" s="11"/>
      <c r="B373" s="10"/>
      <c r="C373" s="10"/>
      <c r="D373" s="10"/>
      <c r="E373" s="11"/>
    </row>
    <row r="374" spans="1:5" x14ac:dyDescent="0.25">
      <c r="A374" s="11"/>
      <c r="B374" s="10"/>
      <c r="C374" s="10"/>
      <c r="D374" s="10"/>
      <c r="E374" s="11"/>
    </row>
    <row r="375" spans="1:5" x14ac:dyDescent="0.25">
      <c r="A375" s="11"/>
      <c r="B375" s="10"/>
      <c r="C375" s="10"/>
      <c r="D375" s="10"/>
      <c r="E375" s="11"/>
    </row>
    <row r="376" spans="1:5" x14ac:dyDescent="0.25">
      <c r="A376" s="11"/>
      <c r="B376" s="10"/>
      <c r="C376" s="10"/>
      <c r="D376" s="10"/>
      <c r="E376" s="11"/>
    </row>
    <row r="377" spans="1:5" x14ac:dyDescent="0.25">
      <c r="A377" s="11"/>
      <c r="B377" s="10"/>
      <c r="C377" s="10"/>
      <c r="D377" s="10"/>
      <c r="E377" s="11"/>
    </row>
    <row r="378" spans="1:5" x14ac:dyDescent="0.25">
      <c r="A378" s="11"/>
      <c r="B378" s="10"/>
      <c r="C378" s="10"/>
      <c r="D378" s="10"/>
      <c r="E378" s="11"/>
    </row>
    <row r="379" spans="1:5" x14ac:dyDescent="0.25">
      <c r="A379" s="11"/>
      <c r="B379" s="10"/>
      <c r="C379" s="10"/>
      <c r="D379" s="10"/>
      <c r="E379" s="11"/>
    </row>
    <row r="380" spans="1:5" x14ac:dyDescent="0.25">
      <c r="A380" s="11"/>
      <c r="B380" s="10"/>
      <c r="C380" s="10"/>
      <c r="D380" s="10"/>
      <c r="E380" s="11"/>
    </row>
    <row r="381" spans="1:5" x14ac:dyDescent="0.25">
      <c r="A381" s="11"/>
      <c r="B381" s="10"/>
      <c r="C381" s="10"/>
      <c r="D381" s="10"/>
      <c r="E381" s="11"/>
    </row>
    <row r="382" spans="1:5" x14ac:dyDescent="0.25">
      <c r="A382" s="11"/>
      <c r="B382" s="10"/>
      <c r="C382" s="10"/>
      <c r="D382" s="10"/>
      <c r="E382" s="11"/>
    </row>
    <row r="383" spans="1:5" x14ac:dyDescent="0.25">
      <c r="A383" s="11"/>
      <c r="B383" s="10"/>
      <c r="C383" s="10"/>
      <c r="D383" s="10"/>
      <c r="E383" s="11"/>
    </row>
    <row r="384" spans="1:5" x14ac:dyDescent="0.25">
      <c r="A384" s="11"/>
      <c r="B384" s="10"/>
      <c r="C384" s="10"/>
      <c r="D384" s="10"/>
      <c r="E384" s="11"/>
    </row>
    <row r="385" spans="1:5" x14ac:dyDescent="0.25">
      <c r="A385" s="11"/>
      <c r="B385" s="10"/>
      <c r="C385" s="10"/>
      <c r="D385" s="10"/>
      <c r="E385" s="11"/>
    </row>
    <row r="386" spans="1:5" x14ac:dyDescent="0.25">
      <c r="A386" s="1"/>
      <c r="E386" s="1"/>
    </row>
    <row r="387" spans="1:5" x14ac:dyDescent="0.25">
      <c r="A387" s="1"/>
      <c r="E387" s="1"/>
    </row>
    <row r="388" spans="1:5" x14ac:dyDescent="0.25">
      <c r="A388" s="1"/>
      <c r="E388" s="1"/>
    </row>
    <row r="389" spans="1:5" x14ac:dyDescent="0.25">
      <c r="A389" s="1"/>
      <c r="E389" s="1"/>
    </row>
    <row r="390" spans="1:5" x14ac:dyDescent="0.25">
      <c r="A390" s="1"/>
      <c r="E390" s="1"/>
    </row>
    <row r="391" spans="1:5" x14ac:dyDescent="0.25">
      <c r="A391" s="1"/>
      <c r="E391" s="1"/>
    </row>
    <row r="392" spans="1:5" x14ac:dyDescent="0.25">
      <c r="A392" s="1"/>
      <c r="E392" s="1"/>
    </row>
    <row r="393" spans="1:5" x14ac:dyDescent="0.25">
      <c r="A393" s="1"/>
      <c r="E393" s="1"/>
    </row>
    <row r="394" spans="1:5" x14ac:dyDescent="0.25">
      <c r="A394" s="1"/>
      <c r="E394" s="1"/>
    </row>
    <row r="395" spans="1:5" x14ac:dyDescent="0.25">
      <c r="A395" s="1"/>
      <c r="E395" s="1"/>
    </row>
    <row r="396" spans="1:5" x14ac:dyDescent="0.25">
      <c r="A396" s="1"/>
      <c r="E396" s="1"/>
    </row>
    <row r="397" spans="1:5" x14ac:dyDescent="0.25">
      <c r="A397" s="1"/>
      <c r="E397" s="1"/>
    </row>
    <row r="398" spans="1:5" x14ac:dyDescent="0.25">
      <c r="A398" s="1"/>
      <c r="E398" s="1"/>
    </row>
    <row r="399" spans="1:5" x14ac:dyDescent="0.25">
      <c r="A399" s="1"/>
      <c r="E399" s="1"/>
    </row>
    <row r="400" spans="1:5" x14ac:dyDescent="0.25">
      <c r="A400" s="1"/>
      <c r="E400" s="1"/>
    </row>
    <row r="401" spans="1:5" x14ac:dyDescent="0.25">
      <c r="A401" s="1"/>
      <c r="E401" s="1"/>
    </row>
    <row r="402" spans="1:5" x14ac:dyDescent="0.25">
      <c r="A402" s="1"/>
      <c r="E402" s="1"/>
    </row>
    <row r="403" spans="1:5" x14ac:dyDescent="0.25">
      <c r="A403" s="1"/>
      <c r="E403" s="1"/>
    </row>
    <row r="404" spans="1:5" x14ac:dyDescent="0.25">
      <c r="A404" s="1"/>
      <c r="E404" s="1"/>
    </row>
    <row r="405" spans="1:5" x14ac:dyDescent="0.25">
      <c r="A405" s="1"/>
      <c r="E405" s="1"/>
    </row>
    <row r="406" spans="1:5" x14ac:dyDescent="0.25">
      <c r="A406" s="1"/>
      <c r="E406" s="1"/>
    </row>
    <row r="407" spans="1:5" x14ac:dyDescent="0.25">
      <c r="A407" s="1"/>
      <c r="E407" s="1"/>
    </row>
    <row r="408" spans="1:5" x14ac:dyDescent="0.25">
      <c r="A408" s="1"/>
      <c r="E408" s="1"/>
    </row>
    <row r="409" spans="1:5" x14ac:dyDescent="0.25">
      <c r="A409" s="1"/>
      <c r="E409" s="1"/>
    </row>
    <row r="410" spans="1:5" x14ac:dyDescent="0.25">
      <c r="A410" s="1"/>
      <c r="E410" s="1"/>
    </row>
    <row r="411" spans="1:5" x14ac:dyDescent="0.25">
      <c r="A411" s="1"/>
      <c r="E411" s="1"/>
    </row>
    <row r="412" spans="1:5" x14ac:dyDescent="0.25">
      <c r="A412" s="1"/>
      <c r="E412" s="1"/>
    </row>
    <row r="413" spans="1:5" x14ac:dyDescent="0.25">
      <c r="A413" s="1"/>
      <c r="E413" s="1"/>
    </row>
    <row r="414" spans="1:5" x14ac:dyDescent="0.25">
      <c r="A414" s="1"/>
      <c r="E414" s="1"/>
    </row>
    <row r="415" spans="1:5" x14ac:dyDescent="0.25">
      <c r="A415" s="1"/>
      <c r="E415" s="1"/>
    </row>
    <row r="416" spans="1:5" x14ac:dyDescent="0.25">
      <c r="A416" s="1"/>
      <c r="E416" s="1"/>
    </row>
    <row r="417" spans="1:5" x14ac:dyDescent="0.25">
      <c r="A417" s="1"/>
      <c r="E417" s="1"/>
    </row>
    <row r="418" spans="1:5" x14ac:dyDescent="0.25">
      <c r="A418" s="1"/>
      <c r="E418" s="1"/>
    </row>
    <row r="419" spans="1:5" x14ac:dyDescent="0.25">
      <c r="A419" s="1"/>
      <c r="E419" s="1"/>
    </row>
    <row r="420" spans="1:5" x14ac:dyDescent="0.25">
      <c r="A420" s="1"/>
      <c r="E420" s="1"/>
    </row>
    <row r="421" spans="1:5" x14ac:dyDescent="0.25">
      <c r="A421" s="1"/>
      <c r="E421" s="1"/>
    </row>
    <row r="422" spans="1:5" x14ac:dyDescent="0.25">
      <c r="A422" s="1"/>
      <c r="E422" s="1"/>
    </row>
    <row r="423" spans="1:5" x14ac:dyDescent="0.25">
      <c r="A423" s="1"/>
      <c r="E423" s="1"/>
    </row>
    <row r="424" spans="1:5" x14ac:dyDescent="0.25">
      <c r="A424" s="1"/>
      <c r="E424" s="1"/>
    </row>
    <row r="425" spans="1:5" x14ac:dyDescent="0.25">
      <c r="A425" s="1"/>
      <c r="E425" s="1"/>
    </row>
    <row r="426" spans="1:5" x14ac:dyDescent="0.25">
      <c r="A426" s="1"/>
      <c r="E426" s="1"/>
    </row>
    <row r="427" spans="1:5" x14ac:dyDescent="0.25">
      <c r="A427" s="1"/>
      <c r="E427" s="1"/>
    </row>
    <row r="428" spans="1:5" x14ac:dyDescent="0.25">
      <c r="A428" s="1"/>
      <c r="E428" s="1"/>
    </row>
    <row r="429" spans="1:5" x14ac:dyDescent="0.25">
      <c r="A429" s="1"/>
      <c r="E429" s="1"/>
    </row>
    <row r="430" spans="1:5" x14ac:dyDescent="0.25">
      <c r="A430" s="1"/>
      <c r="E430" s="1"/>
    </row>
    <row r="431" spans="1:5" x14ac:dyDescent="0.25">
      <c r="A431" s="1"/>
      <c r="E431" s="1"/>
    </row>
    <row r="432" spans="1:5" x14ac:dyDescent="0.25">
      <c r="A432" s="1"/>
      <c r="E432" s="1"/>
    </row>
    <row r="433" spans="1:5" x14ac:dyDescent="0.25">
      <c r="A433" s="1"/>
      <c r="E433" s="1"/>
    </row>
    <row r="434" spans="1:5" x14ac:dyDescent="0.25">
      <c r="A434" s="1"/>
      <c r="E434" s="1"/>
    </row>
    <row r="435" spans="1:5" x14ac:dyDescent="0.25">
      <c r="A435" s="1"/>
      <c r="E435" s="1"/>
    </row>
    <row r="436" spans="1:5" x14ac:dyDescent="0.25">
      <c r="A436" s="1"/>
      <c r="E436" s="1"/>
    </row>
    <row r="437" spans="1:5" x14ac:dyDescent="0.25">
      <c r="A437" s="1"/>
      <c r="E437" s="1"/>
    </row>
    <row r="438" spans="1:5" x14ac:dyDescent="0.25">
      <c r="A438" s="1"/>
      <c r="E438" s="1"/>
    </row>
    <row r="439" spans="1:5" x14ac:dyDescent="0.25">
      <c r="A439" s="1"/>
      <c r="E439" s="1"/>
    </row>
    <row r="440" spans="1:5" x14ac:dyDescent="0.25">
      <c r="A440" s="1"/>
      <c r="E440" s="1"/>
    </row>
    <row r="441" spans="1:5" x14ac:dyDescent="0.25">
      <c r="A441" s="1"/>
      <c r="E441" s="1"/>
    </row>
    <row r="442" spans="1:5" x14ac:dyDescent="0.25">
      <c r="A442" s="1"/>
      <c r="E442" s="1"/>
    </row>
    <row r="443" spans="1:5" x14ac:dyDescent="0.25">
      <c r="A443" s="1"/>
      <c r="E443" s="1"/>
    </row>
    <row r="444" spans="1:5" x14ac:dyDescent="0.25">
      <c r="A444" s="1"/>
      <c r="E444" s="1"/>
    </row>
    <row r="445" spans="1:5" x14ac:dyDescent="0.25">
      <c r="A445" s="1"/>
      <c r="E445" s="1"/>
    </row>
    <row r="446" spans="1:5" x14ac:dyDescent="0.25">
      <c r="A446" s="1"/>
      <c r="E446" s="1"/>
    </row>
    <row r="447" spans="1:5" x14ac:dyDescent="0.25">
      <c r="A447" s="1"/>
      <c r="E447" s="1"/>
    </row>
    <row r="448" spans="1:5" x14ac:dyDescent="0.25">
      <c r="A448" s="1"/>
      <c r="E448" s="1"/>
    </row>
    <row r="449" spans="1:5" x14ac:dyDescent="0.25">
      <c r="A449" s="1"/>
      <c r="E449" s="1"/>
    </row>
    <row r="450" spans="1:5" x14ac:dyDescent="0.25">
      <c r="A450" s="1"/>
      <c r="E450" s="1"/>
    </row>
    <row r="451" spans="1:5" x14ac:dyDescent="0.25">
      <c r="A451" s="1"/>
      <c r="E451" s="1"/>
    </row>
    <row r="452" spans="1:5" x14ac:dyDescent="0.25">
      <c r="A452" s="1"/>
      <c r="E452" s="1"/>
    </row>
    <row r="453" spans="1:5" x14ac:dyDescent="0.25">
      <c r="A453" s="1"/>
      <c r="E453" s="1"/>
    </row>
    <row r="454" spans="1:5" x14ac:dyDescent="0.25">
      <c r="A454" s="1"/>
      <c r="E454" s="1"/>
    </row>
    <row r="455" spans="1:5" x14ac:dyDescent="0.25">
      <c r="A455" s="1"/>
      <c r="E455" s="1"/>
    </row>
    <row r="456" spans="1:5" x14ac:dyDescent="0.25">
      <c r="A456" s="1"/>
      <c r="E456" s="1"/>
    </row>
    <row r="457" spans="1:5" x14ac:dyDescent="0.25">
      <c r="A457" s="1"/>
      <c r="E457" s="1"/>
    </row>
    <row r="458" spans="1:5" x14ac:dyDescent="0.25">
      <c r="A458" s="1"/>
      <c r="E458" s="1"/>
    </row>
    <row r="459" spans="1:5" x14ac:dyDescent="0.25">
      <c r="A459" s="1"/>
      <c r="E459" s="1"/>
    </row>
    <row r="460" spans="1:5" x14ac:dyDescent="0.25">
      <c r="A460" s="1"/>
      <c r="E460" s="1"/>
    </row>
    <row r="461" spans="1:5" x14ac:dyDescent="0.25">
      <c r="A461" s="1"/>
      <c r="E461" s="1"/>
    </row>
    <row r="462" spans="1:5" x14ac:dyDescent="0.25">
      <c r="A462" s="1"/>
      <c r="E462" s="1"/>
    </row>
    <row r="463" spans="1:5" x14ac:dyDescent="0.25">
      <c r="A463" s="1"/>
      <c r="E463" s="1"/>
    </row>
    <row r="464" spans="1:5" x14ac:dyDescent="0.25">
      <c r="A464" s="1"/>
      <c r="E464" s="1"/>
    </row>
    <row r="465" spans="1:5" x14ac:dyDescent="0.25">
      <c r="A465" s="1"/>
      <c r="E465" s="1"/>
    </row>
    <row r="466" spans="1:5" x14ac:dyDescent="0.25">
      <c r="A466" s="1"/>
      <c r="E466" s="1"/>
    </row>
    <row r="467" spans="1:5" x14ac:dyDescent="0.25">
      <c r="A467" s="1"/>
      <c r="E467" s="1"/>
    </row>
    <row r="468" spans="1:5" x14ac:dyDescent="0.25">
      <c r="A468" s="1"/>
      <c r="E468" s="1"/>
    </row>
    <row r="469" spans="1:5" x14ac:dyDescent="0.25">
      <c r="A469" s="1"/>
      <c r="E469" s="1"/>
    </row>
    <row r="470" spans="1:5" x14ac:dyDescent="0.25">
      <c r="A470" s="1"/>
      <c r="E470" s="1"/>
    </row>
    <row r="471" spans="1:5" x14ac:dyDescent="0.25">
      <c r="A471" s="1"/>
      <c r="E471" s="1"/>
    </row>
    <row r="472" spans="1:5" x14ac:dyDescent="0.25">
      <c r="A472" s="1"/>
      <c r="E472" s="1"/>
    </row>
    <row r="473" spans="1:5" x14ac:dyDescent="0.25">
      <c r="A473" s="1"/>
      <c r="E473" s="1"/>
    </row>
    <row r="474" spans="1:5" x14ac:dyDescent="0.25">
      <c r="A474" s="1"/>
      <c r="E474" s="1"/>
    </row>
    <row r="475" spans="1:5" x14ac:dyDescent="0.25">
      <c r="A475" s="1"/>
      <c r="E475" s="1"/>
    </row>
    <row r="476" spans="1:5" x14ac:dyDescent="0.25">
      <c r="A476" s="1"/>
      <c r="E476" s="1"/>
    </row>
    <row r="477" spans="1:5" x14ac:dyDescent="0.25">
      <c r="A477" s="1"/>
      <c r="E477" s="1"/>
    </row>
    <row r="478" spans="1:5" x14ac:dyDescent="0.25">
      <c r="A478" s="1"/>
      <c r="E478" s="1"/>
    </row>
    <row r="479" spans="1:5" x14ac:dyDescent="0.25">
      <c r="A479" s="1"/>
      <c r="E479" s="1"/>
    </row>
    <row r="480" spans="1:5" x14ac:dyDescent="0.25">
      <c r="A480" s="1"/>
      <c r="E480" s="1"/>
    </row>
    <row r="481" spans="1:5" x14ac:dyDescent="0.25">
      <c r="A481" s="1"/>
      <c r="E481" s="1"/>
    </row>
    <row r="482" spans="1:5" x14ac:dyDescent="0.25">
      <c r="A482" s="1"/>
      <c r="E482" s="1"/>
    </row>
    <row r="483" spans="1:5" x14ac:dyDescent="0.25">
      <c r="A483" s="1"/>
      <c r="E483" s="1"/>
    </row>
    <row r="484" spans="1:5" x14ac:dyDescent="0.25">
      <c r="A484" s="1"/>
      <c r="E484" s="1"/>
    </row>
    <row r="485" spans="1:5" x14ac:dyDescent="0.25">
      <c r="A485" s="1"/>
      <c r="E485" s="1"/>
    </row>
    <row r="486" spans="1:5" x14ac:dyDescent="0.25">
      <c r="A486" s="1"/>
      <c r="E486" s="1"/>
    </row>
    <row r="487" spans="1:5" x14ac:dyDescent="0.25">
      <c r="A487" s="1"/>
      <c r="E487" s="1"/>
    </row>
    <row r="488" spans="1:5" x14ac:dyDescent="0.25">
      <c r="A488" s="1"/>
      <c r="E488" s="1"/>
    </row>
    <row r="489" spans="1:5" x14ac:dyDescent="0.25">
      <c r="A489" s="1"/>
      <c r="E489" s="1"/>
    </row>
    <row r="490" spans="1:5" x14ac:dyDescent="0.25">
      <c r="A490" s="1"/>
      <c r="E490" s="1"/>
    </row>
    <row r="491" spans="1:5" x14ac:dyDescent="0.25">
      <c r="A491" s="1"/>
      <c r="E491" s="1"/>
    </row>
    <row r="492" spans="1:5" x14ac:dyDescent="0.25">
      <c r="A492" s="1"/>
      <c r="E492" s="1"/>
    </row>
    <row r="493" spans="1:5" x14ac:dyDescent="0.25">
      <c r="A493" s="1"/>
      <c r="E493" s="1"/>
    </row>
    <row r="494" spans="1:5" x14ac:dyDescent="0.25">
      <c r="A494" s="1"/>
      <c r="E494" s="1"/>
    </row>
    <row r="495" spans="1:5" x14ac:dyDescent="0.25">
      <c r="A495" s="1"/>
      <c r="E495" s="1"/>
    </row>
    <row r="496" spans="1:5" x14ac:dyDescent="0.25">
      <c r="A496" s="1"/>
      <c r="E496" s="1"/>
    </row>
    <row r="497" spans="1:5" x14ac:dyDescent="0.25">
      <c r="A497" s="1"/>
      <c r="E497" s="1"/>
    </row>
    <row r="498" spans="1:5" x14ac:dyDescent="0.25">
      <c r="A498" s="1"/>
      <c r="E498" s="1"/>
    </row>
    <row r="499" spans="1:5" x14ac:dyDescent="0.25">
      <c r="A499" s="1"/>
      <c r="E499" s="1"/>
    </row>
    <row r="500" spans="1:5" x14ac:dyDescent="0.25">
      <c r="A500" s="1"/>
      <c r="E500" s="1"/>
    </row>
    <row r="501" spans="1:5" x14ac:dyDescent="0.25">
      <c r="A501" s="1"/>
      <c r="E501" s="1"/>
    </row>
    <row r="502" spans="1:5" x14ac:dyDescent="0.25">
      <c r="A502" s="1"/>
      <c r="E502" s="1"/>
    </row>
    <row r="503" spans="1:5" x14ac:dyDescent="0.25">
      <c r="A503" s="1"/>
      <c r="E503" s="1"/>
    </row>
    <row r="504" spans="1:5" x14ac:dyDescent="0.25">
      <c r="A504" s="1"/>
      <c r="E504" s="1"/>
    </row>
    <row r="505" spans="1:5" x14ac:dyDescent="0.25">
      <c r="A505" s="1"/>
      <c r="E505" s="1"/>
    </row>
    <row r="506" spans="1:5" x14ac:dyDescent="0.25">
      <c r="A506" s="1"/>
      <c r="E506" s="1"/>
    </row>
    <row r="507" spans="1:5" x14ac:dyDescent="0.25">
      <c r="A507" s="1"/>
      <c r="E507" s="1"/>
    </row>
    <row r="508" spans="1:5" x14ac:dyDescent="0.25">
      <c r="A508" s="1"/>
      <c r="E508" s="1"/>
    </row>
    <row r="509" spans="1:5" x14ac:dyDescent="0.25">
      <c r="A509" s="1"/>
      <c r="E509" s="1"/>
    </row>
    <row r="510" spans="1:5" x14ac:dyDescent="0.25">
      <c r="A510" s="1"/>
      <c r="E510" s="1"/>
    </row>
    <row r="511" spans="1:5" x14ac:dyDescent="0.25">
      <c r="A511" s="1"/>
      <c r="E511" s="1"/>
    </row>
    <row r="512" spans="1:5" x14ac:dyDescent="0.25">
      <c r="A512" s="1"/>
      <c r="E512" s="1"/>
    </row>
    <row r="513" spans="1:5" x14ac:dyDescent="0.25">
      <c r="A513" s="1"/>
      <c r="E513" s="1"/>
    </row>
    <row r="514" spans="1:5" x14ac:dyDescent="0.25">
      <c r="A514" s="1"/>
      <c r="E514" s="1"/>
    </row>
    <row r="515" spans="1:5" x14ac:dyDescent="0.25">
      <c r="A515" s="1"/>
      <c r="E515" s="1"/>
    </row>
    <row r="516" spans="1:5" x14ac:dyDescent="0.25">
      <c r="A516" s="1"/>
      <c r="E516" s="1"/>
    </row>
    <row r="517" spans="1:5" x14ac:dyDescent="0.25">
      <c r="A517" s="1"/>
      <c r="E517" s="1"/>
    </row>
    <row r="518" spans="1:5" x14ac:dyDescent="0.25">
      <c r="A518" s="1"/>
      <c r="E518" s="1"/>
    </row>
    <row r="519" spans="1:5" x14ac:dyDescent="0.25">
      <c r="A519" s="1"/>
      <c r="E519" s="1"/>
    </row>
    <row r="520" spans="1:5" x14ac:dyDescent="0.25">
      <c r="A520" s="1"/>
      <c r="E520" s="1"/>
    </row>
    <row r="521" spans="1:5" x14ac:dyDescent="0.25">
      <c r="A521" s="1"/>
      <c r="E521" s="1"/>
    </row>
    <row r="522" spans="1:5" x14ac:dyDescent="0.25">
      <c r="A522" s="1"/>
      <c r="E522" s="1"/>
    </row>
    <row r="523" spans="1:5" x14ac:dyDescent="0.25">
      <c r="A523" s="1"/>
      <c r="E523" s="1"/>
    </row>
    <row r="524" spans="1:5" x14ac:dyDescent="0.25">
      <c r="A524" s="1"/>
      <c r="E524" s="1"/>
    </row>
    <row r="525" spans="1:5" x14ac:dyDescent="0.25">
      <c r="A525" s="1"/>
      <c r="E525" s="1"/>
    </row>
    <row r="526" spans="1:5" x14ac:dyDescent="0.25">
      <c r="A526" s="1"/>
      <c r="E526" s="1"/>
    </row>
    <row r="527" spans="1:5" x14ac:dyDescent="0.25">
      <c r="A527" s="1"/>
      <c r="E527" s="1"/>
    </row>
    <row r="528" spans="1:5" x14ac:dyDescent="0.25">
      <c r="A528" s="1"/>
      <c r="E528" s="1"/>
    </row>
    <row r="529" spans="1:5" x14ac:dyDescent="0.25">
      <c r="A529" s="1"/>
      <c r="E529" s="1"/>
    </row>
    <row r="530" spans="1:5" x14ac:dyDescent="0.25">
      <c r="A530" s="1"/>
      <c r="E530" s="1"/>
    </row>
    <row r="531" spans="1:5" x14ac:dyDescent="0.25">
      <c r="A531" s="1"/>
      <c r="E531" s="1"/>
    </row>
    <row r="532" spans="1:5" x14ac:dyDescent="0.25">
      <c r="A532" s="1"/>
      <c r="E532" s="1"/>
    </row>
    <row r="533" spans="1:5" x14ac:dyDescent="0.25">
      <c r="A533" s="1"/>
      <c r="E533" s="1"/>
    </row>
    <row r="534" spans="1:5" x14ac:dyDescent="0.25">
      <c r="A534" s="1"/>
      <c r="E534" s="1"/>
    </row>
    <row r="535" spans="1:5" x14ac:dyDescent="0.25">
      <c r="A535" s="1"/>
      <c r="E535" s="1"/>
    </row>
    <row r="536" spans="1:5" x14ac:dyDescent="0.25">
      <c r="A536" s="1"/>
      <c r="E536" s="1"/>
    </row>
    <row r="537" spans="1:5" x14ac:dyDescent="0.25">
      <c r="A537" s="1"/>
      <c r="E537" s="1"/>
    </row>
    <row r="538" spans="1:5" x14ac:dyDescent="0.25">
      <c r="A538" s="1"/>
      <c r="E538" s="1"/>
    </row>
    <row r="539" spans="1:5" x14ac:dyDescent="0.25">
      <c r="A539" s="1"/>
      <c r="E539" s="1"/>
    </row>
    <row r="540" spans="1:5" x14ac:dyDescent="0.25">
      <c r="A540" s="1"/>
      <c r="E540" s="1"/>
    </row>
    <row r="541" spans="1:5" x14ac:dyDescent="0.25">
      <c r="A541" s="1"/>
      <c r="E541" s="1"/>
    </row>
    <row r="542" spans="1:5" x14ac:dyDescent="0.25">
      <c r="A542" s="1"/>
      <c r="E542" s="1"/>
    </row>
    <row r="543" spans="1:5" x14ac:dyDescent="0.25">
      <c r="A543" s="1"/>
      <c r="E543" s="1"/>
    </row>
    <row r="544" spans="1:5" x14ac:dyDescent="0.25">
      <c r="A544" s="1"/>
      <c r="E544" s="1"/>
    </row>
    <row r="545" spans="1:5" x14ac:dyDescent="0.25">
      <c r="A545" s="1"/>
      <c r="E545" s="1"/>
    </row>
    <row r="546" spans="1:5" x14ac:dyDescent="0.25">
      <c r="A546" s="1"/>
      <c r="E546" s="1"/>
    </row>
    <row r="547" spans="1:5" x14ac:dyDescent="0.25">
      <c r="A547" s="1"/>
      <c r="E547" s="1"/>
    </row>
    <row r="548" spans="1:5" x14ac:dyDescent="0.25">
      <c r="A548" s="1"/>
      <c r="E548" s="1"/>
    </row>
    <row r="549" spans="1:5" x14ac:dyDescent="0.25">
      <c r="A549" s="1"/>
      <c r="E549" s="1"/>
    </row>
    <row r="550" spans="1:5" x14ac:dyDescent="0.25">
      <c r="A550" s="1"/>
      <c r="E550" s="1"/>
    </row>
    <row r="551" spans="1:5" x14ac:dyDescent="0.25">
      <c r="A551" s="1"/>
      <c r="E551" s="1"/>
    </row>
    <row r="552" spans="1:5" x14ac:dyDescent="0.25">
      <c r="A552" s="1"/>
      <c r="E552" s="1"/>
    </row>
    <row r="553" spans="1:5" x14ac:dyDescent="0.25">
      <c r="A553" s="1"/>
      <c r="E553" s="1"/>
    </row>
    <row r="554" spans="1:5" x14ac:dyDescent="0.25">
      <c r="A554" s="1"/>
      <c r="E554" s="1"/>
    </row>
    <row r="555" spans="1:5" x14ac:dyDescent="0.25">
      <c r="A555" s="1"/>
      <c r="E555" s="1"/>
    </row>
    <row r="556" spans="1:5" x14ac:dyDescent="0.25">
      <c r="A556" s="1"/>
      <c r="E556" s="1"/>
    </row>
    <row r="557" spans="1:5" x14ac:dyDescent="0.25">
      <c r="A557" s="1"/>
      <c r="E557" s="1"/>
    </row>
    <row r="558" spans="1:5" x14ac:dyDescent="0.25">
      <c r="A558" s="1"/>
      <c r="E558" s="1"/>
    </row>
    <row r="559" spans="1:5" x14ac:dyDescent="0.25">
      <c r="A559" s="1"/>
      <c r="E559" s="1"/>
    </row>
    <row r="560" spans="1:5" x14ac:dyDescent="0.25">
      <c r="A560" s="1"/>
      <c r="E560" s="1"/>
    </row>
    <row r="561" spans="1:5" x14ac:dyDescent="0.25">
      <c r="A561" s="1"/>
      <c r="E561" s="1"/>
    </row>
    <row r="562" spans="1:5" x14ac:dyDescent="0.25">
      <c r="A562" s="1"/>
      <c r="E562" s="1"/>
    </row>
    <row r="563" spans="1:5" x14ac:dyDescent="0.25">
      <c r="A563" s="1"/>
      <c r="E563" s="1"/>
    </row>
    <row r="564" spans="1:5" x14ac:dyDescent="0.25">
      <c r="A564" s="1"/>
      <c r="E564" s="1"/>
    </row>
    <row r="565" spans="1:5" x14ac:dyDescent="0.25">
      <c r="A565" s="1"/>
      <c r="E565" s="1"/>
    </row>
    <row r="566" spans="1:5" x14ac:dyDescent="0.25">
      <c r="A566" s="1"/>
      <c r="E566" s="1"/>
    </row>
    <row r="567" spans="1:5" x14ac:dyDescent="0.25">
      <c r="A567" s="1"/>
      <c r="E567" s="1"/>
    </row>
    <row r="568" spans="1:5" x14ac:dyDescent="0.25">
      <c r="A568" s="1"/>
      <c r="E568" s="1"/>
    </row>
    <row r="569" spans="1:5" x14ac:dyDescent="0.25">
      <c r="A569" s="1"/>
      <c r="E569" s="1"/>
    </row>
    <row r="570" spans="1:5" x14ac:dyDescent="0.25">
      <c r="A570" s="1"/>
      <c r="E570" s="1"/>
    </row>
    <row r="571" spans="1:5" x14ac:dyDescent="0.25">
      <c r="A571" s="1"/>
      <c r="E571" s="1"/>
    </row>
    <row r="572" spans="1:5" x14ac:dyDescent="0.25">
      <c r="A572" s="1"/>
      <c r="E572" s="1"/>
    </row>
    <row r="573" spans="1:5" x14ac:dyDescent="0.25">
      <c r="A573" s="1"/>
      <c r="E573" s="1"/>
    </row>
    <row r="574" spans="1:5" x14ac:dyDescent="0.25">
      <c r="A574" s="1"/>
      <c r="E574" s="1"/>
    </row>
    <row r="575" spans="1:5" x14ac:dyDescent="0.25">
      <c r="A575" s="1"/>
      <c r="E575" s="1"/>
    </row>
    <row r="576" spans="1:5" x14ac:dyDescent="0.25">
      <c r="A576" s="1"/>
      <c r="E576" s="1"/>
    </row>
    <row r="577" spans="1:5" x14ac:dyDescent="0.25">
      <c r="A577" s="1"/>
      <c r="E577" s="1"/>
    </row>
    <row r="578" spans="1:5" x14ac:dyDescent="0.25">
      <c r="A578" s="1"/>
      <c r="E578" s="1"/>
    </row>
    <row r="579" spans="1:5" x14ac:dyDescent="0.25">
      <c r="A579" s="1"/>
      <c r="E579" s="1"/>
    </row>
    <row r="580" spans="1:5" x14ac:dyDescent="0.25">
      <c r="A580" s="1"/>
      <c r="E580" s="1"/>
    </row>
    <row r="581" spans="1:5" x14ac:dyDescent="0.25">
      <c r="A581" s="1"/>
      <c r="E581" s="1"/>
    </row>
    <row r="582" spans="1:5" x14ac:dyDescent="0.25">
      <c r="A582" s="1"/>
      <c r="E582" s="1"/>
    </row>
    <row r="583" spans="1:5" x14ac:dyDescent="0.25">
      <c r="A583" s="1"/>
      <c r="E583" s="1"/>
    </row>
    <row r="584" spans="1:5" x14ac:dyDescent="0.25">
      <c r="A584" s="1"/>
      <c r="E584" s="1"/>
    </row>
    <row r="585" spans="1:5" x14ac:dyDescent="0.25">
      <c r="A585" s="1"/>
      <c r="E585" s="1"/>
    </row>
    <row r="586" spans="1:5" x14ac:dyDescent="0.25">
      <c r="A586" s="1"/>
      <c r="E586" s="1"/>
    </row>
    <row r="587" spans="1:5" x14ac:dyDescent="0.25">
      <c r="A587" s="1"/>
      <c r="E587" s="1"/>
    </row>
    <row r="588" spans="1:5" x14ac:dyDescent="0.25">
      <c r="A588" s="1"/>
      <c r="E588" s="1"/>
    </row>
    <row r="589" spans="1:5" x14ac:dyDescent="0.25">
      <c r="A589" s="1"/>
      <c r="E589" s="1"/>
    </row>
    <row r="590" spans="1:5" x14ac:dyDescent="0.25">
      <c r="A590" s="1"/>
      <c r="E590" s="1"/>
    </row>
    <row r="591" spans="1:5" x14ac:dyDescent="0.25">
      <c r="A591" s="1"/>
      <c r="E591" s="1"/>
    </row>
    <row r="592" spans="1:5" x14ac:dyDescent="0.25">
      <c r="A592" s="1"/>
      <c r="E592" s="1"/>
    </row>
    <row r="593" spans="1:5" x14ac:dyDescent="0.25">
      <c r="A593" s="1"/>
      <c r="E593" s="1"/>
    </row>
    <row r="594" spans="1:5" x14ac:dyDescent="0.25">
      <c r="A594" s="1"/>
      <c r="E594" s="1"/>
    </row>
    <row r="595" spans="1:5" x14ac:dyDescent="0.25">
      <c r="A595" s="1"/>
      <c r="E595" s="1"/>
    </row>
    <row r="596" spans="1:5" x14ac:dyDescent="0.25">
      <c r="A596" s="1"/>
      <c r="E596" s="1"/>
    </row>
    <row r="597" spans="1:5" x14ac:dyDescent="0.25">
      <c r="A597" s="1"/>
      <c r="E597" s="1"/>
    </row>
    <row r="598" spans="1:5" x14ac:dyDescent="0.25">
      <c r="A598" s="1"/>
      <c r="E598" s="1"/>
    </row>
    <row r="599" spans="1:5" x14ac:dyDescent="0.25">
      <c r="A599" s="1"/>
      <c r="E599" s="1"/>
    </row>
    <row r="600" spans="1:5" x14ac:dyDescent="0.25">
      <c r="A600" s="1"/>
      <c r="E600" s="1"/>
    </row>
    <row r="601" spans="1:5" x14ac:dyDescent="0.25">
      <c r="A601" s="1"/>
      <c r="E601" s="1"/>
    </row>
    <row r="602" spans="1:5" x14ac:dyDescent="0.25">
      <c r="A602" s="1"/>
      <c r="E602" s="1"/>
    </row>
    <row r="603" spans="1:5" x14ac:dyDescent="0.25">
      <c r="A603" s="1"/>
      <c r="E603" s="1"/>
    </row>
    <row r="604" spans="1:5" x14ac:dyDescent="0.25">
      <c r="A604" s="1"/>
      <c r="E604" s="1"/>
    </row>
    <row r="605" spans="1:5" x14ac:dyDescent="0.25">
      <c r="A605" s="1"/>
      <c r="E605" s="1"/>
    </row>
    <row r="606" spans="1:5" x14ac:dyDescent="0.25">
      <c r="A606" s="1"/>
      <c r="E606" s="1"/>
    </row>
    <row r="607" spans="1:5" x14ac:dyDescent="0.25">
      <c r="A607" s="1"/>
      <c r="E607" s="1"/>
    </row>
    <row r="608" spans="1:5" x14ac:dyDescent="0.25">
      <c r="A608" s="1"/>
      <c r="E608" s="1"/>
    </row>
    <row r="609" spans="1:5" x14ac:dyDescent="0.25">
      <c r="A609" s="1"/>
      <c r="E609" s="1"/>
    </row>
    <row r="610" spans="1:5" x14ac:dyDescent="0.25">
      <c r="A610" s="1"/>
      <c r="E610" s="1"/>
    </row>
    <row r="611" spans="1:5" x14ac:dyDescent="0.25">
      <c r="A611" s="1"/>
      <c r="E611" s="1"/>
    </row>
    <row r="612" spans="1:5" x14ac:dyDescent="0.25">
      <c r="A612" s="1"/>
      <c r="E612" s="1"/>
    </row>
    <row r="613" spans="1:5" x14ac:dyDescent="0.25">
      <c r="A613" s="1"/>
      <c r="E613" s="1"/>
    </row>
    <row r="614" spans="1:5" x14ac:dyDescent="0.25">
      <c r="A614" s="1"/>
      <c r="E614" s="1"/>
    </row>
    <row r="615" spans="1:5" x14ac:dyDescent="0.25">
      <c r="A615" s="1"/>
      <c r="E615" s="1"/>
    </row>
    <row r="616" spans="1:5" x14ac:dyDescent="0.25">
      <c r="A616" s="1"/>
      <c r="E616" s="1"/>
    </row>
    <row r="617" spans="1:5" x14ac:dyDescent="0.25">
      <c r="A617" s="1"/>
      <c r="E617" s="1"/>
    </row>
    <row r="618" spans="1:5" x14ac:dyDescent="0.25">
      <c r="A618" s="1"/>
      <c r="E618" s="1"/>
    </row>
    <row r="619" spans="1:5" x14ac:dyDescent="0.25">
      <c r="A619" s="1"/>
      <c r="E619" s="1"/>
    </row>
    <row r="620" spans="1:5" x14ac:dyDescent="0.25">
      <c r="A620" s="1"/>
      <c r="E620" s="1"/>
    </row>
    <row r="621" spans="1:5" x14ac:dyDescent="0.25">
      <c r="A621" s="1"/>
      <c r="E621" s="1"/>
    </row>
    <row r="622" spans="1:5" x14ac:dyDescent="0.25">
      <c r="A622" s="1"/>
      <c r="E622" s="1"/>
    </row>
    <row r="623" spans="1:5" x14ac:dyDescent="0.25">
      <c r="A623" s="1"/>
      <c r="E623" s="1"/>
    </row>
    <row r="624" spans="1:5" x14ac:dyDescent="0.25">
      <c r="A624" s="1"/>
      <c r="E624" s="1"/>
    </row>
    <row r="625" spans="1:5" x14ac:dyDescent="0.25">
      <c r="A625" s="1"/>
      <c r="E625" s="1"/>
    </row>
    <row r="626" spans="1:5" x14ac:dyDescent="0.25">
      <c r="A626" s="1"/>
      <c r="E626" s="1"/>
    </row>
    <row r="627" spans="1:5" x14ac:dyDescent="0.25">
      <c r="A627" s="1"/>
      <c r="E627" s="1"/>
    </row>
    <row r="628" spans="1:5" x14ac:dyDescent="0.25">
      <c r="A628" s="1"/>
      <c r="E628" s="1"/>
    </row>
    <row r="629" spans="1:5" x14ac:dyDescent="0.25">
      <c r="A629" s="1"/>
      <c r="E629" s="1"/>
    </row>
    <row r="630" spans="1:5" x14ac:dyDescent="0.25">
      <c r="A630" s="1"/>
      <c r="E630" s="1"/>
    </row>
    <row r="631" spans="1:5" x14ac:dyDescent="0.25">
      <c r="A631" s="1"/>
      <c r="E631" s="1"/>
    </row>
    <row r="632" spans="1:5" x14ac:dyDescent="0.25">
      <c r="A632" s="1"/>
      <c r="E632" s="1"/>
    </row>
    <row r="633" spans="1:5" x14ac:dyDescent="0.25">
      <c r="A633" s="1"/>
      <c r="E633" s="1"/>
    </row>
    <row r="634" spans="1:5" x14ac:dyDescent="0.25">
      <c r="A634" s="1"/>
      <c r="E634" s="1"/>
    </row>
    <row r="635" spans="1:5" x14ac:dyDescent="0.25">
      <c r="A635" s="1"/>
      <c r="E635" s="1"/>
    </row>
    <row r="636" spans="1:5" x14ac:dyDescent="0.25">
      <c r="A636" s="1"/>
      <c r="E636" s="1"/>
    </row>
    <row r="637" spans="1:5" x14ac:dyDescent="0.25">
      <c r="A637" s="1"/>
      <c r="E637" s="1"/>
    </row>
    <row r="638" spans="1:5" x14ac:dyDescent="0.25">
      <c r="A638" s="1"/>
      <c r="E638" s="1"/>
    </row>
    <row r="639" spans="1:5" x14ac:dyDescent="0.25">
      <c r="A639" s="1"/>
      <c r="E639" s="1"/>
    </row>
    <row r="640" spans="1:5" x14ac:dyDescent="0.25">
      <c r="A640" s="1"/>
      <c r="E640" s="1"/>
    </row>
    <row r="641" spans="1:5" x14ac:dyDescent="0.25">
      <c r="A641" s="1"/>
      <c r="E641" s="1"/>
    </row>
    <row r="642" spans="1:5" x14ac:dyDescent="0.25">
      <c r="A642" s="1"/>
      <c r="E642" s="1"/>
    </row>
    <row r="643" spans="1:5" x14ac:dyDescent="0.25">
      <c r="A643" s="1"/>
      <c r="E643" s="1"/>
    </row>
    <row r="644" spans="1:5" x14ac:dyDescent="0.25">
      <c r="A644" s="1"/>
      <c r="E644" s="1"/>
    </row>
    <row r="645" spans="1:5" x14ac:dyDescent="0.25">
      <c r="A645" s="1"/>
      <c r="E645" s="1"/>
    </row>
    <row r="646" spans="1:5" x14ac:dyDescent="0.25">
      <c r="A646" s="1"/>
      <c r="E646" s="1"/>
    </row>
    <row r="647" spans="1:5" x14ac:dyDescent="0.25">
      <c r="A647" s="1"/>
      <c r="E647" s="1"/>
    </row>
    <row r="648" spans="1:5" x14ac:dyDescent="0.25">
      <c r="A648" s="1"/>
      <c r="E648" s="1"/>
    </row>
    <row r="649" spans="1:5" x14ac:dyDescent="0.25">
      <c r="A649" s="1"/>
      <c r="E649" s="1"/>
    </row>
    <row r="650" spans="1:5" x14ac:dyDescent="0.25">
      <c r="A650" s="1"/>
      <c r="E650" s="1"/>
    </row>
    <row r="651" spans="1:5" x14ac:dyDescent="0.25">
      <c r="A651" s="1"/>
      <c r="E651" s="1"/>
    </row>
    <row r="652" spans="1:5" x14ac:dyDescent="0.25">
      <c r="A652" s="1"/>
      <c r="E652" s="1"/>
    </row>
    <row r="653" spans="1:5" x14ac:dyDescent="0.25">
      <c r="A653" s="1"/>
      <c r="E653" s="1"/>
    </row>
    <row r="654" spans="1:5" x14ac:dyDescent="0.25">
      <c r="A654" s="1"/>
      <c r="E654" s="1"/>
    </row>
    <row r="655" spans="1:5" x14ac:dyDescent="0.25">
      <c r="A655" s="1"/>
      <c r="E655" s="1"/>
    </row>
    <row r="656" spans="1:5" x14ac:dyDescent="0.25">
      <c r="A656" s="1"/>
      <c r="E656" s="1"/>
    </row>
    <row r="657" spans="1:5" x14ac:dyDescent="0.25">
      <c r="A657" s="1"/>
      <c r="E657" s="1"/>
    </row>
    <row r="658" spans="1:5" x14ac:dyDescent="0.25">
      <c r="A658" s="1"/>
      <c r="E658" s="1"/>
    </row>
    <row r="659" spans="1:5" x14ac:dyDescent="0.25">
      <c r="A659" s="1"/>
      <c r="E659" s="1"/>
    </row>
    <row r="660" spans="1:5" x14ac:dyDescent="0.25">
      <c r="A660" s="1"/>
      <c r="E660" s="1"/>
    </row>
    <row r="661" spans="1:5" x14ac:dyDescent="0.25">
      <c r="A661" s="1"/>
      <c r="E661" s="1"/>
    </row>
    <row r="662" spans="1:5" x14ac:dyDescent="0.25">
      <c r="A662" s="1"/>
      <c r="E662" s="1"/>
    </row>
    <row r="663" spans="1:5" x14ac:dyDescent="0.25">
      <c r="A663" s="1"/>
      <c r="E663" s="1"/>
    </row>
    <row r="664" spans="1:5" x14ac:dyDescent="0.25">
      <c r="A664" s="1"/>
      <c r="E664" s="1"/>
    </row>
    <row r="665" spans="1:5" x14ac:dyDescent="0.25">
      <c r="A665" s="1"/>
      <c r="E665" s="1"/>
    </row>
    <row r="666" spans="1:5" x14ac:dyDescent="0.25">
      <c r="A666" s="1"/>
      <c r="E666" s="1"/>
    </row>
    <row r="667" spans="1:5" x14ac:dyDescent="0.25">
      <c r="A667" s="1"/>
      <c r="E667" s="1"/>
    </row>
    <row r="668" spans="1:5" x14ac:dyDescent="0.25">
      <c r="A668" s="1"/>
      <c r="E668" s="1"/>
    </row>
    <row r="669" spans="1:5" x14ac:dyDescent="0.25">
      <c r="A669" s="1"/>
      <c r="E669" s="1"/>
    </row>
    <row r="670" spans="1:5" x14ac:dyDescent="0.25">
      <c r="A670" s="1"/>
      <c r="E670" s="1"/>
    </row>
    <row r="671" spans="1:5" x14ac:dyDescent="0.25">
      <c r="A671" s="1"/>
      <c r="E671" s="1"/>
    </row>
    <row r="672" spans="1:5" x14ac:dyDescent="0.25">
      <c r="A672" s="1"/>
      <c r="E672" s="1"/>
    </row>
    <row r="673" spans="1:5" x14ac:dyDescent="0.25">
      <c r="A673" s="1"/>
      <c r="E673" s="1"/>
    </row>
    <row r="674" spans="1:5" x14ac:dyDescent="0.25">
      <c r="A674" s="1"/>
      <c r="E674" s="1"/>
    </row>
    <row r="675" spans="1:5" x14ac:dyDescent="0.25">
      <c r="A675" s="1"/>
      <c r="E675" s="1"/>
    </row>
    <row r="676" spans="1:5" x14ac:dyDescent="0.25">
      <c r="A676" s="1"/>
      <c r="E676" s="1"/>
    </row>
    <row r="677" spans="1:5" x14ac:dyDescent="0.25">
      <c r="A677" s="1"/>
      <c r="E677" s="1"/>
    </row>
    <row r="678" spans="1:5" x14ac:dyDescent="0.25">
      <c r="A678" s="1"/>
      <c r="E678" s="1"/>
    </row>
    <row r="679" spans="1:5" x14ac:dyDescent="0.25">
      <c r="A679" s="1"/>
      <c r="E679" s="1"/>
    </row>
    <row r="680" spans="1:5" x14ac:dyDescent="0.25">
      <c r="A680" s="1"/>
      <c r="E680" s="1"/>
    </row>
    <row r="681" spans="1:5" x14ac:dyDescent="0.25">
      <c r="A681" s="1"/>
      <c r="E681" s="1"/>
    </row>
    <row r="682" spans="1:5" x14ac:dyDescent="0.25">
      <c r="A682" s="1"/>
      <c r="E682" s="1"/>
    </row>
    <row r="683" spans="1:5" x14ac:dyDescent="0.25">
      <c r="A683" s="1"/>
      <c r="E683" s="1"/>
    </row>
    <row r="684" spans="1:5" x14ac:dyDescent="0.25">
      <c r="A684" s="1"/>
      <c r="E684" s="1"/>
    </row>
    <row r="685" spans="1:5" x14ac:dyDescent="0.25">
      <c r="A685" s="1"/>
      <c r="E685" s="1"/>
    </row>
    <row r="686" spans="1:5" x14ac:dyDescent="0.25">
      <c r="A686" s="1"/>
      <c r="E686" s="1"/>
    </row>
    <row r="687" spans="1:5" x14ac:dyDescent="0.25">
      <c r="A687" s="1"/>
      <c r="E687" s="1"/>
    </row>
    <row r="688" spans="1:5" x14ac:dyDescent="0.25">
      <c r="A688" s="1"/>
      <c r="E688" s="1"/>
    </row>
    <row r="689" spans="1:5" x14ac:dyDescent="0.25">
      <c r="A689" s="1"/>
      <c r="E689" s="1"/>
    </row>
    <row r="690" spans="1:5" x14ac:dyDescent="0.25">
      <c r="A690" s="1"/>
      <c r="E690" s="1"/>
    </row>
    <row r="691" spans="1:5" x14ac:dyDescent="0.25">
      <c r="A691" s="1"/>
      <c r="E691" s="1"/>
    </row>
    <row r="692" spans="1:5" x14ac:dyDescent="0.25">
      <c r="A692" s="1"/>
      <c r="E692" s="1"/>
    </row>
    <row r="693" spans="1:5" x14ac:dyDescent="0.25">
      <c r="A693" s="1"/>
      <c r="E693" s="1"/>
    </row>
    <row r="694" spans="1:5" x14ac:dyDescent="0.25">
      <c r="A694" s="1"/>
      <c r="E694" s="1"/>
    </row>
    <row r="695" spans="1:5" x14ac:dyDescent="0.25">
      <c r="A695" s="1"/>
      <c r="E695" s="1"/>
    </row>
    <row r="696" spans="1:5" x14ac:dyDescent="0.25">
      <c r="A696" s="1"/>
      <c r="E696" s="1"/>
    </row>
    <row r="697" spans="1:5" x14ac:dyDescent="0.25">
      <c r="A697" s="1"/>
      <c r="E697" s="1"/>
    </row>
    <row r="698" spans="1:5" x14ac:dyDescent="0.25">
      <c r="A698" s="1"/>
      <c r="E698" s="1"/>
    </row>
    <row r="699" spans="1:5" x14ac:dyDescent="0.25">
      <c r="A699" s="1"/>
      <c r="E699" s="1"/>
    </row>
    <row r="700" spans="1:5" x14ac:dyDescent="0.25">
      <c r="A700" s="1"/>
      <c r="E700" s="1"/>
    </row>
    <row r="701" spans="1:5" x14ac:dyDescent="0.25">
      <c r="A701" s="1"/>
      <c r="E701" s="1"/>
    </row>
    <row r="702" spans="1:5" x14ac:dyDescent="0.25">
      <c r="A702" s="1"/>
      <c r="E702" s="1"/>
    </row>
    <row r="703" spans="1:5" x14ac:dyDescent="0.25">
      <c r="A703" s="1"/>
      <c r="E703" s="1"/>
    </row>
    <row r="704" spans="1:5" x14ac:dyDescent="0.25">
      <c r="A704" s="1"/>
      <c r="E704" s="1"/>
    </row>
    <row r="705" spans="1:5" x14ac:dyDescent="0.25">
      <c r="A705" s="1"/>
      <c r="E705" s="1"/>
    </row>
    <row r="706" spans="1:5" x14ac:dyDescent="0.25">
      <c r="A706" s="1"/>
      <c r="E706" s="1"/>
    </row>
    <row r="707" spans="1:5" x14ac:dyDescent="0.25">
      <c r="A707" s="1"/>
      <c r="E707" s="1"/>
    </row>
    <row r="708" spans="1:5" x14ac:dyDescent="0.25">
      <c r="A708" s="1"/>
      <c r="E708" s="1"/>
    </row>
    <row r="709" spans="1:5" x14ac:dyDescent="0.25">
      <c r="A709" s="1"/>
      <c r="E709" s="1"/>
    </row>
    <row r="710" spans="1:5" x14ac:dyDescent="0.25">
      <c r="A710" s="1"/>
      <c r="E710" s="1"/>
    </row>
    <row r="711" spans="1:5" x14ac:dyDescent="0.25">
      <c r="A711" s="1"/>
      <c r="E711" s="1"/>
    </row>
    <row r="712" spans="1:5" x14ac:dyDescent="0.25">
      <c r="A712" s="1"/>
      <c r="E712" s="1"/>
    </row>
    <row r="713" spans="1:5" x14ac:dyDescent="0.25">
      <c r="A713" s="1"/>
      <c r="E713" s="1"/>
    </row>
    <row r="714" spans="1:5" x14ac:dyDescent="0.25">
      <c r="A714" s="1"/>
      <c r="E714" s="1"/>
    </row>
    <row r="715" spans="1:5" x14ac:dyDescent="0.25">
      <c r="A715" s="1"/>
      <c r="E715" s="1"/>
    </row>
    <row r="716" spans="1:5" x14ac:dyDescent="0.25">
      <c r="A716" s="1"/>
      <c r="E716" s="1"/>
    </row>
    <row r="717" spans="1:5" x14ac:dyDescent="0.25">
      <c r="A717" s="1"/>
      <c r="E717" s="1"/>
    </row>
    <row r="718" spans="1:5" x14ac:dyDescent="0.25">
      <c r="A718" s="1"/>
      <c r="E718" s="1"/>
    </row>
    <row r="719" spans="1:5" x14ac:dyDescent="0.25">
      <c r="A719" s="1"/>
      <c r="E719" s="1"/>
    </row>
    <row r="720" spans="1:5" x14ac:dyDescent="0.25">
      <c r="A720" s="1"/>
      <c r="E720" s="1"/>
    </row>
    <row r="721" spans="1:5" x14ac:dyDescent="0.25">
      <c r="A721" s="1"/>
      <c r="E721" s="1"/>
    </row>
    <row r="722" spans="1:5" x14ac:dyDescent="0.25">
      <c r="A722" s="1"/>
      <c r="E722" s="1"/>
    </row>
    <row r="723" spans="1:5" x14ac:dyDescent="0.25">
      <c r="A723" s="1"/>
      <c r="E723" s="1"/>
    </row>
    <row r="724" spans="1:5" x14ac:dyDescent="0.25">
      <c r="A724" s="1"/>
      <c r="E724" s="1"/>
    </row>
    <row r="725" spans="1:5" x14ac:dyDescent="0.25">
      <c r="A725" s="1"/>
      <c r="E725" s="1"/>
    </row>
    <row r="726" spans="1:5" x14ac:dyDescent="0.25">
      <c r="E726" s="1"/>
    </row>
    <row r="727" spans="1:5" x14ac:dyDescent="0.25">
      <c r="E727" s="1"/>
    </row>
    <row r="728" spans="1:5" x14ac:dyDescent="0.25">
      <c r="E728" s="1"/>
    </row>
    <row r="729" spans="1:5" x14ac:dyDescent="0.25">
      <c r="E729" s="1"/>
    </row>
    <row r="730" spans="1:5" x14ac:dyDescent="0.25">
      <c r="E730" s="1"/>
    </row>
    <row r="731" spans="1:5" x14ac:dyDescent="0.25">
      <c r="E731" s="1"/>
    </row>
    <row r="732" spans="1:5" x14ac:dyDescent="0.25">
      <c r="E732" s="1"/>
    </row>
    <row r="733" spans="1:5" x14ac:dyDescent="0.25">
      <c r="E733" s="1"/>
    </row>
    <row r="734" spans="1:5" x14ac:dyDescent="0.25">
      <c r="E734" s="1"/>
    </row>
    <row r="735" spans="1:5" x14ac:dyDescent="0.25">
      <c r="E735" s="1"/>
    </row>
    <row r="736" spans="1:5" x14ac:dyDescent="0.25">
      <c r="E736" s="1"/>
    </row>
    <row r="737" spans="5:5" x14ac:dyDescent="0.25">
      <c r="E737" s="1"/>
    </row>
    <row r="738" spans="5:5" x14ac:dyDescent="0.25">
      <c r="E738" s="1"/>
    </row>
    <row r="739" spans="5:5" x14ac:dyDescent="0.25">
      <c r="E739" s="1"/>
    </row>
    <row r="740" spans="5:5" x14ac:dyDescent="0.25">
      <c r="E740" s="1"/>
    </row>
    <row r="741" spans="5:5" x14ac:dyDescent="0.25">
      <c r="E741" s="1"/>
    </row>
    <row r="742" spans="5:5" x14ac:dyDescent="0.25">
      <c r="E742" s="1"/>
    </row>
    <row r="743" spans="5:5" x14ac:dyDescent="0.25">
      <c r="E743" s="1"/>
    </row>
    <row r="744" spans="5:5" x14ac:dyDescent="0.25">
      <c r="E744" s="1"/>
    </row>
    <row r="745" spans="5:5" x14ac:dyDescent="0.25">
      <c r="E745" s="1"/>
    </row>
    <row r="746" spans="5:5" x14ac:dyDescent="0.25">
      <c r="E746" s="1"/>
    </row>
    <row r="747" spans="5:5" x14ac:dyDescent="0.25">
      <c r="E747" s="1"/>
    </row>
    <row r="748" spans="5:5" x14ac:dyDescent="0.25">
      <c r="E748" s="1"/>
    </row>
    <row r="749" spans="5:5" x14ac:dyDescent="0.25">
      <c r="E749" s="1"/>
    </row>
    <row r="750" spans="5:5" x14ac:dyDescent="0.25">
      <c r="E750" s="1"/>
    </row>
    <row r="751" spans="5:5" x14ac:dyDescent="0.25">
      <c r="E751" s="1"/>
    </row>
    <row r="752" spans="5:5" x14ac:dyDescent="0.25">
      <c r="E752" s="1"/>
    </row>
    <row r="753" spans="5:5" x14ac:dyDescent="0.25">
      <c r="E753" s="1"/>
    </row>
    <row r="754" spans="5:5" x14ac:dyDescent="0.25">
      <c r="E754" s="1"/>
    </row>
    <row r="755" spans="5:5" x14ac:dyDescent="0.25">
      <c r="E755" s="1"/>
    </row>
    <row r="756" spans="5:5" x14ac:dyDescent="0.25">
      <c r="E756" s="1"/>
    </row>
    <row r="757" spans="5:5" x14ac:dyDescent="0.25">
      <c r="E757" s="1"/>
    </row>
    <row r="758" spans="5:5" x14ac:dyDescent="0.25">
      <c r="E758" s="1"/>
    </row>
    <row r="759" spans="5:5" x14ac:dyDescent="0.25">
      <c r="E759" s="1"/>
    </row>
    <row r="760" spans="5:5" x14ac:dyDescent="0.25">
      <c r="E760" s="1"/>
    </row>
    <row r="761" spans="5:5" x14ac:dyDescent="0.25">
      <c r="E761" s="1"/>
    </row>
    <row r="762" spans="5:5" x14ac:dyDescent="0.25">
      <c r="E762" s="1"/>
    </row>
    <row r="763" spans="5:5" x14ac:dyDescent="0.25">
      <c r="E763" s="1"/>
    </row>
    <row r="764" spans="5:5" x14ac:dyDescent="0.25">
      <c r="E764" s="1"/>
    </row>
    <row r="765" spans="5:5" x14ac:dyDescent="0.25">
      <c r="E765" s="1"/>
    </row>
    <row r="766" spans="5:5" x14ac:dyDescent="0.25">
      <c r="E766" s="1"/>
    </row>
    <row r="767" spans="5:5" x14ac:dyDescent="0.25">
      <c r="E767" s="1"/>
    </row>
    <row r="768" spans="5:5" x14ac:dyDescent="0.25">
      <c r="E768" s="1"/>
    </row>
    <row r="769" spans="5:5" x14ac:dyDescent="0.25">
      <c r="E769" s="1"/>
    </row>
    <row r="770" spans="5:5" x14ac:dyDescent="0.25">
      <c r="E770" s="1"/>
    </row>
    <row r="771" spans="5:5" x14ac:dyDescent="0.25">
      <c r="E771" s="1"/>
    </row>
    <row r="772" spans="5:5" x14ac:dyDescent="0.25">
      <c r="E772" s="1"/>
    </row>
    <row r="773" spans="5:5" x14ac:dyDescent="0.25">
      <c r="E773" s="1"/>
    </row>
    <row r="774" spans="5:5" x14ac:dyDescent="0.25">
      <c r="E774" s="1"/>
    </row>
    <row r="775" spans="5:5" x14ac:dyDescent="0.25">
      <c r="E775" s="1"/>
    </row>
    <row r="776" spans="5:5" x14ac:dyDescent="0.25">
      <c r="E776" s="1"/>
    </row>
    <row r="777" spans="5:5" x14ac:dyDescent="0.25">
      <c r="E777" s="1"/>
    </row>
    <row r="778" spans="5:5" x14ac:dyDescent="0.25">
      <c r="E778" s="1"/>
    </row>
    <row r="779" spans="5:5" x14ac:dyDescent="0.25">
      <c r="E779" s="1"/>
    </row>
    <row r="780" spans="5:5" x14ac:dyDescent="0.25">
      <c r="E780" s="1"/>
    </row>
    <row r="781" spans="5:5" x14ac:dyDescent="0.25">
      <c r="E781" s="1"/>
    </row>
    <row r="782" spans="5:5" x14ac:dyDescent="0.25">
      <c r="E782" s="1"/>
    </row>
    <row r="783" spans="5:5" x14ac:dyDescent="0.25">
      <c r="E783" s="1"/>
    </row>
    <row r="784" spans="5:5" x14ac:dyDescent="0.25">
      <c r="E784" s="1"/>
    </row>
    <row r="785" spans="5:5" x14ac:dyDescent="0.25">
      <c r="E785" s="1"/>
    </row>
    <row r="786" spans="5:5" x14ac:dyDescent="0.25">
      <c r="E786" s="1"/>
    </row>
    <row r="787" spans="5:5" x14ac:dyDescent="0.25">
      <c r="E787" s="1"/>
    </row>
    <row r="788" spans="5:5" x14ac:dyDescent="0.25">
      <c r="E788" s="1"/>
    </row>
    <row r="789" spans="5:5" x14ac:dyDescent="0.25">
      <c r="E789" s="1"/>
    </row>
    <row r="790" spans="5:5" x14ac:dyDescent="0.25">
      <c r="E790" s="1"/>
    </row>
    <row r="791" spans="5:5" x14ac:dyDescent="0.25">
      <c r="E791" s="1"/>
    </row>
    <row r="792" spans="5:5" x14ac:dyDescent="0.25">
      <c r="E792" s="1"/>
    </row>
    <row r="793" spans="5:5" x14ac:dyDescent="0.25">
      <c r="E793" s="1"/>
    </row>
    <row r="794" spans="5:5" x14ac:dyDescent="0.25">
      <c r="E794" s="1"/>
    </row>
    <row r="795" spans="5:5" x14ac:dyDescent="0.25">
      <c r="E795" s="1"/>
    </row>
    <row r="796" spans="5:5" x14ac:dyDescent="0.25">
      <c r="E796" s="1"/>
    </row>
    <row r="797" spans="5:5" x14ac:dyDescent="0.25">
      <c r="E797" s="1"/>
    </row>
    <row r="798" spans="5:5" x14ac:dyDescent="0.25">
      <c r="E798" s="1"/>
    </row>
    <row r="799" spans="5:5" x14ac:dyDescent="0.25">
      <c r="E799" s="1"/>
    </row>
    <row r="800" spans="5:5" x14ac:dyDescent="0.25">
      <c r="E800" s="1"/>
    </row>
    <row r="801" spans="5:5" x14ac:dyDescent="0.25">
      <c r="E801" s="1"/>
    </row>
    <row r="802" spans="5:5" x14ac:dyDescent="0.25">
      <c r="E802" s="1"/>
    </row>
    <row r="803" spans="5:5" x14ac:dyDescent="0.25">
      <c r="E803" s="1"/>
    </row>
    <row r="804" spans="5:5" x14ac:dyDescent="0.25">
      <c r="E804" s="1"/>
    </row>
    <row r="805" spans="5:5" x14ac:dyDescent="0.25">
      <c r="E805" s="1"/>
    </row>
    <row r="806" spans="5:5" x14ac:dyDescent="0.25">
      <c r="E806" s="1"/>
    </row>
    <row r="807" spans="5:5" x14ac:dyDescent="0.25">
      <c r="E807" s="1"/>
    </row>
    <row r="808" spans="5:5" x14ac:dyDescent="0.25">
      <c r="E808" s="1"/>
    </row>
    <row r="809" spans="5:5" x14ac:dyDescent="0.25">
      <c r="E809" s="1"/>
    </row>
    <row r="810" spans="5:5" x14ac:dyDescent="0.25">
      <c r="E810" s="1"/>
    </row>
    <row r="811" spans="5:5" x14ac:dyDescent="0.25">
      <c r="E811" s="1"/>
    </row>
    <row r="812" spans="5:5" x14ac:dyDescent="0.25">
      <c r="E812" s="1"/>
    </row>
    <row r="813" spans="5:5" x14ac:dyDescent="0.25">
      <c r="E813" s="1"/>
    </row>
    <row r="814" spans="5:5" x14ac:dyDescent="0.25">
      <c r="E814" s="1"/>
    </row>
    <row r="815" spans="5:5" x14ac:dyDescent="0.25">
      <c r="E815" s="1"/>
    </row>
    <row r="816" spans="5:5" x14ac:dyDescent="0.25">
      <c r="E816" s="1"/>
    </row>
    <row r="817" spans="5:5" x14ac:dyDescent="0.25">
      <c r="E817" s="1"/>
    </row>
    <row r="818" spans="5:5" x14ac:dyDescent="0.25">
      <c r="E818" s="1"/>
    </row>
    <row r="819" spans="5:5" x14ac:dyDescent="0.25">
      <c r="E819" s="1"/>
    </row>
    <row r="820" spans="5:5" x14ac:dyDescent="0.25">
      <c r="E820" s="1"/>
    </row>
    <row r="821" spans="5:5" x14ac:dyDescent="0.25">
      <c r="E821" s="1"/>
    </row>
    <row r="822" spans="5:5" x14ac:dyDescent="0.25">
      <c r="E822" s="1"/>
    </row>
    <row r="823" spans="5:5" x14ac:dyDescent="0.25">
      <c r="E823" s="1"/>
    </row>
    <row r="824" spans="5:5" x14ac:dyDescent="0.25">
      <c r="E824" s="1"/>
    </row>
    <row r="825" spans="5:5" x14ac:dyDescent="0.25">
      <c r="E825" s="1"/>
    </row>
    <row r="826" spans="5:5" x14ac:dyDescent="0.25">
      <c r="E826" s="1"/>
    </row>
    <row r="827" spans="5:5" x14ac:dyDescent="0.25">
      <c r="E827" s="1"/>
    </row>
    <row r="828" spans="5:5" x14ac:dyDescent="0.25">
      <c r="E828" s="1"/>
    </row>
    <row r="829" spans="5:5" x14ac:dyDescent="0.25">
      <c r="E829" s="1"/>
    </row>
    <row r="830" spans="5:5" x14ac:dyDescent="0.25">
      <c r="E830" s="1"/>
    </row>
    <row r="831" spans="5:5" x14ac:dyDescent="0.25">
      <c r="E831" s="1"/>
    </row>
    <row r="832" spans="5:5" x14ac:dyDescent="0.25">
      <c r="E832" s="1"/>
    </row>
    <row r="833" spans="5:5" x14ac:dyDescent="0.25">
      <c r="E833" s="1"/>
    </row>
    <row r="834" spans="5:5" x14ac:dyDescent="0.25">
      <c r="E834" s="1"/>
    </row>
    <row r="835" spans="5:5" x14ac:dyDescent="0.25">
      <c r="E835" s="1"/>
    </row>
    <row r="836" spans="5:5" x14ac:dyDescent="0.25">
      <c r="E836" s="1"/>
    </row>
    <row r="837" spans="5:5" x14ac:dyDescent="0.25">
      <c r="E837" s="1"/>
    </row>
    <row r="838" spans="5:5" x14ac:dyDescent="0.25">
      <c r="E838" s="1"/>
    </row>
    <row r="839" spans="5:5" x14ac:dyDescent="0.25">
      <c r="E839" s="1"/>
    </row>
    <row r="840" spans="5:5" x14ac:dyDescent="0.25">
      <c r="E840" s="1"/>
    </row>
    <row r="841" spans="5:5" x14ac:dyDescent="0.25">
      <c r="E841" s="1"/>
    </row>
    <row r="842" spans="5:5" x14ac:dyDescent="0.25">
      <c r="E842" s="1"/>
    </row>
    <row r="843" spans="5:5" x14ac:dyDescent="0.25">
      <c r="E843" s="1"/>
    </row>
    <row r="844" spans="5:5" x14ac:dyDescent="0.25">
      <c r="E844" s="1"/>
    </row>
    <row r="845" spans="5:5" x14ac:dyDescent="0.25">
      <c r="E845" s="1"/>
    </row>
    <row r="846" spans="5:5" x14ac:dyDescent="0.25">
      <c r="E846" s="1"/>
    </row>
    <row r="847" spans="5:5" x14ac:dyDescent="0.25">
      <c r="E847" s="1"/>
    </row>
    <row r="848" spans="5:5" x14ac:dyDescent="0.25">
      <c r="E848" s="1"/>
    </row>
    <row r="849" spans="5:5" x14ac:dyDescent="0.25">
      <c r="E849" s="1"/>
    </row>
    <row r="850" spans="5:5" x14ac:dyDescent="0.25">
      <c r="E850" s="1"/>
    </row>
    <row r="851" spans="5:5" x14ac:dyDescent="0.25">
      <c r="E851" s="1"/>
    </row>
    <row r="852" spans="5:5" x14ac:dyDescent="0.25">
      <c r="E852" s="1"/>
    </row>
    <row r="853" spans="5:5" x14ac:dyDescent="0.25">
      <c r="E853" s="1"/>
    </row>
    <row r="854" spans="5:5" x14ac:dyDescent="0.25">
      <c r="E854" s="1"/>
    </row>
    <row r="855" spans="5:5" x14ac:dyDescent="0.25">
      <c r="E855" s="1"/>
    </row>
    <row r="856" spans="5:5" x14ac:dyDescent="0.25">
      <c r="E856" s="1"/>
    </row>
    <row r="857" spans="5:5" x14ac:dyDescent="0.25">
      <c r="E857" s="1"/>
    </row>
    <row r="858" spans="5:5" x14ac:dyDescent="0.25">
      <c r="E858" s="1"/>
    </row>
    <row r="859" spans="5:5" x14ac:dyDescent="0.25">
      <c r="E859" s="1"/>
    </row>
    <row r="860" spans="5:5" x14ac:dyDescent="0.25">
      <c r="E860" s="1"/>
    </row>
    <row r="861" spans="5:5" x14ac:dyDescent="0.25">
      <c r="E861" s="1"/>
    </row>
    <row r="862" spans="5:5" x14ac:dyDescent="0.25">
      <c r="E862" s="1"/>
    </row>
    <row r="863" spans="5:5" x14ac:dyDescent="0.25">
      <c r="E863" s="1"/>
    </row>
    <row r="864" spans="5:5" x14ac:dyDescent="0.25">
      <c r="E864" s="1"/>
    </row>
    <row r="865" spans="5:5" x14ac:dyDescent="0.25">
      <c r="E865" s="1"/>
    </row>
    <row r="866" spans="5:5" x14ac:dyDescent="0.25">
      <c r="E866" s="1"/>
    </row>
    <row r="867" spans="5:5" x14ac:dyDescent="0.25">
      <c r="E867" s="1"/>
    </row>
    <row r="868" spans="5:5" x14ac:dyDescent="0.25">
      <c r="E868" s="1"/>
    </row>
    <row r="869" spans="5:5" x14ac:dyDescent="0.25">
      <c r="E869" s="1"/>
    </row>
    <row r="870" spans="5:5" x14ac:dyDescent="0.25">
      <c r="E870" s="1"/>
    </row>
    <row r="871" spans="5:5" x14ac:dyDescent="0.25">
      <c r="E871" s="1"/>
    </row>
    <row r="872" spans="5:5" x14ac:dyDescent="0.25">
      <c r="E872" s="1"/>
    </row>
    <row r="873" spans="5:5" x14ac:dyDescent="0.25">
      <c r="E873" s="1"/>
    </row>
    <row r="874" spans="5:5" x14ac:dyDescent="0.25">
      <c r="E874" s="1"/>
    </row>
    <row r="875" spans="5:5" x14ac:dyDescent="0.25">
      <c r="E875" s="1"/>
    </row>
    <row r="876" spans="5:5" x14ac:dyDescent="0.25">
      <c r="E876" s="1"/>
    </row>
    <row r="877" spans="5:5" x14ac:dyDescent="0.25">
      <c r="E877" s="1"/>
    </row>
    <row r="878" spans="5:5" x14ac:dyDescent="0.25">
      <c r="E878" s="1"/>
    </row>
    <row r="879" spans="5:5" x14ac:dyDescent="0.25">
      <c r="E879" s="1"/>
    </row>
    <row r="880" spans="5:5" x14ac:dyDescent="0.25">
      <c r="E880" s="1"/>
    </row>
    <row r="881" spans="5:5" x14ac:dyDescent="0.25">
      <c r="E881" s="1"/>
    </row>
    <row r="882" spans="5:5" x14ac:dyDescent="0.25">
      <c r="E882" s="1"/>
    </row>
    <row r="883" spans="5:5" x14ac:dyDescent="0.25">
      <c r="E883" s="1"/>
    </row>
    <row r="884" spans="5:5" x14ac:dyDescent="0.25">
      <c r="E884" s="1"/>
    </row>
    <row r="885" spans="5:5" x14ac:dyDescent="0.25">
      <c r="E885" s="1"/>
    </row>
    <row r="886" spans="5:5" x14ac:dyDescent="0.25">
      <c r="E886" s="1"/>
    </row>
    <row r="887" spans="5:5" x14ac:dyDescent="0.25">
      <c r="E887" s="1"/>
    </row>
    <row r="888" spans="5:5" x14ac:dyDescent="0.25">
      <c r="E888" s="1"/>
    </row>
    <row r="889" spans="5:5" x14ac:dyDescent="0.25">
      <c r="E889" s="1"/>
    </row>
    <row r="890" spans="5:5" x14ac:dyDescent="0.25">
      <c r="E890" s="1"/>
    </row>
    <row r="891" spans="5:5" x14ac:dyDescent="0.25">
      <c r="E891" s="1"/>
    </row>
    <row r="892" spans="5:5" x14ac:dyDescent="0.25">
      <c r="E892" s="1"/>
    </row>
    <row r="893" spans="5:5" x14ac:dyDescent="0.25">
      <c r="E893" s="1"/>
    </row>
    <row r="894" spans="5:5" x14ac:dyDescent="0.25">
      <c r="E894" s="1"/>
    </row>
    <row r="895" spans="5:5" x14ac:dyDescent="0.25">
      <c r="E895" s="1"/>
    </row>
    <row r="896" spans="5:5" x14ac:dyDescent="0.25">
      <c r="E896" s="1"/>
    </row>
    <row r="897" spans="5:5" x14ac:dyDescent="0.25">
      <c r="E897" s="1"/>
    </row>
    <row r="898" spans="5:5" x14ac:dyDescent="0.25">
      <c r="E898" s="1"/>
    </row>
    <row r="899" spans="5:5" x14ac:dyDescent="0.25">
      <c r="E899" s="1"/>
    </row>
    <row r="900" spans="5:5" x14ac:dyDescent="0.25">
      <c r="E900" s="1"/>
    </row>
    <row r="901" spans="5:5" x14ac:dyDescent="0.25">
      <c r="E901" s="1"/>
    </row>
    <row r="902" spans="5:5" x14ac:dyDescent="0.25">
      <c r="E902" s="1"/>
    </row>
    <row r="903" spans="5:5" x14ac:dyDescent="0.25">
      <c r="E903" s="1"/>
    </row>
    <row r="904" spans="5:5" x14ac:dyDescent="0.25">
      <c r="E904" s="1"/>
    </row>
    <row r="905" spans="5:5" x14ac:dyDescent="0.25">
      <c r="E905" s="1"/>
    </row>
    <row r="906" spans="5:5" x14ac:dyDescent="0.25">
      <c r="E906" s="1"/>
    </row>
    <row r="907" spans="5:5" x14ac:dyDescent="0.25">
      <c r="E907" s="1"/>
    </row>
    <row r="908" spans="5:5" x14ac:dyDescent="0.25">
      <c r="E908" s="1"/>
    </row>
    <row r="909" spans="5:5" x14ac:dyDescent="0.25">
      <c r="E909" s="1"/>
    </row>
    <row r="910" spans="5:5" x14ac:dyDescent="0.25">
      <c r="E910" s="1"/>
    </row>
    <row r="911" spans="5:5" x14ac:dyDescent="0.25">
      <c r="E911" s="1"/>
    </row>
    <row r="912" spans="5:5" x14ac:dyDescent="0.25">
      <c r="E912" s="1"/>
    </row>
    <row r="913" spans="5:5" x14ac:dyDescent="0.25">
      <c r="E913" s="1"/>
    </row>
    <row r="914" spans="5:5" x14ac:dyDescent="0.25">
      <c r="E914" s="1"/>
    </row>
    <row r="915" spans="5:5" x14ac:dyDescent="0.25">
      <c r="E915" s="1"/>
    </row>
    <row r="916" spans="5:5" x14ac:dyDescent="0.25">
      <c r="E916" s="1"/>
    </row>
    <row r="917" spans="5:5" x14ac:dyDescent="0.25">
      <c r="E917" s="1"/>
    </row>
    <row r="918" spans="5:5" x14ac:dyDescent="0.25">
      <c r="E918" s="1"/>
    </row>
    <row r="919" spans="5:5" x14ac:dyDescent="0.25">
      <c r="E919" s="1"/>
    </row>
    <row r="920" spans="5:5" x14ac:dyDescent="0.25">
      <c r="E920" s="1"/>
    </row>
    <row r="921" spans="5:5" x14ac:dyDescent="0.25">
      <c r="E921" s="1"/>
    </row>
    <row r="922" spans="5:5" x14ac:dyDescent="0.25">
      <c r="E922" s="1"/>
    </row>
    <row r="923" spans="5:5" x14ac:dyDescent="0.25">
      <c r="E923" s="1"/>
    </row>
    <row r="924" spans="5:5" x14ac:dyDescent="0.25">
      <c r="E924" s="1"/>
    </row>
    <row r="925" spans="5:5" x14ac:dyDescent="0.25">
      <c r="E925" s="1"/>
    </row>
    <row r="926" spans="5:5" x14ac:dyDescent="0.25">
      <c r="E926" s="1"/>
    </row>
    <row r="927" spans="5:5" x14ac:dyDescent="0.25">
      <c r="E927" s="1"/>
    </row>
    <row r="928" spans="5:5" x14ac:dyDescent="0.25">
      <c r="E928" s="1"/>
    </row>
    <row r="929" spans="5:5" x14ac:dyDescent="0.25">
      <c r="E929" s="1"/>
    </row>
    <row r="930" spans="5:5" x14ac:dyDescent="0.25">
      <c r="E930" s="1"/>
    </row>
    <row r="931" spans="5:5" x14ac:dyDescent="0.25">
      <c r="E931" s="1"/>
    </row>
    <row r="932" spans="5:5" x14ac:dyDescent="0.25">
      <c r="E932" s="1"/>
    </row>
    <row r="933" spans="5:5" x14ac:dyDescent="0.25">
      <c r="E933" s="1"/>
    </row>
    <row r="934" spans="5:5" x14ac:dyDescent="0.25">
      <c r="E934" s="1"/>
    </row>
    <row r="935" spans="5:5" x14ac:dyDescent="0.25">
      <c r="E935" s="1"/>
    </row>
    <row r="936" spans="5:5" x14ac:dyDescent="0.25">
      <c r="E936" s="1"/>
    </row>
    <row r="937" spans="5:5" x14ac:dyDescent="0.25">
      <c r="E937" s="1"/>
    </row>
    <row r="938" spans="5:5" x14ac:dyDescent="0.25">
      <c r="E938" s="1"/>
    </row>
    <row r="939" spans="5:5" x14ac:dyDescent="0.25">
      <c r="E939" s="1"/>
    </row>
    <row r="940" spans="5:5" x14ac:dyDescent="0.25">
      <c r="E940" s="1"/>
    </row>
    <row r="941" spans="5:5" x14ac:dyDescent="0.25">
      <c r="E941" s="1"/>
    </row>
    <row r="942" spans="5:5" x14ac:dyDescent="0.25">
      <c r="E942" s="1"/>
    </row>
    <row r="943" spans="5:5" x14ac:dyDescent="0.25">
      <c r="E943" s="1"/>
    </row>
    <row r="944" spans="5:5" x14ac:dyDescent="0.25">
      <c r="E944" s="1"/>
    </row>
    <row r="945" spans="5:5" x14ac:dyDescent="0.25">
      <c r="E945" s="1"/>
    </row>
    <row r="946" spans="5:5" x14ac:dyDescent="0.25">
      <c r="E946" s="1"/>
    </row>
    <row r="947" spans="5:5" x14ac:dyDescent="0.25">
      <c r="E947" s="1"/>
    </row>
    <row r="948" spans="5:5" x14ac:dyDescent="0.25">
      <c r="E948" s="1"/>
    </row>
    <row r="949" spans="5:5" x14ac:dyDescent="0.25">
      <c r="E949" s="1"/>
    </row>
    <row r="950" spans="5:5" x14ac:dyDescent="0.25">
      <c r="E950" s="1"/>
    </row>
    <row r="951" spans="5:5" x14ac:dyDescent="0.25">
      <c r="E951" s="1"/>
    </row>
    <row r="952" spans="5:5" x14ac:dyDescent="0.25">
      <c r="E952" s="1"/>
    </row>
    <row r="953" spans="5:5" x14ac:dyDescent="0.25">
      <c r="E953" s="1"/>
    </row>
    <row r="954" spans="5:5" x14ac:dyDescent="0.25">
      <c r="E954" s="1"/>
    </row>
    <row r="955" spans="5:5" x14ac:dyDescent="0.25">
      <c r="E955" s="1"/>
    </row>
    <row r="956" spans="5:5" x14ac:dyDescent="0.25">
      <c r="E956" s="1"/>
    </row>
    <row r="957" spans="5:5" x14ac:dyDescent="0.25">
      <c r="E957" s="1"/>
    </row>
    <row r="958" spans="5:5" x14ac:dyDescent="0.25">
      <c r="E958" s="1"/>
    </row>
    <row r="959" spans="5:5" x14ac:dyDescent="0.25">
      <c r="E959" s="1"/>
    </row>
    <row r="960" spans="5:5" x14ac:dyDescent="0.25">
      <c r="E960" s="1"/>
    </row>
    <row r="961" spans="5:5" x14ac:dyDescent="0.25">
      <c r="E961" s="1"/>
    </row>
    <row r="962" spans="5:5" x14ac:dyDescent="0.25">
      <c r="E962" s="1"/>
    </row>
    <row r="963" spans="5:5" x14ac:dyDescent="0.25">
      <c r="E963" s="1"/>
    </row>
    <row r="964" spans="5:5" x14ac:dyDescent="0.25">
      <c r="E964" s="1"/>
    </row>
    <row r="965" spans="5:5" x14ac:dyDescent="0.25">
      <c r="E965" s="1"/>
    </row>
    <row r="966" spans="5:5" x14ac:dyDescent="0.25">
      <c r="E966" s="1"/>
    </row>
    <row r="967" spans="5:5" x14ac:dyDescent="0.25">
      <c r="E967" s="1"/>
    </row>
    <row r="968" spans="5:5" x14ac:dyDescent="0.25">
      <c r="E968" s="1"/>
    </row>
    <row r="969" spans="5:5" x14ac:dyDescent="0.25">
      <c r="E969" s="1"/>
    </row>
    <row r="970" spans="5:5" x14ac:dyDescent="0.25">
      <c r="E970" s="1"/>
    </row>
    <row r="971" spans="5:5" x14ac:dyDescent="0.25">
      <c r="E971" s="1"/>
    </row>
    <row r="972" spans="5:5" x14ac:dyDescent="0.25">
      <c r="E972" s="1"/>
    </row>
    <row r="973" spans="5:5" x14ac:dyDescent="0.25">
      <c r="E973" s="1"/>
    </row>
    <row r="974" spans="5:5" x14ac:dyDescent="0.25">
      <c r="E974" s="1"/>
    </row>
    <row r="975" spans="5:5" x14ac:dyDescent="0.25">
      <c r="E975" s="1"/>
    </row>
    <row r="976" spans="5:5" x14ac:dyDescent="0.25">
      <c r="E976" s="1"/>
    </row>
    <row r="977" spans="5:5" x14ac:dyDescent="0.25">
      <c r="E977" s="1"/>
    </row>
    <row r="978" spans="5:5" x14ac:dyDescent="0.25">
      <c r="E978" s="1"/>
    </row>
    <row r="979" spans="5:5" x14ac:dyDescent="0.25">
      <c r="E979" s="1"/>
    </row>
    <row r="980" spans="5:5" x14ac:dyDescent="0.25">
      <c r="E980" s="1"/>
    </row>
    <row r="981" spans="5:5" x14ac:dyDescent="0.25">
      <c r="E981" s="1"/>
    </row>
    <row r="982" spans="5:5" x14ac:dyDescent="0.25">
      <c r="E982" s="1"/>
    </row>
    <row r="983" spans="5:5" x14ac:dyDescent="0.25">
      <c r="E983" s="1"/>
    </row>
    <row r="984" spans="5:5" x14ac:dyDescent="0.25">
      <c r="E984" s="1"/>
    </row>
    <row r="985" spans="5:5" x14ac:dyDescent="0.25">
      <c r="E985" s="1"/>
    </row>
    <row r="986" spans="5:5" x14ac:dyDescent="0.25">
      <c r="E986" s="1"/>
    </row>
    <row r="987" spans="5:5" x14ac:dyDescent="0.25">
      <c r="E987" s="1"/>
    </row>
    <row r="988" spans="5:5" x14ac:dyDescent="0.25">
      <c r="E988" s="1"/>
    </row>
    <row r="989" spans="5:5" x14ac:dyDescent="0.25">
      <c r="E989" s="1"/>
    </row>
    <row r="990" spans="5:5" x14ac:dyDescent="0.25">
      <c r="E990" s="1"/>
    </row>
    <row r="991" spans="5:5" x14ac:dyDescent="0.25">
      <c r="E991" s="1"/>
    </row>
    <row r="992" spans="5:5" x14ac:dyDescent="0.25">
      <c r="E992" s="1"/>
    </row>
    <row r="993" spans="5:5" x14ac:dyDescent="0.25">
      <c r="E993" s="1"/>
    </row>
    <row r="994" spans="5:5" x14ac:dyDescent="0.25">
      <c r="E994" s="1"/>
    </row>
    <row r="995" spans="5:5" x14ac:dyDescent="0.25">
      <c r="E995" s="1"/>
    </row>
    <row r="996" spans="5:5" x14ac:dyDescent="0.25">
      <c r="E996" s="1"/>
    </row>
    <row r="997" spans="5:5" x14ac:dyDescent="0.25">
      <c r="E997" s="1"/>
    </row>
    <row r="998" spans="5:5" x14ac:dyDescent="0.25">
      <c r="E998" s="1"/>
    </row>
    <row r="999" spans="5:5" x14ac:dyDescent="0.25">
      <c r="E999" s="1"/>
    </row>
    <row r="1000" spans="5:5" x14ac:dyDescent="0.25">
      <c r="E1000" s="1"/>
    </row>
    <row r="1001" spans="5:5" x14ac:dyDescent="0.25">
      <c r="E1001" s="1"/>
    </row>
    <row r="1002" spans="5:5" x14ac:dyDescent="0.25">
      <c r="E1002" s="1"/>
    </row>
    <row r="1003" spans="5:5" x14ac:dyDescent="0.25">
      <c r="E1003" s="1"/>
    </row>
    <row r="1004" spans="5:5" x14ac:dyDescent="0.25">
      <c r="E1004" s="1"/>
    </row>
    <row r="1005" spans="5:5" x14ac:dyDescent="0.25">
      <c r="E1005" s="1"/>
    </row>
    <row r="1006" spans="5:5" x14ac:dyDescent="0.25">
      <c r="E1006" s="1"/>
    </row>
    <row r="1007" spans="5:5" x14ac:dyDescent="0.25">
      <c r="E1007" s="1"/>
    </row>
    <row r="1008" spans="5:5" x14ac:dyDescent="0.25">
      <c r="E1008" s="1"/>
    </row>
    <row r="1009" spans="5:5" x14ac:dyDescent="0.25">
      <c r="E1009" s="1"/>
    </row>
    <row r="1010" spans="5:5" x14ac:dyDescent="0.25">
      <c r="E1010" s="1"/>
    </row>
    <row r="1011" spans="5:5" x14ac:dyDescent="0.25">
      <c r="E1011" s="1"/>
    </row>
    <row r="1012" spans="5:5" x14ac:dyDescent="0.25">
      <c r="E1012" s="1"/>
    </row>
    <row r="1013" spans="5:5" x14ac:dyDescent="0.25">
      <c r="E1013" s="1"/>
    </row>
    <row r="1014" spans="5:5" x14ac:dyDescent="0.25">
      <c r="E1014" s="1"/>
    </row>
    <row r="1015" spans="5:5" x14ac:dyDescent="0.25">
      <c r="E1015" s="1"/>
    </row>
    <row r="1016" spans="5:5" x14ac:dyDescent="0.25">
      <c r="E1016" s="1"/>
    </row>
    <row r="1017" spans="5:5" x14ac:dyDescent="0.25">
      <c r="E1017" s="1"/>
    </row>
    <row r="1018" spans="5:5" x14ac:dyDescent="0.25">
      <c r="E1018" s="1"/>
    </row>
    <row r="1019" spans="5:5" x14ac:dyDescent="0.25">
      <c r="E1019" s="1"/>
    </row>
    <row r="1020" spans="5:5" x14ac:dyDescent="0.25">
      <c r="E1020" s="1"/>
    </row>
    <row r="1021" spans="5:5" x14ac:dyDescent="0.25">
      <c r="E1021" s="1"/>
    </row>
    <row r="1022" spans="5:5" x14ac:dyDescent="0.25">
      <c r="E1022" s="1"/>
    </row>
    <row r="1023" spans="5:5" x14ac:dyDescent="0.25">
      <c r="E1023" s="1"/>
    </row>
    <row r="1024" spans="5:5" x14ac:dyDescent="0.25">
      <c r="E1024" s="1"/>
    </row>
    <row r="1025" spans="5:5" x14ac:dyDescent="0.25">
      <c r="E1025" s="1"/>
    </row>
    <row r="1026" spans="5:5" x14ac:dyDescent="0.25">
      <c r="E1026" s="1"/>
    </row>
    <row r="1027" spans="5:5" x14ac:dyDescent="0.25">
      <c r="E1027" s="1"/>
    </row>
    <row r="1028" spans="5:5" x14ac:dyDescent="0.25">
      <c r="E1028" s="1"/>
    </row>
    <row r="1029" spans="5:5" x14ac:dyDescent="0.25">
      <c r="E1029" s="1"/>
    </row>
    <row r="1030" spans="5:5" x14ac:dyDescent="0.25">
      <c r="E1030" s="1"/>
    </row>
    <row r="1031" spans="5:5" x14ac:dyDescent="0.25">
      <c r="E1031" s="1"/>
    </row>
    <row r="1032" spans="5:5" x14ac:dyDescent="0.25">
      <c r="E1032" s="1"/>
    </row>
    <row r="1033" spans="5:5" x14ac:dyDescent="0.25">
      <c r="E1033" s="1"/>
    </row>
    <row r="1034" spans="5:5" x14ac:dyDescent="0.25">
      <c r="E1034" s="1"/>
    </row>
    <row r="1035" spans="5:5" x14ac:dyDescent="0.25">
      <c r="E1035" s="1"/>
    </row>
    <row r="1036" spans="5:5" x14ac:dyDescent="0.25">
      <c r="E1036" s="1"/>
    </row>
    <row r="1037" spans="5:5" x14ac:dyDescent="0.25">
      <c r="E1037" s="1"/>
    </row>
    <row r="1038" spans="5:5" x14ac:dyDescent="0.25">
      <c r="E1038" s="1"/>
    </row>
    <row r="1039" spans="5:5" x14ac:dyDescent="0.25">
      <c r="E1039" s="1"/>
    </row>
    <row r="1040" spans="5:5" x14ac:dyDescent="0.25">
      <c r="E1040" s="1"/>
    </row>
    <row r="1041" spans="5:5" x14ac:dyDescent="0.25">
      <c r="E1041" s="1"/>
    </row>
    <row r="1042" spans="5:5" x14ac:dyDescent="0.25">
      <c r="E1042" s="1"/>
    </row>
    <row r="1043" spans="5:5" x14ac:dyDescent="0.25">
      <c r="E1043" s="1"/>
    </row>
    <row r="1044" spans="5:5" x14ac:dyDescent="0.25">
      <c r="E1044" s="1"/>
    </row>
    <row r="1045" spans="5:5" x14ac:dyDescent="0.25">
      <c r="E1045" s="1"/>
    </row>
    <row r="1046" spans="5:5" x14ac:dyDescent="0.25">
      <c r="E1046" s="1"/>
    </row>
    <row r="1047" spans="5:5" x14ac:dyDescent="0.25">
      <c r="E1047" s="1"/>
    </row>
    <row r="1048" spans="5:5" x14ac:dyDescent="0.25">
      <c r="E1048" s="1"/>
    </row>
    <row r="1049" spans="5:5" x14ac:dyDescent="0.25">
      <c r="E1049" s="1"/>
    </row>
    <row r="1050" spans="5:5" x14ac:dyDescent="0.25">
      <c r="E1050" s="1"/>
    </row>
    <row r="1051" spans="5:5" x14ac:dyDescent="0.25">
      <c r="E1051" s="1"/>
    </row>
    <row r="1052" spans="5:5" x14ac:dyDescent="0.25">
      <c r="E1052" s="1"/>
    </row>
    <row r="1053" spans="5:5" x14ac:dyDescent="0.25">
      <c r="E1053" s="1"/>
    </row>
    <row r="1054" spans="5:5" x14ac:dyDescent="0.25">
      <c r="E1054" s="1"/>
    </row>
    <row r="1055" spans="5:5" x14ac:dyDescent="0.25">
      <c r="E1055" s="1"/>
    </row>
    <row r="1056" spans="5:5" x14ac:dyDescent="0.25">
      <c r="E1056" s="1"/>
    </row>
    <row r="1057" spans="5:5" x14ac:dyDescent="0.25">
      <c r="E1057" s="1"/>
    </row>
    <row r="1058" spans="5:5" x14ac:dyDescent="0.25">
      <c r="E1058" s="1"/>
    </row>
    <row r="1059" spans="5:5" x14ac:dyDescent="0.25">
      <c r="E1059" s="1"/>
    </row>
    <row r="1060" spans="5:5" x14ac:dyDescent="0.25">
      <c r="E1060" s="1"/>
    </row>
    <row r="1061" spans="5:5" x14ac:dyDescent="0.25">
      <c r="E1061" s="1"/>
    </row>
    <row r="1062" spans="5:5" x14ac:dyDescent="0.25">
      <c r="E1062" s="1"/>
    </row>
    <row r="1063" spans="5:5" x14ac:dyDescent="0.25">
      <c r="E1063" s="1"/>
    </row>
    <row r="1064" spans="5:5" x14ac:dyDescent="0.25">
      <c r="E1064" s="1"/>
    </row>
    <row r="1065" spans="5:5" x14ac:dyDescent="0.25">
      <c r="E1065" s="1"/>
    </row>
    <row r="1066" spans="5:5" x14ac:dyDescent="0.25">
      <c r="E1066" s="1"/>
    </row>
    <row r="1067" spans="5:5" x14ac:dyDescent="0.25">
      <c r="E1067" s="1"/>
    </row>
    <row r="1068" spans="5:5" x14ac:dyDescent="0.25">
      <c r="E1068" s="1"/>
    </row>
    <row r="1069" spans="5:5" x14ac:dyDescent="0.25">
      <c r="E1069" s="1"/>
    </row>
    <row r="1070" spans="5:5" x14ac:dyDescent="0.25">
      <c r="E1070" s="1"/>
    </row>
    <row r="1071" spans="5:5" x14ac:dyDescent="0.25">
      <c r="E1071" s="1"/>
    </row>
    <row r="1072" spans="5:5" x14ac:dyDescent="0.25">
      <c r="E1072" s="1"/>
    </row>
    <row r="1073" spans="5:5" x14ac:dyDescent="0.25">
      <c r="E1073" s="1"/>
    </row>
    <row r="1074" spans="5:5" x14ac:dyDescent="0.25">
      <c r="E1074" s="1"/>
    </row>
    <row r="1075" spans="5:5" x14ac:dyDescent="0.25">
      <c r="E1075" s="1"/>
    </row>
    <row r="1076" spans="5:5" x14ac:dyDescent="0.25">
      <c r="E1076" s="1"/>
    </row>
    <row r="1077" spans="5:5" x14ac:dyDescent="0.25">
      <c r="E1077" s="1"/>
    </row>
    <row r="1078" spans="5:5" x14ac:dyDescent="0.25">
      <c r="E1078" s="1"/>
    </row>
    <row r="1079" spans="5:5" x14ac:dyDescent="0.25">
      <c r="E1079" s="1"/>
    </row>
    <row r="1080" spans="5:5" x14ac:dyDescent="0.25">
      <c r="E1080" s="1"/>
    </row>
    <row r="1081" spans="5:5" x14ac:dyDescent="0.25">
      <c r="E1081" s="1"/>
    </row>
    <row r="1082" spans="5:5" x14ac:dyDescent="0.25">
      <c r="E1082" s="1"/>
    </row>
    <row r="1083" spans="5:5" x14ac:dyDescent="0.25">
      <c r="E1083" s="1"/>
    </row>
    <row r="1084" spans="5:5" x14ac:dyDescent="0.25">
      <c r="E1084" s="1"/>
    </row>
    <row r="1085" spans="5:5" x14ac:dyDescent="0.25">
      <c r="E1085" s="1"/>
    </row>
    <row r="1086" spans="5:5" x14ac:dyDescent="0.25">
      <c r="E1086" s="1"/>
    </row>
    <row r="1087" spans="5:5" x14ac:dyDescent="0.25">
      <c r="E1087" s="1"/>
    </row>
    <row r="1088" spans="5:5" x14ac:dyDescent="0.25">
      <c r="E1088" s="1"/>
    </row>
    <row r="1089" spans="5:5" x14ac:dyDescent="0.25">
      <c r="E1089" s="1"/>
    </row>
    <row r="1090" spans="5:5" x14ac:dyDescent="0.25">
      <c r="E1090" s="1"/>
    </row>
    <row r="1091" spans="5:5" x14ac:dyDescent="0.25">
      <c r="E1091" s="1"/>
    </row>
    <row r="1092" spans="5:5" x14ac:dyDescent="0.25">
      <c r="E1092" s="1"/>
    </row>
    <row r="1093" spans="5:5" x14ac:dyDescent="0.25">
      <c r="E1093" s="1"/>
    </row>
    <row r="1094" spans="5:5" x14ac:dyDescent="0.25">
      <c r="E1094" s="1"/>
    </row>
    <row r="1095" spans="5:5" x14ac:dyDescent="0.25">
      <c r="E1095" s="1"/>
    </row>
    <row r="1096" spans="5:5" x14ac:dyDescent="0.25">
      <c r="E1096" s="1"/>
    </row>
    <row r="1097" spans="5:5" x14ac:dyDescent="0.25">
      <c r="E1097" s="1"/>
    </row>
    <row r="1098" spans="5:5" x14ac:dyDescent="0.25">
      <c r="E1098" s="1"/>
    </row>
    <row r="1099" spans="5:5" x14ac:dyDescent="0.25">
      <c r="E1099" s="1"/>
    </row>
    <row r="1100" spans="5:5" x14ac:dyDescent="0.25">
      <c r="E1100" s="1"/>
    </row>
    <row r="1101" spans="5:5" x14ac:dyDescent="0.25">
      <c r="E1101" s="1"/>
    </row>
    <row r="1102" spans="5:5" x14ac:dyDescent="0.25">
      <c r="E1102" s="1"/>
    </row>
    <row r="1103" spans="5:5" x14ac:dyDescent="0.25">
      <c r="E1103" s="1"/>
    </row>
    <row r="1104" spans="5:5" x14ac:dyDescent="0.25">
      <c r="E1104" s="1"/>
    </row>
    <row r="1105" spans="5:5" x14ac:dyDescent="0.25">
      <c r="E1105" s="1"/>
    </row>
    <row r="1106" spans="5:5" x14ac:dyDescent="0.25">
      <c r="E1106" s="1"/>
    </row>
    <row r="1107" spans="5:5" x14ac:dyDescent="0.25">
      <c r="E1107" s="1"/>
    </row>
    <row r="1108" spans="5:5" x14ac:dyDescent="0.25">
      <c r="E1108" s="1"/>
    </row>
    <row r="1109" spans="5:5" x14ac:dyDescent="0.25">
      <c r="E1109" s="1"/>
    </row>
    <row r="1110" spans="5:5" x14ac:dyDescent="0.25">
      <c r="E1110" s="1"/>
    </row>
    <row r="1111" spans="5:5" x14ac:dyDescent="0.25">
      <c r="E1111" s="1"/>
    </row>
    <row r="1112" spans="5:5" x14ac:dyDescent="0.25">
      <c r="E1112" s="1"/>
    </row>
    <row r="1113" spans="5:5" x14ac:dyDescent="0.25">
      <c r="E1113" s="1"/>
    </row>
    <row r="1114" spans="5:5" x14ac:dyDescent="0.25">
      <c r="E1114" s="1"/>
    </row>
    <row r="1115" spans="5:5" x14ac:dyDescent="0.25">
      <c r="E1115" s="1"/>
    </row>
    <row r="1116" spans="5:5" x14ac:dyDescent="0.25">
      <c r="E1116" s="1"/>
    </row>
    <row r="1117" spans="5:5" x14ac:dyDescent="0.25">
      <c r="E1117" s="1"/>
    </row>
    <row r="1118" spans="5:5" x14ac:dyDescent="0.25">
      <c r="E1118" s="1"/>
    </row>
    <row r="1119" spans="5:5" x14ac:dyDescent="0.25">
      <c r="E1119" s="1"/>
    </row>
    <row r="1120" spans="5:5" x14ac:dyDescent="0.25">
      <c r="E1120" s="1"/>
    </row>
    <row r="1121" spans="5:5" x14ac:dyDescent="0.25">
      <c r="E1121" s="1"/>
    </row>
    <row r="1122" spans="5:5" x14ac:dyDescent="0.25">
      <c r="E1122" s="1"/>
    </row>
    <row r="1123" spans="5:5" x14ac:dyDescent="0.25">
      <c r="E1123" s="1"/>
    </row>
    <row r="1124" spans="5:5" x14ac:dyDescent="0.25">
      <c r="E1124" s="1"/>
    </row>
    <row r="1125" spans="5:5" x14ac:dyDescent="0.25">
      <c r="E1125" s="1"/>
    </row>
    <row r="1126" spans="5:5" x14ac:dyDescent="0.25">
      <c r="E1126" s="1"/>
    </row>
    <row r="1127" spans="5:5" x14ac:dyDescent="0.25">
      <c r="E1127" s="1"/>
    </row>
    <row r="1128" spans="5:5" x14ac:dyDescent="0.25">
      <c r="E1128" s="1"/>
    </row>
    <row r="1129" spans="5:5" x14ac:dyDescent="0.25">
      <c r="E1129" s="1"/>
    </row>
    <row r="1130" spans="5:5" x14ac:dyDescent="0.25">
      <c r="E1130" s="1"/>
    </row>
    <row r="1131" spans="5:5" x14ac:dyDescent="0.25">
      <c r="E1131" s="1"/>
    </row>
    <row r="1132" spans="5:5" x14ac:dyDescent="0.25">
      <c r="E1132" s="1"/>
    </row>
    <row r="1133" spans="5:5" x14ac:dyDescent="0.25">
      <c r="E1133" s="1"/>
    </row>
    <row r="1134" spans="5:5" x14ac:dyDescent="0.25">
      <c r="E1134" s="1"/>
    </row>
    <row r="1135" spans="5:5" x14ac:dyDescent="0.25">
      <c r="E1135" s="1"/>
    </row>
    <row r="1136" spans="5:5" x14ac:dyDescent="0.25">
      <c r="E1136" s="1"/>
    </row>
    <row r="1137" spans="5:5" x14ac:dyDescent="0.25">
      <c r="E1137" s="1"/>
    </row>
    <row r="1138" spans="5:5" x14ac:dyDescent="0.25">
      <c r="E1138" s="1"/>
    </row>
    <row r="1139" spans="5:5" x14ac:dyDescent="0.25">
      <c r="E1139" s="1"/>
    </row>
    <row r="1140" spans="5:5" x14ac:dyDescent="0.25">
      <c r="E1140" s="1"/>
    </row>
    <row r="1141" spans="5:5" x14ac:dyDescent="0.25">
      <c r="E1141" s="1"/>
    </row>
    <row r="1142" spans="5:5" x14ac:dyDescent="0.25">
      <c r="E1142" s="1"/>
    </row>
    <row r="1143" spans="5:5" x14ac:dyDescent="0.25">
      <c r="E1143" s="1"/>
    </row>
    <row r="1144" spans="5:5" x14ac:dyDescent="0.25">
      <c r="E1144" s="1"/>
    </row>
    <row r="1145" spans="5:5" x14ac:dyDescent="0.25">
      <c r="E1145" s="1"/>
    </row>
    <row r="1146" spans="5:5" x14ac:dyDescent="0.25">
      <c r="E1146" s="1"/>
    </row>
    <row r="1147" spans="5:5" x14ac:dyDescent="0.25">
      <c r="E1147" s="1"/>
    </row>
    <row r="1148" spans="5:5" x14ac:dyDescent="0.25">
      <c r="E1148" s="1"/>
    </row>
    <row r="1149" spans="5:5" x14ac:dyDescent="0.25">
      <c r="E1149" s="1"/>
    </row>
    <row r="1150" spans="5:5" x14ac:dyDescent="0.25">
      <c r="E1150" s="1"/>
    </row>
    <row r="1151" spans="5:5" x14ac:dyDescent="0.25">
      <c r="E1151" s="1"/>
    </row>
    <row r="1152" spans="5:5" x14ac:dyDescent="0.25">
      <c r="E1152" s="1"/>
    </row>
    <row r="1153" spans="5:5" x14ac:dyDescent="0.25">
      <c r="E1153" s="1"/>
    </row>
    <row r="1154" spans="5:5" x14ac:dyDescent="0.25">
      <c r="E1154" s="1"/>
    </row>
    <row r="1155" spans="5:5" x14ac:dyDescent="0.25">
      <c r="E1155" s="1"/>
    </row>
    <row r="1156" spans="5:5" x14ac:dyDescent="0.25">
      <c r="E1156" s="1"/>
    </row>
    <row r="1157" spans="5:5" x14ac:dyDescent="0.25">
      <c r="E1157" s="1"/>
    </row>
    <row r="1158" spans="5:5" x14ac:dyDescent="0.25">
      <c r="E1158" s="1"/>
    </row>
    <row r="1159" spans="5:5" x14ac:dyDescent="0.25">
      <c r="E1159" s="1"/>
    </row>
    <row r="1160" spans="5:5" x14ac:dyDescent="0.25">
      <c r="E1160" s="1"/>
    </row>
    <row r="1161" spans="5:5" x14ac:dyDescent="0.25">
      <c r="E1161" s="1"/>
    </row>
    <row r="1162" spans="5:5" x14ac:dyDescent="0.25">
      <c r="E1162" s="1"/>
    </row>
    <row r="1163" spans="5:5" x14ac:dyDescent="0.25">
      <c r="E1163" s="1"/>
    </row>
    <row r="1164" spans="5:5" x14ac:dyDescent="0.25">
      <c r="E1164" s="1"/>
    </row>
    <row r="1165" spans="5:5" x14ac:dyDescent="0.25">
      <c r="E1165" s="1"/>
    </row>
    <row r="1166" spans="5:5" x14ac:dyDescent="0.25">
      <c r="E1166" s="1"/>
    </row>
    <row r="1167" spans="5:5" x14ac:dyDescent="0.25">
      <c r="E1167" s="1"/>
    </row>
    <row r="1168" spans="5:5" x14ac:dyDescent="0.25">
      <c r="E1168" s="1"/>
    </row>
    <row r="1169" spans="5:5" x14ac:dyDescent="0.25">
      <c r="E1169" s="1"/>
    </row>
    <row r="1170" spans="5:5" x14ac:dyDescent="0.25">
      <c r="E1170" s="1"/>
    </row>
    <row r="1171" spans="5:5" x14ac:dyDescent="0.25">
      <c r="E1171" s="1"/>
    </row>
    <row r="1172" spans="5:5" x14ac:dyDescent="0.25">
      <c r="E1172" s="1"/>
    </row>
    <row r="1173" spans="5:5" x14ac:dyDescent="0.25">
      <c r="E1173" s="1"/>
    </row>
    <row r="1174" spans="5:5" x14ac:dyDescent="0.25">
      <c r="E1174" s="1"/>
    </row>
    <row r="1175" spans="5:5" x14ac:dyDescent="0.25">
      <c r="E1175" s="1"/>
    </row>
    <row r="1176" spans="5:5" x14ac:dyDescent="0.25">
      <c r="E1176" s="1"/>
    </row>
    <row r="1177" spans="5:5" x14ac:dyDescent="0.25">
      <c r="E1177" s="1"/>
    </row>
    <row r="1178" spans="5:5" x14ac:dyDescent="0.25">
      <c r="E1178" s="1"/>
    </row>
    <row r="1179" spans="5:5" x14ac:dyDescent="0.25">
      <c r="E1179" s="1"/>
    </row>
    <row r="1180" spans="5:5" x14ac:dyDescent="0.25">
      <c r="E1180" s="1"/>
    </row>
    <row r="1181" spans="5:5" x14ac:dyDescent="0.25">
      <c r="E1181" s="1"/>
    </row>
    <row r="1182" spans="5:5" x14ac:dyDescent="0.25">
      <c r="E1182" s="1"/>
    </row>
    <row r="1183" spans="5:5" x14ac:dyDescent="0.25">
      <c r="E1183" s="1"/>
    </row>
    <row r="1184" spans="5:5" x14ac:dyDescent="0.25">
      <c r="E1184" s="1"/>
    </row>
    <row r="1185" spans="5:5" x14ac:dyDescent="0.25">
      <c r="E1185" s="1"/>
    </row>
    <row r="1186" spans="5:5" x14ac:dyDescent="0.25">
      <c r="E1186" s="1"/>
    </row>
    <row r="1187" spans="5:5" x14ac:dyDescent="0.25">
      <c r="E1187" s="1"/>
    </row>
    <row r="1188" spans="5:5" x14ac:dyDescent="0.25">
      <c r="E1188" s="1"/>
    </row>
    <row r="1189" spans="5:5" x14ac:dyDescent="0.25">
      <c r="E1189" s="1"/>
    </row>
    <row r="1190" spans="5:5" x14ac:dyDescent="0.25">
      <c r="E1190" s="1"/>
    </row>
    <row r="1191" spans="5:5" x14ac:dyDescent="0.25">
      <c r="E1191" s="1"/>
    </row>
    <row r="1192" spans="5:5" x14ac:dyDescent="0.25">
      <c r="E1192" s="1"/>
    </row>
    <row r="1193" spans="5:5" x14ac:dyDescent="0.25">
      <c r="E1193" s="1"/>
    </row>
    <row r="1194" spans="5:5" x14ac:dyDescent="0.25">
      <c r="E1194" s="1"/>
    </row>
    <row r="1195" spans="5:5" x14ac:dyDescent="0.25">
      <c r="E1195" s="1"/>
    </row>
    <row r="1196" spans="5:5" x14ac:dyDescent="0.25">
      <c r="E1196" s="1"/>
    </row>
    <row r="1197" spans="5:5" x14ac:dyDescent="0.25">
      <c r="E1197" s="1"/>
    </row>
    <row r="1198" spans="5:5" x14ac:dyDescent="0.25">
      <c r="E1198" s="1"/>
    </row>
    <row r="1199" spans="5:5" x14ac:dyDescent="0.25">
      <c r="E1199" s="1"/>
    </row>
    <row r="1200" spans="5:5" x14ac:dyDescent="0.25">
      <c r="E1200" s="1"/>
    </row>
    <row r="1201" spans="5:5" x14ac:dyDescent="0.25">
      <c r="E1201" s="1"/>
    </row>
    <row r="1202" spans="5:5" x14ac:dyDescent="0.25">
      <c r="E1202" s="1"/>
    </row>
    <row r="1203" spans="5:5" x14ac:dyDescent="0.25">
      <c r="E1203" s="1"/>
    </row>
    <row r="1204" spans="5:5" x14ac:dyDescent="0.25">
      <c r="E1204" s="1"/>
    </row>
    <row r="1205" spans="5:5" x14ac:dyDescent="0.25">
      <c r="E1205" s="1"/>
    </row>
    <row r="1206" spans="5:5" x14ac:dyDescent="0.25">
      <c r="E1206" s="1"/>
    </row>
    <row r="1207" spans="5:5" x14ac:dyDescent="0.25">
      <c r="E1207" s="1"/>
    </row>
    <row r="1208" spans="5:5" x14ac:dyDescent="0.25">
      <c r="E1208" s="1"/>
    </row>
    <row r="1209" spans="5:5" x14ac:dyDescent="0.25">
      <c r="E1209" s="1"/>
    </row>
    <row r="1210" spans="5:5" x14ac:dyDescent="0.25">
      <c r="E1210" s="1"/>
    </row>
    <row r="1211" spans="5:5" x14ac:dyDescent="0.25">
      <c r="E1211" s="1"/>
    </row>
    <row r="1212" spans="5:5" x14ac:dyDescent="0.25">
      <c r="E1212" s="1"/>
    </row>
    <row r="1213" spans="5:5" x14ac:dyDescent="0.25">
      <c r="E1213" s="1"/>
    </row>
    <row r="1214" spans="5:5" x14ac:dyDescent="0.25">
      <c r="E1214" s="1"/>
    </row>
    <row r="1215" spans="5:5" x14ac:dyDescent="0.25">
      <c r="E1215" s="1"/>
    </row>
    <row r="1216" spans="5:5" x14ac:dyDescent="0.25">
      <c r="E1216" s="1"/>
    </row>
    <row r="1217" spans="5:5" x14ac:dyDescent="0.25">
      <c r="E1217" s="1"/>
    </row>
    <row r="1218" spans="5:5" x14ac:dyDescent="0.25">
      <c r="E1218" s="1"/>
    </row>
    <row r="1219" spans="5:5" x14ac:dyDescent="0.25">
      <c r="E1219" s="1"/>
    </row>
    <row r="1220" spans="5:5" x14ac:dyDescent="0.25">
      <c r="E1220" s="1"/>
    </row>
    <row r="1221" spans="5:5" x14ac:dyDescent="0.25">
      <c r="E1221" s="1"/>
    </row>
    <row r="1222" spans="5:5" x14ac:dyDescent="0.25">
      <c r="E1222" s="1"/>
    </row>
    <row r="1223" spans="5:5" x14ac:dyDescent="0.25">
      <c r="E1223" s="1"/>
    </row>
    <row r="1224" spans="5:5" x14ac:dyDescent="0.25">
      <c r="E1224" s="1"/>
    </row>
    <row r="1225" spans="5:5" x14ac:dyDescent="0.25">
      <c r="E1225" s="1"/>
    </row>
    <row r="1226" spans="5:5" x14ac:dyDescent="0.25">
      <c r="E1226" s="1"/>
    </row>
    <row r="1227" spans="5:5" x14ac:dyDescent="0.25">
      <c r="E1227" s="1"/>
    </row>
    <row r="1228" spans="5:5" x14ac:dyDescent="0.25">
      <c r="E1228" s="1"/>
    </row>
    <row r="1229" spans="5:5" x14ac:dyDescent="0.25">
      <c r="E1229" s="1"/>
    </row>
    <row r="1230" spans="5:5" x14ac:dyDescent="0.25">
      <c r="E1230" s="1"/>
    </row>
    <row r="1231" spans="5:5" x14ac:dyDescent="0.25">
      <c r="E1231" s="1"/>
    </row>
    <row r="1232" spans="5:5" x14ac:dyDescent="0.25">
      <c r="E1232" s="1"/>
    </row>
    <row r="1233" spans="5:5" x14ac:dyDescent="0.25">
      <c r="E1233" s="1"/>
    </row>
    <row r="1234" spans="5:5" x14ac:dyDescent="0.25">
      <c r="E1234" s="1"/>
    </row>
    <row r="1235" spans="5:5" x14ac:dyDescent="0.25">
      <c r="E1235" s="1"/>
    </row>
    <row r="1236" spans="5:5" x14ac:dyDescent="0.25">
      <c r="E1236" s="1"/>
    </row>
    <row r="1237" spans="5:5" x14ac:dyDescent="0.25">
      <c r="E1237" s="1"/>
    </row>
    <row r="1238" spans="5:5" x14ac:dyDescent="0.25">
      <c r="E1238" s="1"/>
    </row>
    <row r="1239" spans="5:5" x14ac:dyDescent="0.25">
      <c r="E1239" s="1"/>
    </row>
    <row r="1240" spans="5:5" x14ac:dyDescent="0.25">
      <c r="E1240" s="1"/>
    </row>
    <row r="1241" spans="5:5" x14ac:dyDescent="0.25">
      <c r="E1241" s="1"/>
    </row>
    <row r="1242" spans="5:5" x14ac:dyDescent="0.25">
      <c r="E1242" s="1"/>
    </row>
    <row r="1243" spans="5:5" x14ac:dyDescent="0.25">
      <c r="E1243" s="1"/>
    </row>
    <row r="1244" spans="5:5" x14ac:dyDescent="0.25">
      <c r="E1244" s="1"/>
    </row>
    <row r="1245" spans="5:5" x14ac:dyDescent="0.25">
      <c r="E1245" s="1"/>
    </row>
    <row r="1246" spans="5:5" x14ac:dyDescent="0.25">
      <c r="E1246" s="1"/>
    </row>
    <row r="1247" spans="5:5" x14ac:dyDescent="0.25">
      <c r="E1247" s="1"/>
    </row>
    <row r="1248" spans="5:5" x14ac:dyDescent="0.25">
      <c r="E1248" s="1"/>
    </row>
    <row r="1249" spans="5:5" x14ac:dyDescent="0.25">
      <c r="E1249" s="1"/>
    </row>
    <row r="1250" spans="5:5" x14ac:dyDescent="0.25">
      <c r="E1250" s="1"/>
    </row>
    <row r="1251" spans="5:5" x14ac:dyDescent="0.25">
      <c r="E1251" s="1"/>
    </row>
    <row r="1252" spans="5:5" x14ac:dyDescent="0.25">
      <c r="E1252" s="1"/>
    </row>
    <row r="1253" spans="5:5" x14ac:dyDescent="0.25">
      <c r="E1253" s="1"/>
    </row>
    <row r="1254" spans="5:5" x14ac:dyDescent="0.25">
      <c r="E1254" s="1"/>
    </row>
    <row r="1255" spans="5:5" x14ac:dyDescent="0.25">
      <c r="E1255" s="1"/>
    </row>
    <row r="1256" spans="5:5" x14ac:dyDescent="0.25">
      <c r="E1256" s="1"/>
    </row>
    <row r="1257" spans="5:5" x14ac:dyDescent="0.25">
      <c r="E1257" s="1"/>
    </row>
    <row r="1258" spans="5:5" x14ac:dyDescent="0.25">
      <c r="E1258" s="1"/>
    </row>
    <row r="1259" spans="5:5" x14ac:dyDescent="0.25">
      <c r="E1259" s="1"/>
    </row>
    <row r="1260" spans="5:5" x14ac:dyDescent="0.25">
      <c r="E1260" s="1"/>
    </row>
    <row r="1261" spans="5:5" x14ac:dyDescent="0.25">
      <c r="E1261" s="1"/>
    </row>
    <row r="1262" spans="5:5" x14ac:dyDescent="0.25">
      <c r="E1262" s="1"/>
    </row>
    <row r="1263" spans="5:5" x14ac:dyDescent="0.25">
      <c r="E1263" s="1"/>
    </row>
    <row r="1264" spans="5:5" x14ac:dyDescent="0.25">
      <c r="E1264" s="1"/>
    </row>
    <row r="1265" spans="5:5" x14ac:dyDescent="0.25">
      <c r="E1265" s="1"/>
    </row>
    <row r="1266" spans="5:5" x14ac:dyDescent="0.25">
      <c r="E1266" s="1"/>
    </row>
    <row r="1267" spans="5:5" x14ac:dyDescent="0.25">
      <c r="E1267" s="1"/>
    </row>
    <row r="1268" spans="5:5" x14ac:dyDescent="0.25">
      <c r="E1268" s="1"/>
    </row>
    <row r="1269" spans="5:5" x14ac:dyDescent="0.25">
      <c r="E1269" s="1"/>
    </row>
    <row r="1270" spans="5:5" x14ac:dyDescent="0.25">
      <c r="E1270" s="1"/>
    </row>
    <row r="1271" spans="5:5" x14ac:dyDescent="0.25">
      <c r="E1271" s="1"/>
    </row>
    <row r="1272" spans="5:5" x14ac:dyDescent="0.25">
      <c r="E1272" s="1"/>
    </row>
    <row r="1273" spans="5:5" x14ac:dyDescent="0.25">
      <c r="E1273" s="1"/>
    </row>
    <row r="1274" spans="5:5" x14ac:dyDescent="0.25">
      <c r="E1274" s="1"/>
    </row>
    <row r="1275" spans="5:5" x14ac:dyDescent="0.25">
      <c r="E1275" s="1"/>
    </row>
    <row r="1276" spans="5:5" x14ac:dyDescent="0.25">
      <c r="E1276" s="1"/>
    </row>
    <row r="1277" spans="5:5" x14ac:dyDescent="0.25">
      <c r="E1277" s="1"/>
    </row>
    <row r="1278" spans="5:5" x14ac:dyDescent="0.25">
      <c r="E1278" s="1"/>
    </row>
    <row r="1279" spans="5:5" x14ac:dyDescent="0.25">
      <c r="E1279" s="1"/>
    </row>
    <row r="1280" spans="5:5" x14ac:dyDescent="0.25">
      <c r="E1280" s="1"/>
    </row>
    <row r="1281" spans="5:5" x14ac:dyDescent="0.25">
      <c r="E1281" s="1"/>
    </row>
    <row r="1282" spans="5:5" x14ac:dyDescent="0.25">
      <c r="E1282" s="1"/>
    </row>
    <row r="1283" spans="5:5" x14ac:dyDescent="0.25">
      <c r="E1283" s="1"/>
    </row>
    <row r="1284" spans="5:5" x14ac:dyDescent="0.25">
      <c r="E1284" s="1"/>
    </row>
    <row r="1285" spans="5:5" x14ac:dyDescent="0.25">
      <c r="E1285" s="1"/>
    </row>
    <row r="1286" spans="5:5" x14ac:dyDescent="0.25">
      <c r="E1286" s="1"/>
    </row>
    <row r="1287" spans="5:5" x14ac:dyDescent="0.25">
      <c r="E1287" s="1"/>
    </row>
    <row r="1288" spans="5:5" x14ac:dyDescent="0.25">
      <c r="E1288" s="1"/>
    </row>
    <row r="1289" spans="5:5" x14ac:dyDescent="0.25">
      <c r="E1289" s="1"/>
    </row>
    <row r="1290" spans="5:5" x14ac:dyDescent="0.25">
      <c r="E1290" s="1"/>
    </row>
    <row r="1291" spans="5:5" x14ac:dyDescent="0.25">
      <c r="E1291" s="1"/>
    </row>
    <row r="1292" spans="5:5" x14ac:dyDescent="0.25">
      <c r="E1292" s="1"/>
    </row>
    <row r="1293" spans="5:5" x14ac:dyDescent="0.25">
      <c r="E1293" s="1"/>
    </row>
    <row r="1294" spans="5:5" x14ac:dyDescent="0.25">
      <c r="E1294" s="1"/>
    </row>
    <row r="1295" spans="5:5" x14ac:dyDescent="0.25">
      <c r="E1295" s="1"/>
    </row>
    <row r="1296" spans="5:5" x14ac:dyDescent="0.25">
      <c r="E1296" s="1"/>
    </row>
    <row r="1297" spans="5:5" x14ac:dyDescent="0.25">
      <c r="E1297" s="1"/>
    </row>
    <row r="1298" spans="5:5" x14ac:dyDescent="0.25">
      <c r="E1298" s="1"/>
    </row>
    <row r="1299" spans="5:5" x14ac:dyDescent="0.25">
      <c r="E1299" s="1"/>
    </row>
    <row r="1300" spans="5:5" x14ac:dyDescent="0.25">
      <c r="E1300" s="1"/>
    </row>
    <row r="1301" spans="5:5" x14ac:dyDescent="0.25">
      <c r="E1301" s="1"/>
    </row>
    <row r="1302" spans="5:5" x14ac:dyDescent="0.25">
      <c r="E1302" s="1"/>
    </row>
    <row r="1303" spans="5:5" x14ac:dyDescent="0.25">
      <c r="E1303" s="1"/>
    </row>
    <row r="1304" spans="5:5" x14ac:dyDescent="0.25">
      <c r="E1304" s="1"/>
    </row>
    <row r="1305" spans="5:5" x14ac:dyDescent="0.25">
      <c r="E1305" s="1"/>
    </row>
    <row r="1306" spans="5:5" x14ac:dyDescent="0.25">
      <c r="E1306" s="1"/>
    </row>
    <row r="1307" spans="5:5" x14ac:dyDescent="0.25">
      <c r="E1307" s="1"/>
    </row>
    <row r="1308" spans="5:5" x14ac:dyDescent="0.25">
      <c r="E1308" s="1"/>
    </row>
    <row r="1309" spans="5:5" x14ac:dyDescent="0.25">
      <c r="E1309" s="1"/>
    </row>
    <row r="1310" spans="5:5" x14ac:dyDescent="0.25">
      <c r="E1310" s="1"/>
    </row>
    <row r="1311" spans="5:5" x14ac:dyDescent="0.25">
      <c r="E1311" s="1"/>
    </row>
    <row r="1312" spans="5:5" x14ac:dyDescent="0.25">
      <c r="E1312" s="1"/>
    </row>
    <row r="1313" spans="5:5" x14ac:dyDescent="0.25">
      <c r="E1313" s="1"/>
    </row>
    <row r="1314" spans="5:5" x14ac:dyDescent="0.25">
      <c r="E1314" s="1"/>
    </row>
    <row r="1315" spans="5:5" x14ac:dyDescent="0.25">
      <c r="E1315" s="1"/>
    </row>
    <row r="1316" spans="5:5" x14ac:dyDescent="0.25">
      <c r="E1316" s="1"/>
    </row>
    <row r="1317" spans="5:5" x14ac:dyDescent="0.25">
      <c r="E1317" s="1"/>
    </row>
    <row r="1318" spans="5:5" x14ac:dyDescent="0.25">
      <c r="E1318" s="1"/>
    </row>
    <row r="1319" spans="5:5" x14ac:dyDescent="0.25">
      <c r="E1319" s="1"/>
    </row>
    <row r="1320" spans="5:5" x14ac:dyDescent="0.25">
      <c r="E1320" s="1"/>
    </row>
    <row r="1321" spans="5:5" x14ac:dyDescent="0.25">
      <c r="E1321" s="1"/>
    </row>
    <row r="1322" spans="5:5" x14ac:dyDescent="0.25">
      <c r="E1322" s="1"/>
    </row>
    <row r="1323" spans="5:5" x14ac:dyDescent="0.25">
      <c r="E1323" s="1"/>
    </row>
    <row r="1324" spans="5:5" x14ac:dyDescent="0.25">
      <c r="E1324" s="1"/>
    </row>
    <row r="1325" spans="5:5" x14ac:dyDescent="0.25">
      <c r="E1325" s="1"/>
    </row>
    <row r="1326" spans="5:5" x14ac:dyDescent="0.25">
      <c r="E1326" s="1"/>
    </row>
    <row r="1327" spans="5:5" x14ac:dyDescent="0.25">
      <c r="E1327" s="1"/>
    </row>
    <row r="1328" spans="5:5" x14ac:dyDescent="0.25">
      <c r="E1328" s="1"/>
    </row>
    <row r="1329" spans="5:5" x14ac:dyDescent="0.25">
      <c r="E1329" s="1"/>
    </row>
    <row r="1330" spans="5:5" x14ac:dyDescent="0.25">
      <c r="E1330" s="1"/>
    </row>
    <row r="1331" spans="5:5" x14ac:dyDescent="0.25">
      <c r="E1331" s="1"/>
    </row>
    <row r="1332" spans="5:5" x14ac:dyDescent="0.25">
      <c r="E1332" s="1"/>
    </row>
    <row r="1333" spans="5:5" x14ac:dyDescent="0.25">
      <c r="E1333" s="1"/>
    </row>
    <row r="1334" spans="5:5" x14ac:dyDescent="0.25">
      <c r="E1334" s="1"/>
    </row>
    <row r="1335" spans="5:5" x14ac:dyDescent="0.25">
      <c r="E1335" s="1"/>
    </row>
    <row r="1336" spans="5:5" x14ac:dyDescent="0.25">
      <c r="E1336" s="1"/>
    </row>
    <row r="1337" spans="5:5" x14ac:dyDescent="0.25">
      <c r="E1337" s="1"/>
    </row>
    <row r="1338" spans="5:5" x14ac:dyDescent="0.25">
      <c r="E1338" s="1"/>
    </row>
    <row r="1339" spans="5:5" x14ac:dyDescent="0.25">
      <c r="E1339" s="1"/>
    </row>
    <row r="1340" spans="5:5" x14ac:dyDescent="0.25">
      <c r="E1340" s="1"/>
    </row>
    <row r="1341" spans="5:5" x14ac:dyDescent="0.25">
      <c r="E1341" s="1"/>
    </row>
    <row r="1342" spans="5:5" x14ac:dyDescent="0.25">
      <c r="E1342" s="1"/>
    </row>
    <row r="1343" spans="5:5" x14ac:dyDescent="0.25">
      <c r="E1343" s="1"/>
    </row>
    <row r="1344" spans="5:5" x14ac:dyDescent="0.25">
      <c r="E1344" s="1"/>
    </row>
    <row r="1345" spans="5:5" x14ac:dyDescent="0.25">
      <c r="E1345" s="1"/>
    </row>
    <row r="1346" spans="5:5" x14ac:dyDescent="0.25">
      <c r="E1346" s="1"/>
    </row>
    <row r="1347" spans="5:5" x14ac:dyDescent="0.25">
      <c r="E1347" s="1"/>
    </row>
    <row r="1348" spans="5:5" x14ac:dyDescent="0.25">
      <c r="E1348" s="1"/>
    </row>
    <row r="1349" spans="5:5" x14ac:dyDescent="0.25">
      <c r="E1349" s="1"/>
    </row>
    <row r="1350" spans="5:5" x14ac:dyDescent="0.25">
      <c r="E1350" s="1"/>
    </row>
    <row r="1351" spans="5:5" x14ac:dyDescent="0.25">
      <c r="E1351" s="1"/>
    </row>
    <row r="1352" spans="5:5" x14ac:dyDescent="0.25">
      <c r="E1352" s="1"/>
    </row>
    <row r="1353" spans="5:5" x14ac:dyDescent="0.25">
      <c r="E1353" s="1"/>
    </row>
    <row r="1354" spans="5:5" x14ac:dyDescent="0.25">
      <c r="E1354" s="1"/>
    </row>
    <row r="1355" spans="5:5" x14ac:dyDescent="0.25">
      <c r="E1355" s="1"/>
    </row>
    <row r="1356" spans="5:5" x14ac:dyDescent="0.25">
      <c r="E1356" s="1"/>
    </row>
    <row r="1357" spans="5:5" x14ac:dyDescent="0.25">
      <c r="E1357" s="1"/>
    </row>
    <row r="1358" spans="5:5" x14ac:dyDescent="0.25">
      <c r="E1358" s="1"/>
    </row>
    <row r="1359" spans="5:5" x14ac:dyDescent="0.25">
      <c r="E1359" s="1"/>
    </row>
    <row r="1360" spans="5:5" x14ac:dyDescent="0.25">
      <c r="E1360" s="1"/>
    </row>
    <row r="1361" spans="5:5" x14ac:dyDescent="0.25">
      <c r="E1361" s="1"/>
    </row>
    <row r="1362" spans="5:5" x14ac:dyDescent="0.25">
      <c r="E1362" s="1"/>
    </row>
    <row r="1363" spans="5:5" x14ac:dyDescent="0.25">
      <c r="E1363" s="1"/>
    </row>
    <row r="1364" spans="5:5" x14ac:dyDescent="0.25">
      <c r="E1364" s="1"/>
    </row>
    <row r="1365" spans="5:5" x14ac:dyDescent="0.25">
      <c r="E1365" s="1"/>
    </row>
    <row r="1366" spans="5:5" x14ac:dyDescent="0.25">
      <c r="E1366" s="1"/>
    </row>
    <row r="1367" spans="5:5" x14ac:dyDescent="0.25">
      <c r="E1367" s="1"/>
    </row>
    <row r="1368" spans="5:5" x14ac:dyDescent="0.25">
      <c r="E1368" s="1"/>
    </row>
    <row r="1369" spans="5:5" x14ac:dyDescent="0.25">
      <c r="E1369" s="1"/>
    </row>
    <row r="1370" spans="5:5" x14ac:dyDescent="0.25">
      <c r="E1370" s="1"/>
    </row>
    <row r="1371" spans="5:5" x14ac:dyDescent="0.25">
      <c r="E1371" s="1"/>
    </row>
    <row r="1372" spans="5:5" x14ac:dyDescent="0.25">
      <c r="E1372" s="1"/>
    </row>
    <row r="1373" spans="5:5" x14ac:dyDescent="0.25">
      <c r="E1373" s="1"/>
    </row>
    <row r="1374" spans="5:5" x14ac:dyDescent="0.25">
      <c r="E1374" s="1"/>
    </row>
    <row r="1375" spans="5:5" x14ac:dyDescent="0.25">
      <c r="E1375" s="1"/>
    </row>
    <row r="1376" spans="5:5" x14ac:dyDescent="0.25">
      <c r="E1376" s="1"/>
    </row>
    <row r="1377" spans="5:5" x14ac:dyDescent="0.25">
      <c r="E1377" s="1"/>
    </row>
    <row r="1378" spans="5:5" x14ac:dyDescent="0.25">
      <c r="E1378" s="1"/>
    </row>
    <row r="1379" spans="5:5" x14ac:dyDescent="0.25">
      <c r="E1379" s="1"/>
    </row>
    <row r="1380" spans="5:5" x14ac:dyDescent="0.25">
      <c r="E1380" s="1"/>
    </row>
    <row r="1381" spans="5:5" x14ac:dyDescent="0.25">
      <c r="E1381" s="1"/>
    </row>
    <row r="1382" spans="5:5" x14ac:dyDescent="0.25">
      <c r="E1382" s="1"/>
    </row>
    <row r="1383" spans="5:5" x14ac:dyDescent="0.25">
      <c r="E1383" s="1"/>
    </row>
    <row r="1384" spans="5:5" x14ac:dyDescent="0.25">
      <c r="E1384" s="1"/>
    </row>
    <row r="1385" spans="5:5" x14ac:dyDescent="0.25">
      <c r="E1385" s="1"/>
    </row>
    <row r="1386" spans="5:5" x14ac:dyDescent="0.25">
      <c r="E1386" s="1"/>
    </row>
    <row r="1387" spans="5:5" x14ac:dyDescent="0.25">
      <c r="E1387" s="1"/>
    </row>
    <row r="1388" spans="5:5" x14ac:dyDescent="0.25">
      <c r="E1388" s="1"/>
    </row>
    <row r="1389" spans="5:5" x14ac:dyDescent="0.25">
      <c r="E1389" s="1"/>
    </row>
    <row r="1390" spans="5:5" x14ac:dyDescent="0.25">
      <c r="E1390" s="1"/>
    </row>
    <row r="1391" spans="5:5" x14ac:dyDescent="0.25">
      <c r="E1391" s="1"/>
    </row>
    <row r="1392" spans="5:5" x14ac:dyDescent="0.25">
      <c r="E1392" s="1"/>
    </row>
    <row r="1393" spans="5:5" x14ac:dyDescent="0.25">
      <c r="E1393" s="1"/>
    </row>
    <row r="1394" spans="5:5" x14ac:dyDescent="0.25">
      <c r="E1394" s="1"/>
    </row>
    <row r="1395" spans="5:5" x14ac:dyDescent="0.25">
      <c r="E1395" s="1"/>
    </row>
    <row r="1396" spans="5:5" x14ac:dyDescent="0.25">
      <c r="E1396" s="1"/>
    </row>
    <row r="1397" spans="5:5" x14ac:dyDescent="0.25">
      <c r="E1397" s="1"/>
    </row>
    <row r="1398" spans="5:5" x14ac:dyDescent="0.25">
      <c r="E1398" s="1"/>
    </row>
    <row r="1399" spans="5:5" x14ac:dyDescent="0.25">
      <c r="E1399" s="1"/>
    </row>
    <row r="1400" spans="5:5" x14ac:dyDescent="0.25">
      <c r="E1400" s="1"/>
    </row>
    <row r="1401" spans="5:5" x14ac:dyDescent="0.25">
      <c r="E1401" s="1"/>
    </row>
    <row r="1402" spans="5:5" x14ac:dyDescent="0.25">
      <c r="E1402" s="1"/>
    </row>
    <row r="1403" spans="5:5" x14ac:dyDescent="0.25">
      <c r="E1403" s="1"/>
    </row>
    <row r="1404" spans="5:5" x14ac:dyDescent="0.25">
      <c r="E1404" s="1"/>
    </row>
    <row r="1405" spans="5:5" x14ac:dyDescent="0.25">
      <c r="E1405" s="1"/>
    </row>
    <row r="1406" spans="5:5" x14ac:dyDescent="0.25">
      <c r="E1406" s="1"/>
    </row>
    <row r="1407" spans="5:5" x14ac:dyDescent="0.25">
      <c r="E1407" s="1"/>
    </row>
    <row r="1408" spans="5:5" x14ac:dyDescent="0.25">
      <c r="E1408" s="1"/>
    </row>
    <row r="1409" spans="5:5" x14ac:dyDescent="0.25">
      <c r="E1409" s="1"/>
    </row>
    <row r="1410" spans="5:5" x14ac:dyDescent="0.25">
      <c r="E1410" s="1"/>
    </row>
    <row r="1411" spans="5:5" x14ac:dyDescent="0.25">
      <c r="E1411" s="1"/>
    </row>
    <row r="1412" spans="5:5" x14ac:dyDescent="0.25">
      <c r="E1412" s="1"/>
    </row>
    <row r="1413" spans="5:5" x14ac:dyDescent="0.25">
      <c r="E1413" s="1"/>
    </row>
    <row r="1414" spans="5:5" x14ac:dyDescent="0.25">
      <c r="E1414" s="1"/>
    </row>
    <row r="1415" spans="5:5" x14ac:dyDescent="0.25">
      <c r="E1415" s="1"/>
    </row>
    <row r="1416" spans="5:5" x14ac:dyDescent="0.25">
      <c r="E1416" s="1"/>
    </row>
    <row r="1417" spans="5:5" x14ac:dyDescent="0.25">
      <c r="E1417" s="1"/>
    </row>
    <row r="1418" spans="5:5" x14ac:dyDescent="0.25">
      <c r="E1418" s="1"/>
    </row>
    <row r="1419" spans="5:5" x14ac:dyDescent="0.25">
      <c r="E1419" s="1"/>
    </row>
    <row r="1420" spans="5:5" x14ac:dyDescent="0.25">
      <c r="E1420" s="1"/>
    </row>
    <row r="1421" spans="5:5" x14ac:dyDescent="0.25">
      <c r="E1421" s="1"/>
    </row>
    <row r="1422" spans="5:5" x14ac:dyDescent="0.25">
      <c r="E1422" s="1"/>
    </row>
    <row r="1423" spans="5:5" x14ac:dyDescent="0.25">
      <c r="E1423" s="1"/>
    </row>
    <row r="1424" spans="5:5" x14ac:dyDescent="0.25">
      <c r="E1424" s="1"/>
    </row>
    <row r="1425" spans="5:5" x14ac:dyDescent="0.25">
      <c r="E1425" s="1"/>
    </row>
    <row r="1426" spans="5:5" x14ac:dyDescent="0.25">
      <c r="E1426" s="1"/>
    </row>
    <row r="1427" spans="5:5" x14ac:dyDescent="0.25">
      <c r="E1427" s="1"/>
    </row>
    <row r="1428" spans="5:5" x14ac:dyDescent="0.25">
      <c r="E1428" s="1"/>
    </row>
    <row r="1429" spans="5:5" x14ac:dyDescent="0.25">
      <c r="E1429" s="1"/>
    </row>
    <row r="1430" spans="5:5" x14ac:dyDescent="0.25">
      <c r="E1430" s="1"/>
    </row>
    <row r="1431" spans="5:5" x14ac:dyDescent="0.25">
      <c r="E1431" s="1"/>
    </row>
    <row r="1432" spans="5:5" x14ac:dyDescent="0.25">
      <c r="E1432" s="1"/>
    </row>
    <row r="1433" spans="5:5" x14ac:dyDescent="0.25">
      <c r="E1433" s="1"/>
    </row>
    <row r="1434" spans="5:5" x14ac:dyDescent="0.25">
      <c r="E1434" s="1"/>
    </row>
    <row r="1435" spans="5:5" x14ac:dyDescent="0.25">
      <c r="E1435" s="1"/>
    </row>
    <row r="1436" spans="5:5" x14ac:dyDescent="0.25">
      <c r="E1436" s="1"/>
    </row>
    <row r="1437" spans="5:5" x14ac:dyDescent="0.25">
      <c r="E1437" s="1"/>
    </row>
    <row r="1438" spans="5:5" x14ac:dyDescent="0.25">
      <c r="E1438" s="1"/>
    </row>
    <row r="1439" spans="5:5" x14ac:dyDescent="0.25">
      <c r="E1439" s="1"/>
    </row>
    <row r="1440" spans="5:5" x14ac:dyDescent="0.25">
      <c r="E1440" s="1"/>
    </row>
    <row r="1441" spans="5:5" x14ac:dyDescent="0.25">
      <c r="E1441" s="1"/>
    </row>
    <row r="1442" spans="5:5" x14ac:dyDescent="0.25">
      <c r="E1442" s="1"/>
    </row>
    <row r="1443" spans="5:5" x14ac:dyDescent="0.25">
      <c r="E1443" s="1"/>
    </row>
    <row r="1444" spans="5:5" x14ac:dyDescent="0.25">
      <c r="E1444" s="1"/>
    </row>
    <row r="1445" spans="5:5" x14ac:dyDescent="0.25">
      <c r="E1445" s="1"/>
    </row>
    <row r="1446" spans="5:5" x14ac:dyDescent="0.25">
      <c r="E1446" s="1"/>
    </row>
    <row r="1447" spans="5:5" x14ac:dyDescent="0.25">
      <c r="E1447" s="1"/>
    </row>
    <row r="1448" spans="5:5" x14ac:dyDescent="0.25">
      <c r="E1448" s="1"/>
    </row>
    <row r="1449" spans="5:5" x14ac:dyDescent="0.25">
      <c r="E1449" s="1"/>
    </row>
    <row r="1450" spans="5:5" x14ac:dyDescent="0.25">
      <c r="E1450" s="1"/>
    </row>
    <row r="1451" spans="5:5" x14ac:dyDescent="0.25">
      <c r="E1451" s="1"/>
    </row>
    <row r="1452" spans="5:5" x14ac:dyDescent="0.25">
      <c r="E1452" s="1"/>
    </row>
    <row r="1453" spans="5:5" x14ac:dyDescent="0.25">
      <c r="E1453" s="1"/>
    </row>
    <row r="1454" spans="5:5" x14ac:dyDescent="0.25">
      <c r="E1454" s="1"/>
    </row>
    <row r="1455" spans="5:5" x14ac:dyDescent="0.25">
      <c r="E1455" s="1"/>
    </row>
    <row r="1456" spans="5:5" x14ac:dyDescent="0.25">
      <c r="E1456" s="1"/>
    </row>
    <row r="1457" spans="5:5" x14ac:dyDescent="0.25">
      <c r="E1457" s="1"/>
    </row>
    <row r="1458" spans="5:5" x14ac:dyDescent="0.25">
      <c r="E1458" s="1"/>
    </row>
    <row r="1459" spans="5:5" x14ac:dyDescent="0.25">
      <c r="E1459" s="1"/>
    </row>
    <row r="1460" spans="5:5" x14ac:dyDescent="0.25">
      <c r="E1460" s="1"/>
    </row>
    <row r="1461" spans="5:5" x14ac:dyDescent="0.25">
      <c r="E1461" s="1"/>
    </row>
    <row r="1462" spans="5:5" x14ac:dyDescent="0.25">
      <c r="E1462" s="1"/>
    </row>
    <row r="1463" spans="5:5" x14ac:dyDescent="0.25">
      <c r="E1463" s="1"/>
    </row>
    <row r="1464" spans="5:5" x14ac:dyDescent="0.25">
      <c r="E1464" s="1"/>
    </row>
    <row r="1465" spans="5:5" x14ac:dyDescent="0.25">
      <c r="E1465" s="1"/>
    </row>
    <row r="1466" spans="5:5" x14ac:dyDescent="0.25">
      <c r="E1466" s="1"/>
    </row>
    <row r="1467" spans="5:5" x14ac:dyDescent="0.25">
      <c r="E1467" s="1"/>
    </row>
    <row r="1468" spans="5:5" x14ac:dyDescent="0.25">
      <c r="E1468" s="1"/>
    </row>
    <row r="1469" spans="5:5" x14ac:dyDescent="0.25">
      <c r="E1469" s="1"/>
    </row>
    <row r="1470" spans="5:5" x14ac:dyDescent="0.25">
      <c r="E1470" s="1"/>
    </row>
    <row r="1471" spans="5:5" x14ac:dyDescent="0.25">
      <c r="E1471" s="1"/>
    </row>
    <row r="1472" spans="5:5" x14ac:dyDescent="0.25">
      <c r="E1472" s="1"/>
    </row>
    <row r="1473" spans="5:5" x14ac:dyDescent="0.25">
      <c r="E1473" s="1"/>
    </row>
    <row r="1474" spans="5:5" x14ac:dyDescent="0.25">
      <c r="E1474" s="1"/>
    </row>
    <row r="1475" spans="5:5" x14ac:dyDescent="0.25">
      <c r="E1475" s="1"/>
    </row>
    <row r="1476" spans="5:5" x14ac:dyDescent="0.25">
      <c r="E1476" s="1"/>
    </row>
    <row r="1477" spans="5:5" x14ac:dyDescent="0.25">
      <c r="E1477" s="1"/>
    </row>
    <row r="1478" spans="5:5" x14ac:dyDescent="0.25">
      <c r="E1478" s="1"/>
    </row>
    <row r="1479" spans="5:5" x14ac:dyDescent="0.25">
      <c r="E1479" s="1"/>
    </row>
    <row r="1480" spans="5:5" x14ac:dyDescent="0.25">
      <c r="E1480" s="1"/>
    </row>
    <row r="1481" spans="5:5" x14ac:dyDescent="0.25">
      <c r="E1481" s="1"/>
    </row>
    <row r="1482" spans="5:5" x14ac:dyDescent="0.25">
      <c r="E1482" s="1"/>
    </row>
    <row r="1483" spans="5:5" x14ac:dyDescent="0.25">
      <c r="E1483" s="1"/>
    </row>
    <row r="1484" spans="5:5" x14ac:dyDescent="0.25">
      <c r="E1484" s="1"/>
    </row>
    <row r="1485" spans="5:5" x14ac:dyDescent="0.25">
      <c r="E1485" s="1"/>
    </row>
    <row r="1486" spans="5:5" x14ac:dyDescent="0.25">
      <c r="E1486" s="1"/>
    </row>
    <row r="1487" spans="5:5" x14ac:dyDescent="0.25">
      <c r="E1487" s="1"/>
    </row>
    <row r="1488" spans="5:5" x14ac:dyDescent="0.25">
      <c r="E1488" s="1"/>
    </row>
    <row r="1489" spans="5:5" x14ac:dyDescent="0.25">
      <c r="E1489" s="1"/>
    </row>
    <row r="1490" spans="5:5" x14ac:dyDescent="0.25">
      <c r="E1490" s="1"/>
    </row>
    <row r="1491" spans="5:5" x14ac:dyDescent="0.25">
      <c r="E1491" s="1"/>
    </row>
    <row r="1492" spans="5:5" x14ac:dyDescent="0.25">
      <c r="E1492" s="1"/>
    </row>
    <row r="1493" spans="5:5" x14ac:dyDescent="0.25">
      <c r="E1493" s="1"/>
    </row>
    <row r="1494" spans="5:5" x14ac:dyDescent="0.25">
      <c r="E1494" s="1"/>
    </row>
    <row r="1495" spans="5:5" x14ac:dyDescent="0.25">
      <c r="E1495" s="1"/>
    </row>
    <row r="1496" spans="5:5" x14ac:dyDescent="0.25">
      <c r="E1496" s="1"/>
    </row>
    <row r="1497" spans="5:5" x14ac:dyDescent="0.25">
      <c r="E1497" s="1"/>
    </row>
    <row r="1498" spans="5:5" x14ac:dyDescent="0.25">
      <c r="E1498" s="1"/>
    </row>
    <row r="1499" spans="5:5" x14ac:dyDescent="0.25">
      <c r="E1499" s="1"/>
    </row>
    <row r="1500" spans="5:5" x14ac:dyDescent="0.25">
      <c r="E1500" s="1"/>
    </row>
    <row r="1501" spans="5:5" x14ac:dyDescent="0.25">
      <c r="E1501" s="1"/>
    </row>
    <row r="1502" spans="5:5" x14ac:dyDescent="0.25">
      <c r="E1502" s="1"/>
    </row>
    <row r="1503" spans="5:5" x14ac:dyDescent="0.25">
      <c r="E1503" s="1"/>
    </row>
    <row r="1504" spans="5:5" x14ac:dyDescent="0.25">
      <c r="E1504" s="1"/>
    </row>
    <row r="1505" spans="5:5" x14ac:dyDescent="0.25">
      <c r="E1505" s="1"/>
    </row>
    <row r="1506" spans="5:5" x14ac:dyDescent="0.25">
      <c r="E1506" s="1"/>
    </row>
    <row r="1507" spans="5:5" x14ac:dyDescent="0.25">
      <c r="E1507" s="1"/>
    </row>
    <row r="1508" spans="5:5" x14ac:dyDescent="0.25">
      <c r="E1508" s="1"/>
    </row>
    <row r="1509" spans="5:5" x14ac:dyDescent="0.25">
      <c r="E1509" s="1"/>
    </row>
    <row r="1510" spans="5:5" x14ac:dyDescent="0.25">
      <c r="E1510" s="1"/>
    </row>
    <row r="1511" spans="5:5" x14ac:dyDescent="0.25">
      <c r="E1511" s="1"/>
    </row>
    <row r="1512" spans="5:5" x14ac:dyDescent="0.25">
      <c r="E1512" s="1"/>
    </row>
    <row r="1513" spans="5:5" x14ac:dyDescent="0.25">
      <c r="E1513" s="1"/>
    </row>
    <row r="1514" spans="5:5" x14ac:dyDescent="0.25">
      <c r="E1514" s="1"/>
    </row>
    <row r="1515" spans="5:5" x14ac:dyDescent="0.25">
      <c r="E1515" s="1"/>
    </row>
    <row r="1516" spans="5:5" x14ac:dyDescent="0.25">
      <c r="E1516" s="1"/>
    </row>
    <row r="1517" spans="5:5" x14ac:dyDescent="0.25">
      <c r="E1517" s="1"/>
    </row>
    <row r="1518" spans="5:5" x14ac:dyDescent="0.25">
      <c r="E1518" s="1"/>
    </row>
    <row r="1519" spans="5:5" x14ac:dyDescent="0.25">
      <c r="E1519" s="1"/>
    </row>
    <row r="1520" spans="5:5" x14ac:dyDescent="0.25">
      <c r="E1520" s="1"/>
    </row>
    <row r="1521" spans="5:5" x14ac:dyDescent="0.25">
      <c r="E1521" s="1"/>
    </row>
    <row r="1522" spans="5:5" x14ac:dyDescent="0.25">
      <c r="E1522" s="1"/>
    </row>
    <row r="1523" spans="5:5" x14ac:dyDescent="0.25">
      <c r="E1523" s="1"/>
    </row>
    <row r="1524" spans="5:5" x14ac:dyDescent="0.25">
      <c r="E1524" s="1"/>
    </row>
    <row r="1525" spans="5:5" x14ac:dyDescent="0.25">
      <c r="E1525" s="1"/>
    </row>
    <row r="1526" spans="5:5" x14ac:dyDescent="0.25">
      <c r="E1526" s="1"/>
    </row>
    <row r="1527" spans="5:5" x14ac:dyDescent="0.25">
      <c r="E1527" s="1"/>
    </row>
    <row r="1528" spans="5:5" x14ac:dyDescent="0.25">
      <c r="E1528" s="1"/>
    </row>
    <row r="1529" spans="5:5" x14ac:dyDescent="0.25">
      <c r="E1529" s="1"/>
    </row>
    <row r="1530" spans="5:5" x14ac:dyDescent="0.25">
      <c r="E1530" s="1"/>
    </row>
    <row r="1531" spans="5:5" x14ac:dyDescent="0.25">
      <c r="E1531" s="1"/>
    </row>
    <row r="1532" spans="5:5" x14ac:dyDescent="0.25">
      <c r="E1532" s="1"/>
    </row>
    <row r="1533" spans="5:5" x14ac:dyDescent="0.25">
      <c r="E1533" s="1"/>
    </row>
    <row r="1534" spans="5:5" x14ac:dyDescent="0.25">
      <c r="E1534" s="1"/>
    </row>
    <row r="1535" spans="5:5" x14ac:dyDescent="0.25">
      <c r="E1535" s="1"/>
    </row>
    <row r="1536" spans="5:5" x14ac:dyDescent="0.25">
      <c r="E1536" s="1"/>
    </row>
    <row r="1537" spans="5:5" x14ac:dyDescent="0.25">
      <c r="E1537" s="1"/>
    </row>
    <row r="1538" spans="5:5" x14ac:dyDescent="0.25">
      <c r="E1538" s="1"/>
    </row>
    <row r="1539" spans="5:5" x14ac:dyDescent="0.25">
      <c r="E1539" s="1"/>
    </row>
    <row r="1540" spans="5:5" x14ac:dyDescent="0.25">
      <c r="E1540" s="1"/>
    </row>
    <row r="1541" spans="5:5" x14ac:dyDescent="0.25">
      <c r="E1541" s="1"/>
    </row>
    <row r="1542" spans="5:5" x14ac:dyDescent="0.25">
      <c r="E1542" s="1"/>
    </row>
    <row r="1543" spans="5:5" x14ac:dyDescent="0.25">
      <c r="E1543" s="1"/>
    </row>
    <row r="1544" spans="5:5" x14ac:dyDescent="0.25">
      <c r="E1544" s="1"/>
    </row>
    <row r="1545" spans="5:5" x14ac:dyDescent="0.25">
      <c r="E1545" s="1"/>
    </row>
    <row r="1546" spans="5:5" x14ac:dyDescent="0.25">
      <c r="E1546" s="1"/>
    </row>
    <row r="1547" spans="5:5" x14ac:dyDescent="0.25">
      <c r="E1547" s="1"/>
    </row>
    <row r="1548" spans="5:5" x14ac:dyDescent="0.25">
      <c r="E1548" s="1"/>
    </row>
    <row r="1549" spans="5:5" x14ac:dyDescent="0.25">
      <c r="E1549" s="1"/>
    </row>
    <row r="1550" spans="5:5" x14ac:dyDescent="0.25">
      <c r="E1550" s="1"/>
    </row>
    <row r="1551" spans="5:5" x14ac:dyDescent="0.25">
      <c r="E1551" s="1"/>
    </row>
    <row r="1552" spans="5:5" x14ac:dyDescent="0.25">
      <c r="E1552" s="1"/>
    </row>
    <row r="1553" spans="5:5" x14ac:dyDescent="0.25">
      <c r="E1553" s="1"/>
    </row>
    <row r="1554" spans="5:5" x14ac:dyDescent="0.25">
      <c r="E1554" s="1"/>
    </row>
    <row r="1555" spans="5:5" x14ac:dyDescent="0.25">
      <c r="E1555" s="1"/>
    </row>
    <row r="1556" spans="5:5" x14ac:dyDescent="0.25">
      <c r="E1556" s="1"/>
    </row>
    <row r="1557" spans="5:5" x14ac:dyDescent="0.25">
      <c r="E1557" s="1"/>
    </row>
    <row r="1558" spans="5:5" x14ac:dyDescent="0.25">
      <c r="E1558" s="1"/>
    </row>
    <row r="1559" spans="5:5" x14ac:dyDescent="0.25">
      <c r="E1559" s="1"/>
    </row>
    <row r="1560" spans="5:5" x14ac:dyDescent="0.25">
      <c r="E1560" s="1"/>
    </row>
    <row r="1561" spans="5:5" x14ac:dyDescent="0.25">
      <c r="E1561" s="1"/>
    </row>
    <row r="1562" spans="5:5" x14ac:dyDescent="0.25">
      <c r="E1562" s="1"/>
    </row>
    <row r="1563" spans="5:5" x14ac:dyDescent="0.25">
      <c r="E1563" s="1"/>
    </row>
    <row r="1564" spans="5:5" x14ac:dyDescent="0.25">
      <c r="E1564" s="1"/>
    </row>
    <row r="1565" spans="5:5" x14ac:dyDescent="0.25">
      <c r="E1565" s="1"/>
    </row>
    <row r="1566" spans="5:5" x14ac:dyDescent="0.25">
      <c r="E1566" s="1"/>
    </row>
    <row r="1567" spans="5:5" x14ac:dyDescent="0.25">
      <c r="E1567" s="1"/>
    </row>
    <row r="1568" spans="5:5" x14ac:dyDescent="0.25">
      <c r="E1568" s="1"/>
    </row>
    <row r="1569" spans="5:5" x14ac:dyDescent="0.25">
      <c r="E1569" s="1"/>
    </row>
    <row r="1570" spans="5:5" x14ac:dyDescent="0.25">
      <c r="E1570" s="1"/>
    </row>
    <row r="1571" spans="5:5" x14ac:dyDescent="0.25">
      <c r="E1571" s="1"/>
    </row>
    <row r="1572" spans="5:5" x14ac:dyDescent="0.25">
      <c r="E1572" s="1"/>
    </row>
    <row r="1573" spans="5:5" x14ac:dyDescent="0.25">
      <c r="E1573" s="1"/>
    </row>
    <row r="1574" spans="5:5" x14ac:dyDescent="0.25">
      <c r="E1574" s="1"/>
    </row>
    <row r="1575" spans="5:5" x14ac:dyDescent="0.25">
      <c r="E1575" s="1"/>
    </row>
    <row r="1576" spans="5:5" x14ac:dyDescent="0.25">
      <c r="E1576" s="1"/>
    </row>
    <row r="1577" spans="5:5" x14ac:dyDescent="0.25">
      <c r="E1577" s="1"/>
    </row>
    <row r="1578" spans="5:5" x14ac:dyDescent="0.25">
      <c r="E1578" s="1"/>
    </row>
    <row r="1579" spans="5:5" x14ac:dyDescent="0.25">
      <c r="E1579" s="1"/>
    </row>
    <row r="1580" spans="5:5" x14ac:dyDescent="0.25">
      <c r="E1580" s="1"/>
    </row>
    <row r="1581" spans="5:5" x14ac:dyDescent="0.25">
      <c r="E1581" s="1"/>
    </row>
    <row r="1582" spans="5:5" x14ac:dyDescent="0.25">
      <c r="E1582" s="1"/>
    </row>
    <row r="1583" spans="5:5" x14ac:dyDescent="0.25">
      <c r="E1583" s="1"/>
    </row>
    <row r="1584" spans="5:5" x14ac:dyDescent="0.25">
      <c r="E1584" s="1"/>
    </row>
    <row r="1585" spans="5:5" x14ac:dyDescent="0.25">
      <c r="E1585" s="1"/>
    </row>
    <row r="1586" spans="5:5" x14ac:dyDescent="0.25">
      <c r="E1586" s="1"/>
    </row>
    <row r="1587" spans="5:5" x14ac:dyDescent="0.25">
      <c r="E1587" s="1"/>
    </row>
    <row r="1588" spans="5:5" x14ac:dyDescent="0.25">
      <c r="E1588" s="1"/>
    </row>
    <row r="1589" spans="5:5" x14ac:dyDescent="0.25">
      <c r="E1589" s="1"/>
    </row>
    <row r="1590" spans="5:5" x14ac:dyDescent="0.25">
      <c r="E1590" s="1"/>
    </row>
    <row r="1591" spans="5:5" x14ac:dyDescent="0.25">
      <c r="E1591" s="1"/>
    </row>
    <row r="1592" spans="5:5" x14ac:dyDescent="0.25">
      <c r="E1592" s="1"/>
    </row>
    <row r="1593" spans="5:5" x14ac:dyDescent="0.25">
      <c r="E1593" s="1"/>
    </row>
    <row r="1594" spans="5:5" x14ac:dyDescent="0.25">
      <c r="E1594" s="1"/>
    </row>
    <row r="1595" spans="5:5" x14ac:dyDescent="0.25">
      <c r="E1595" s="1"/>
    </row>
    <row r="1596" spans="5:5" x14ac:dyDescent="0.25">
      <c r="E1596" s="1"/>
    </row>
    <row r="1597" spans="5:5" x14ac:dyDescent="0.25">
      <c r="E1597" s="1"/>
    </row>
    <row r="1598" spans="5:5" x14ac:dyDescent="0.25">
      <c r="E1598" s="1"/>
    </row>
    <row r="1599" spans="5:5" x14ac:dyDescent="0.25">
      <c r="E1599" s="1"/>
    </row>
    <row r="1600" spans="5:5" x14ac:dyDescent="0.25">
      <c r="E1600" s="1"/>
    </row>
    <row r="1601" spans="5:5" x14ac:dyDescent="0.25">
      <c r="E1601" s="1"/>
    </row>
    <row r="1602" spans="5:5" x14ac:dyDescent="0.25">
      <c r="E1602" s="1"/>
    </row>
    <row r="1603" spans="5:5" x14ac:dyDescent="0.25">
      <c r="E1603" s="1"/>
    </row>
    <row r="1604" spans="5:5" x14ac:dyDescent="0.25">
      <c r="E1604" s="1"/>
    </row>
    <row r="1605" spans="5:5" x14ac:dyDescent="0.25">
      <c r="E1605" s="1"/>
    </row>
    <row r="1606" spans="5:5" x14ac:dyDescent="0.25">
      <c r="E1606" s="1"/>
    </row>
    <row r="1607" spans="5:5" x14ac:dyDescent="0.25">
      <c r="E1607" s="1"/>
    </row>
    <row r="1608" spans="5:5" x14ac:dyDescent="0.25">
      <c r="E1608" s="1"/>
    </row>
    <row r="1609" spans="5:5" x14ac:dyDescent="0.25">
      <c r="E1609" s="1"/>
    </row>
    <row r="1610" spans="5:5" x14ac:dyDescent="0.25">
      <c r="E1610" s="1"/>
    </row>
    <row r="1611" spans="5:5" x14ac:dyDescent="0.25">
      <c r="E1611" s="1"/>
    </row>
    <row r="1612" spans="5:5" x14ac:dyDescent="0.25">
      <c r="E1612" s="1"/>
    </row>
    <row r="1613" spans="5:5" x14ac:dyDescent="0.25">
      <c r="E1613" s="1"/>
    </row>
    <row r="1614" spans="5:5" x14ac:dyDescent="0.25">
      <c r="E1614" s="1"/>
    </row>
    <row r="1615" spans="5:5" x14ac:dyDescent="0.25">
      <c r="E1615" s="1"/>
    </row>
    <row r="1616" spans="5:5" x14ac:dyDescent="0.25">
      <c r="E1616" s="1"/>
    </row>
    <row r="1617" spans="5:5" x14ac:dyDescent="0.25">
      <c r="E1617" s="1"/>
    </row>
    <row r="1618" spans="5:5" x14ac:dyDescent="0.25">
      <c r="E1618" s="1"/>
    </row>
    <row r="1619" spans="5:5" x14ac:dyDescent="0.25">
      <c r="E1619" s="1"/>
    </row>
    <row r="1620" spans="5:5" x14ac:dyDescent="0.25">
      <c r="E1620" s="1"/>
    </row>
    <row r="1621" spans="5:5" x14ac:dyDescent="0.25">
      <c r="E1621" s="1"/>
    </row>
    <row r="1622" spans="5:5" x14ac:dyDescent="0.25">
      <c r="E1622" s="1"/>
    </row>
    <row r="1623" spans="5:5" x14ac:dyDescent="0.25">
      <c r="E1623" s="1"/>
    </row>
    <row r="1624" spans="5:5" x14ac:dyDescent="0.25">
      <c r="E1624" s="1"/>
    </row>
    <row r="1625" spans="5:5" x14ac:dyDescent="0.25">
      <c r="E1625" s="1"/>
    </row>
    <row r="1626" spans="5:5" x14ac:dyDescent="0.25">
      <c r="E1626" s="1"/>
    </row>
    <row r="1627" spans="5:5" x14ac:dyDescent="0.25">
      <c r="E1627" s="1"/>
    </row>
    <row r="1628" spans="5:5" x14ac:dyDescent="0.25">
      <c r="E1628" s="1"/>
    </row>
    <row r="1629" spans="5:5" x14ac:dyDescent="0.25">
      <c r="E1629" s="1"/>
    </row>
    <row r="1630" spans="5:5" x14ac:dyDescent="0.25">
      <c r="E1630" s="1"/>
    </row>
    <row r="1631" spans="5:5" x14ac:dyDescent="0.25">
      <c r="E1631" s="1"/>
    </row>
    <row r="1632" spans="5:5" x14ac:dyDescent="0.25">
      <c r="E1632" s="1"/>
    </row>
    <row r="1633" spans="5:5" x14ac:dyDescent="0.25">
      <c r="E1633" s="1"/>
    </row>
    <row r="1634" spans="5:5" x14ac:dyDescent="0.25">
      <c r="E1634" s="1"/>
    </row>
    <row r="1635" spans="5:5" x14ac:dyDescent="0.25">
      <c r="E1635" s="1"/>
    </row>
    <row r="1636" spans="5:5" x14ac:dyDescent="0.25">
      <c r="E1636" s="1"/>
    </row>
    <row r="1637" spans="5:5" x14ac:dyDescent="0.25">
      <c r="E1637" s="1"/>
    </row>
    <row r="1638" spans="5:5" x14ac:dyDescent="0.25">
      <c r="E1638" s="1"/>
    </row>
    <row r="1639" spans="5:5" x14ac:dyDescent="0.25">
      <c r="E1639" s="1"/>
    </row>
    <row r="1640" spans="5:5" x14ac:dyDescent="0.25">
      <c r="E1640" s="1"/>
    </row>
    <row r="1641" spans="5:5" x14ac:dyDescent="0.25">
      <c r="E1641" s="1"/>
    </row>
    <row r="1642" spans="5:5" x14ac:dyDescent="0.25">
      <c r="E1642" s="1"/>
    </row>
    <row r="1643" spans="5:5" x14ac:dyDescent="0.25">
      <c r="E1643" s="1"/>
    </row>
    <row r="1644" spans="5:5" x14ac:dyDescent="0.25">
      <c r="E1644" s="1"/>
    </row>
    <row r="1645" spans="5:5" x14ac:dyDescent="0.25">
      <c r="E1645" s="1"/>
    </row>
    <row r="1646" spans="5:5" x14ac:dyDescent="0.25">
      <c r="E1646" s="1"/>
    </row>
    <row r="1647" spans="5:5" x14ac:dyDescent="0.25">
      <c r="E1647" s="1"/>
    </row>
    <row r="1648" spans="5:5" x14ac:dyDescent="0.25">
      <c r="E1648" s="1"/>
    </row>
    <row r="1649" spans="5:5" x14ac:dyDescent="0.25">
      <c r="E1649" s="1"/>
    </row>
    <row r="1650" spans="5:5" x14ac:dyDescent="0.25">
      <c r="E1650" s="1"/>
    </row>
    <row r="1651" spans="5:5" x14ac:dyDescent="0.25">
      <c r="E1651" s="1"/>
    </row>
    <row r="1652" spans="5:5" x14ac:dyDescent="0.25">
      <c r="E1652" s="1"/>
    </row>
    <row r="1653" spans="5:5" x14ac:dyDescent="0.25">
      <c r="E1653" s="1"/>
    </row>
    <row r="1654" spans="5:5" x14ac:dyDescent="0.25">
      <c r="E1654" s="1"/>
    </row>
    <row r="1655" spans="5:5" x14ac:dyDescent="0.25">
      <c r="E1655" s="1"/>
    </row>
    <row r="1656" spans="5:5" x14ac:dyDescent="0.25">
      <c r="E1656" s="1"/>
    </row>
    <row r="1657" spans="5:5" x14ac:dyDescent="0.25">
      <c r="E1657" s="1"/>
    </row>
    <row r="1658" spans="5:5" x14ac:dyDescent="0.25">
      <c r="E1658" s="1"/>
    </row>
    <row r="1659" spans="5:5" x14ac:dyDescent="0.25">
      <c r="E1659" s="1"/>
    </row>
    <row r="1660" spans="5:5" x14ac:dyDescent="0.25">
      <c r="E1660" s="1"/>
    </row>
    <row r="1661" spans="5:5" x14ac:dyDescent="0.25">
      <c r="E1661" s="1"/>
    </row>
    <row r="1662" spans="5:5" x14ac:dyDescent="0.25">
      <c r="E1662" s="1"/>
    </row>
    <row r="1663" spans="5:5" x14ac:dyDescent="0.25">
      <c r="E1663" s="1"/>
    </row>
    <row r="1664" spans="5:5" x14ac:dyDescent="0.25">
      <c r="E1664" s="1"/>
    </row>
    <row r="1665" spans="5:5" x14ac:dyDescent="0.25">
      <c r="E1665" s="1"/>
    </row>
    <row r="1666" spans="5:5" x14ac:dyDescent="0.25">
      <c r="E1666" s="1"/>
    </row>
    <row r="1667" spans="5:5" x14ac:dyDescent="0.25">
      <c r="E1667" s="1"/>
    </row>
    <row r="1668" spans="5:5" x14ac:dyDescent="0.25">
      <c r="E1668" s="1"/>
    </row>
    <row r="1669" spans="5:5" x14ac:dyDescent="0.25">
      <c r="E1669" s="1"/>
    </row>
    <row r="1670" spans="5:5" x14ac:dyDescent="0.25">
      <c r="E1670" s="1"/>
    </row>
    <row r="1671" spans="5:5" x14ac:dyDescent="0.25">
      <c r="E1671" s="1"/>
    </row>
    <row r="1672" spans="5:5" x14ac:dyDescent="0.25">
      <c r="E1672" s="1"/>
    </row>
    <row r="1673" spans="5:5" x14ac:dyDescent="0.25">
      <c r="E1673" s="1"/>
    </row>
    <row r="1674" spans="5:5" x14ac:dyDescent="0.25">
      <c r="E1674" s="1"/>
    </row>
    <row r="1675" spans="5:5" x14ac:dyDescent="0.25">
      <c r="E1675" s="1"/>
    </row>
    <row r="1676" spans="5:5" x14ac:dyDescent="0.25">
      <c r="E1676" s="1"/>
    </row>
    <row r="1677" spans="5:5" x14ac:dyDescent="0.25">
      <c r="E1677" s="1"/>
    </row>
    <row r="1678" spans="5:5" x14ac:dyDescent="0.25">
      <c r="E1678" s="1"/>
    </row>
    <row r="1679" spans="5:5" x14ac:dyDescent="0.25">
      <c r="E1679" s="1"/>
    </row>
    <row r="1680" spans="5:5" x14ac:dyDescent="0.25">
      <c r="E1680" s="1"/>
    </row>
    <row r="1681" spans="5:5" x14ac:dyDescent="0.25">
      <c r="E1681" s="1"/>
    </row>
    <row r="1682" spans="5:5" x14ac:dyDescent="0.25">
      <c r="E1682" s="1"/>
    </row>
    <row r="1683" spans="5:5" x14ac:dyDescent="0.25">
      <c r="E1683" s="1"/>
    </row>
    <row r="1684" spans="5:5" x14ac:dyDescent="0.25">
      <c r="E1684" s="1"/>
    </row>
    <row r="1685" spans="5:5" x14ac:dyDescent="0.25">
      <c r="E1685" s="1"/>
    </row>
    <row r="1686" spans="5:5" x14ac:dyDescent="0.25">
      <c r="E1686" s="1"/>
    </row>
    <row r="1687" spans="5:5" x14ac:dyDescent="0.25">
      <c r="E1687" s="1"/>
    </row>
    <row r="1688" spans="5:5" x14ac:dyDescent="0.25">
      <c r="E1688" s="1"/>
    </row>
    <row r="1689" spans="5:5" x14ac:dyDescent="0.25">
      <c r="E1689" s="1"/>
    </row>
    <row r="1690" spans="5:5" x14ac:dyDescent="0.25">
      <c r="E1690" s="1"/>
    </row>
    <row r="1691" spans="5:5" x14ac:dyDescent="0.25">
      <c r="E1691" s="1"/>
    </row>
    <row r="1692" spans="5:5" x14ac:dyDescent="0.25">
      <c r="E1692" s="1"/>
    </row>
    <row r="1693" spans="5:5" x14ac:dyDescent="0.25">
      <c r="E1693" s="1"/>
    </row>
    <row r="1694" spans="5:5" x14ac:dyDescent="0.25">
      <c r="E1694" s="1"/>
    </row>
    <row r="1695" spans="5:5" x14ac:dyDescent="0.25">
      <c r="E1695" s="1"/>
    </row>
    <row r="1696" spans="5:5" x14ac:dyDescent="0.25">
      <c r="E1696" s="1"/>
    </row>
    <row r="1697" spans="5:5" x14ac:dyDescent="0.25">
      <c r="E1697" s="1"/>
    </row>
    <row r="1698" spans="5:5" x14ac:dyDescent="0.25">
      <c r="E1698" s="1"/>
    </row>
    <row r="1699" spans="5:5" x14ac:dyDescent="0.25">
      <c r="E1699" s="1"/>
    </row>
    <row r="1700" spans="5:5" x14ac:dyDescent="0.25">
      <c r="E1700" s="1"/>
    </row>
    <row r="1701" spans="5:5" x14ac:dyDescent="0.25">
      <c r="E1701" s="1"/>
    </row>
    <row r="1702" spans="5:5" x14ac:dyDescent="0.25">
      <c r="E1702" s="1"/>
    </row>
    <row r="1703" spans="5:5" x14ac:dyDescent="0.25">
      <c r="E1703" s="1"/>
    </row>
    <row r="1704" spans="5:5" x14ac:dyDescent="0.25">
      <c r="E1704" s="1"/>
    </row>
    <row r="1705" spans="5:5" x14ac:dyDescent="0.25">
      <c r="E1705" s="1"/>
    </row>
    <row r="1706" spans="5:5" x14ac:dyDescent="0.25">
      <c r="E1706" s="1"/>
    </row>
    <row r="1707" spans="5:5" x14ac:dyDescent="0.25">
      <c r="E1707" s="1"/>
    </row>
    <row r="1708" spans="5:5" x14ac:dyDescent="0.25">
      <c r="E1708" s="1"/>
    </row>
    <row r="1709" spans="5:5" x14ac:dyDescent="0.25">
      <c r="E1709" s="1"/>
    </row>
    <row r="1710" spans="5:5" x14ac:dyDescent="0.25">
      <c r="E1710" s="1"/>
    </row>
    <row r="1711" spans="5:5" x14ac:dyDescent="0.25">
      <c r="E1711" s="1"/>
    </row>
    <row r="1712" spans="5:5" x14ac:dyDescent="0.25">
      <c r="E1712" s="1"/>
    </row>
    <row r="1713" spans="5:5" x14ac:dyDescent="0.25">
      <c r="E1713" s="1"/>
    </row>
    <row r="1714" spans="5:5" x14ac:dyDescent="0.25">
      <c r="E1714" s="1"/>
    </row>
    <row r="1715" spans="5:5" x14ac:dyDescent="0.25">
      <c r="E1715" s="1"/>
    </row>
    <row r="1716" spans="5:5" x14ac:dyDescent="0.25">
      <c r="E1716" s="1"/>
    </row>
    <row r="1717" spans="5:5" x14ac:dyDescent="0.25">
      <c r="E1717" s="1"/>
    </row>
    <row r="1718" spans="5:5" x14ac:dyDescent="0.25">
      <c r="E1718" s="1"/>
    </row>
    <row r="1719" spans="5:5" x14ac:dyDescent="0.25">
      <c r="E1719" s="1"/>
    </row>
    <row r="1720" spans="5:5" x14ac:dyDescent="0.25">
      <c r="E1720" s="1"/>
    </row>
    <row r="1721" spans="5:5" x14ac:dyDescent="0.25">
      <c r="E1721" s="1"/>
    </row>
    <row r="1722" spans="5:5" x14ac:dyDescent="0.25">
      <c r="E1722" s="1"/>
    </row>
    <row r="1723" spans="5:5" x14ac:dyDescent="0.25">
      <c r="E1723" s="1"/>
    </row>
    <row r="1724" spans="5:5" x14ac:dyDescent="0.25">
      <c r="E1724" s="1"/>
    </row>
    <row r="1725" spans="5:5" x14ac:dyDescent="0.25">
      <c r="E1725" s="1"/>
    </row>
    <row r="1726" spans="5:5" x14ac:dyDescent="0.25">
      <c r="E1726" s="1"/>
    </row>
    <row r="1727" spans="5:5" x14ac:dyDescent="0.25">
      <c r="E1727" s="1"/>
    </row>
    <row r="1728" spans="5:5" x14ac:dyDescent="0.25">
      <c r="E1728" s="1"/>
    </row>
    <row r="1729" spans="5:5" x14ac:dyDescent="0.25">
      <c r="E1729" s="1"/>
    </row>
    <row r="1730" spans="5:5" x14ac:dyDescent="0.25">
      <c r="E1730" s="1"/>
    </row>
    <row r="1731" spans="5:5" x14ac:dyDescent="0.25">
      <c r="E1731" s="1"/>
    </row>
    <row r="1732" spans="5:5" x14ac:dyDescent="0.25">
      <c r="E1732" s="1"/>
    </row>
    <row r="1733" spans="5:5" x14ac:dyDescent="0.25">
      <c r="E1733" s="1"/>
    </row>
    <row r="1734" spans="5:5" x14ac:dyDescent="0.25">
      <c r="E1734" s="1"/>
    </row>
    <row r="1735" spans="5:5" x14ac:dyDescent="0.25">
      <c r="E1735" s="1"/>
    </row>
    <row r="1736" spans="5:5" x14ac:dyDescent="0.25">
      <c r="E1736" s="1"/>
    </row>
    <row r="1737" spans="5:5" x14ac:dyDescent="0.25">
      <c r="E1737" s="1"/>
    </row>
    <row r="1738" spans="5:5" x14ac:dyDescent="0.25">
      <c r="E1738" s="1"/>
    </row>
    <row r="1739" spans="5:5" x14ac:dyDescent="0.25">
      <c r="E1739" s="1"/>
    </row>
    <row r="1740" spans="5:5" x14ac:dyDescent="0.25">
      <c r="E1740" s="1"/>
    </row>
    <row r="1741" spans="5:5" x14ac:dyDescent="0.25">
      <c r="E1741" s="1"/>
    </row>
    <row r="1742" spans="5:5" x14ac:dyDescent="0.25">
      <c r="E1742" s="1"/>
    </row>
    <row r="1743" spans="5:5" x14ac:dyDescent="0.25">
      <c r="E1743" s="1"/>
    </row>
    <row r="1744" spans="5:5" x14ac:dyDescent="0.25">
      <c r="E1744" s="1"/>
    </row>
    <row r="1745" spans="5:5" x14ac:dyDescent="0.25">
      <c r="E1745" s="1"/>
    </row>
    <row r="1746" spans="5:5" x14ac:dyDescent="0.25">
      <c r="E1746" s="1"/>
    </row>
    <row r="1747" spans="5:5" x14ac:dyDescent="0.25">
      <c r="E1747" s="1"/>
    </row>
    <row r="1748" spans="5:5" x14ac:dyDescent="0.25">
      <c r="E1748" s="1"/>
    </row>
    <row r="1749" spans="5:5" x14ac:dyDescent="0.25">
      <c r="E1749" s="1"/>
    </row>
    <row r="1750" spans="5:5" x14ac:dyDescent="0.25">
      <c r="E1750" s="1"/>
    </row>
    <row r="1751" spans="5:5" x14ac:dyDescent="0.25">
      <c r="E1751" s="1"/>
    </row>
    <row r="1752" spans="5:5" x14ac:dyDescent="0.25">
      <c r="E1752" s="1"/>
    </row>
    <row r="1753" spans="5:5" x14ac:dyDescent="0.25">
      <c r="E1753" s="1"/>
    </row>
    <row r="1754" spans="5:5" x14ac:dyDescent="0.25">
      <c r="E1754" s="1"/>
    </row>
    <row r="1755" spans="5:5" x14ac:dyDescent="0.25">
      <c r="E1755" s="1"/>
    </row>
    <row r="1756" spans="5:5" x14ac:dyDescent="0.25">
      <c r="E1756" s="1"/>
    </row>
    <row r="1757" spans="5:5" x14ac:dyDescent="0.25">
      <c r="E1757" s="1"/>
    </row>
    <row r="1758" spans="5:5" x14ac:dyDescent="0.25">
      <c r="E1758" s="1"/>
    </row>
    <row r="1759" spans="5:5" x14ac:dyDescent="0.25">
      <c r="E1759" s="1"/>
    </row>
    <row r="1760" spans="5:5" x14ac:dyDescent="0.25">
      <c r="E1760" s="1"/>
    </row>
    <row r="1761" spans="5:5" x14ac:dyDescent="0.25">
      <c r="E1761" s="1"/>
    </row>
    <row r="1762" spans="5:5" x14ac:dyDescent="0.25">
      <c r="E1762" s="1"/>
    </row>
    <row r="1763" spans="5:5" x14ac:dyDescent="0.25">
      <c r="E1763" s="1"/>
    </row>
    <row r="1764" spans="5:5" x14ac:dyDescent="0.25">
      <c r="E1764" s="1"/>
    </row>
    <row r="1765" spans="5:5" x14ac:dyDescent="0.25">
      <c r="E1765" s="1"/>
    </row>
    <row r="1766" spans="5:5" x14ac:dyDescent="0.25">
      <c r="E1766" s="1"/>
    </row>
    <row r="1767" spans="5:5" x14ac:dyDescent="0.25">
      <c r="E1767" s="1"/>
    </row>
    <row r="1768" spans="5:5" x14ac:dyDescent="0.25">
      <c r="E1768" s="1"/>
    </row>
    <row r="1769" spans="5:5" x14ac:dyDescent="0.25">
      <c r="E1769" s="1"/>
    </row>
    <row r="1770" spans="5:5" x14ac:dyDescent="0.25">
      <c r="E1770" s="1"/>
    </row>
    <row r="1771" spans="5:5" x14ac:dyDescent="0.25">
      <c r="E1771" s="1"/>
    </row>
    <row r="1772" spans="5:5" x14ac:dyDescent="0.25">
      <c r="E1772" s="1"/>
    </row>
    <row r="1773" spans="5:5" x14ac:dyDescent="0.25">
      <c r="E1773" s="1"/>
    </row>
    <row r="1774" spans="5:5" x14ac:dyDescent="0.25">
      <c r="E1774" s="1"/>
    </row>
    <row r="1775" spans="5:5" x14ac:dyDescent="0.25">
      <c r="E1775" s="1"/>
    </row>
    <row r="1776" spans="5:5" x14ac:dyDescent="0.25">
      <c r="E1776" s="1"/>
    </row>
    <row r="1777" spans="5:5" x14ac:dyDescent="0.25">
      <c r="E1777" s="1"/>
    </row>
    <row r="1778" spans="5:5" x14ac:dyDescent="0.25">
      <c r="E1778" s="1"/>
    </row>
    <row r="1779" spans="5:5" x14ac:dyDescent="0.25">
      <c r="E1779" s="1"/>
    </row>
    <row r="1780" spans="5:5" x14ac:dyDescent="0.25">
      <c r="E1780" s="1"/>
    </row>
    <row r="1781" spans="5:5" x14ac:dyDescent="0.25">
      <c r="E1781" s="1"/>
    </row>
    <row r="1782" spans="5:5" x14ac:dyDescent="0.25">
      <c r="E1782" s="1"/>
    </row>
    <row r="1783" spans="5:5" x14ac:dyDescent="0.25">
      <c r="E1783" s="1"/>
    </row>
    <row r="1784" spans="5:5" x14ac:dyDescent="0.25">
      <c r="E1784" s="1"/>
    </row>
    <row r="1785" spans="5:5" x14ac:dyDescent="0.25">
      <c r="E1785" s="1"/>
    </row>
    <row r="1786" spans="5:5" x14ac:dyDescent="0.25">
      <c r="E1786" s="1"/>
    </row>
    <row r="1787" spans="5:5" x14ac:dyDescent="0.25">
      <c r="E1787" s="1"/>
    </row>
    <row r="1788" spans="5:5" x14ac:dyDescent="0.25">
      <c r="E1788" s="1"/>
    </row>
    <row r="1789" spans="5:5" x14ac:dyDescent="0.25">
      <c r="E1789" s="1"/>
    </row>
    <row r="1790" spans="5:5" x14ac:dyDescent="0.25">
      <c r="E1790" s="1"/>
    </row>
    <row r="1791" spans="5:5" x14ac:dyDescent="0.25">
      <c r="E1791" s="1"/>
    </row>
    <row r="1792" spans="5:5" x14ac:dyDescent="0.25">
      <c r="E1792" s="1"/>
    </row>
    <row r="1793" spans="5:5" x14ac:dyDescent="0.25">
      <c r="E1793" s="1"/>
    </row>
    <row r="1794" spans="5:5" x14ac:dyDescent="0.25">
      <c r="E1794" s="1"/>
    </row>
    <row r="1795" spans="5:5" x14ac:dyDescent="0.25">
      <c r="E1795" s="1"/>
    </row>
    <row r="1796" spans="5:5" x14ac:dyDescent="0.25">
      <c r="E1796" s="1"/>
    </row>
    <row r="1797" spans="5:5" x14ac:dyDescent="0.25">
      <c r="E1797" s="1"/>
    </row>
    <row r="1798" spans="5:5" x14ac:dyDescent="0.25">
      <c r="E1798" s="1"/>
    </row>
    <row r="1799" spans="5:5" x14ac:dyDescent="0.25">
      <c r="E1799" s="1"/>
    </row>
    <row r="1800" spans="5:5" x14ac:dyDescent="0.25">
      <c r="E1800" s="1"/>
    </row>
    <row r="1801" spans="5:5" x14ac:dyDescent="0.25">
      <c r="E1801" s="1"/>
    </row>
    <row r="1802" spans="5:5" x14ac:dyDescent="0.25">
      <c r="E1802" s="1"/>
    </row>
    <row r="1803" spans="5:5" x14ac:dyDescent="0.25">
      <c r="E1803" s="1"/>
    </row>
    <row r="1804" spans="5:5" x14ac:dyDescent="0.25">
      <c r="E1804" s="1"/>
    </row>
    <row r="1805" spans="5:5" x14ac:dyDescent="0.25">
      <c r="E1805" s="1"/>
    </row>
    <row r="1806" spans="5:5" x14ac:dyDescent="0.25">
      <c r="E1806" s="1"/>
    </row>
    <row r="1807" spans="5:5" x14ac:dyDescent="0.25">
      <c r="E1807" s="1"/>
    </row>
    <row r="1808" spans="5:5" x14ac:dyDescent="0.25">
      <c r="E1808" s="1"/>
    </row>
    <row r="1809" spans="5:5" x14ac:dyDescent="0.25">
      <c r="E1809" s="1"/>
    </row>
    <row r="1810" spans="5:5" x14ac:dyDescent="0.25">
      <c r="E1810" s="1"/>
    </row>
    <row r="1811" spans="5:5" x14ac:dyDescent="0.25">
      <c r="E1811" s="1"/>
    </row>
    <row r="1812" spans="5:5" x14ac:dyDescent="0.25">
      <c r="E1812" s="1"/>
    </row>
    <row r="1813" spans="5:5" x14ac:dyDescent="0.25">
      <c r="E1813" s="1"/>
    </row>
    <row r="1814" spans="5:5" x14ac:dyDescent="0.25">
      <c r="E1814" s="1"/>
    </row>
    <row r="1815" spans="5:5" x14ac:dyDescent="0.25">
      <c r="E1815" s="1"/>
    </row>
    <row r="1816" spans="5:5" x14ac:dyDescent="0.25">
      <c r="E1816" s="1"/>
    </row>
    <row r="1817" spans="5:5" x14ac:dyDescent="0.25">
      <c r="E1817" s="1"/>
    </row>
    <row r="1818" spans="5:5" x14ac:dyDescent="0.25">
      <c r="E1818" s="1"/>
    </row>
    <row r="1819" spans="5:5" x14ac:dyDescent="0.25">
      <c r="E1819" s="1"/>
    </row>
    <row r="1820" spans="5:5" x14ac:dyDescent="0.25">
      <c r="E1820" s="1"/>
    </row>
    <row r="1821" spans="5:5" x14ac:dyDescent="0.25">
      <c r="E1821" s="1"/>
    </row>
    <row r="1822" spans="5:5" x14ac:dyDescent="0.25">
      <c r="E1822" s="1"/>
    </row>
    <row r="1823" spans="5:5" x14ac:dyDescent="0.25">
      <c r="E1823" s="1"/>
    </row>
    <row r="1824" spans="5:5" x14ac:dyDescent="0.25">
      <c r="E1824" s="1"/>
    </row>
    <row r="1825" spans="5:5" x14ac:dyDescent="0.25">
      <c r="E1825" s="1"/>
    </row>
    <row r="1826" spans="5:5" x14ac:dyDescent="0.25">
      <c r="E1826" s="1"/>
    </row>
    <row r="1827" spans="5:5" x14ac:dyDescent="0.25">
      <c r="E1827" s="1"/>
    </row>
    <row r="1828" spans="5:5" x14ac:dyDescent="0.25">
      <c r="E1828" s="1"/>
    </row>
    <row r="1829" spans="5:5" x14ac:dyDescent="0.25">
      <c r="E1829" s="1"/>
    </row>
    <row r="1830" spans="5:5" x14ac:dyDescent="0.25">
      <c r="E1830" s="1"/>
    </row>
    <row r="1831" spans="5:5" x14ac:dyDescent="0.25">
      <c r="E1831" s="1"/>
    </row>
    <row r="1832" spans="5:5" x14ac:dyDescent="0.25">
      <c r="E1832" s="1"/>
    </row>
    <row r="1833" spans="5:5" x14ac:dyDescent="0.25">
      <c r="E1833" s="1"/>
    </row>
    <row r="1834" spans="5:5" x14ac:dyDescent="0.25">
      <c r="E1834" s="1"/>
    </row>
    <row r="1835" spans="5:5" x14ac:dyDescent="0.25">
      <c r="E1835" s="1"/>
    </row>
    <row r="1836" spans="5:5" x14ac:dyDescent="0.25">
      <c r="E1836" s="1"/>
    </row>
    <row r="1837" spans="5:5" x14ac:dyDescent="0.25">
      <c r="E1837" s="1"/>
    </row>
    <row r="1838" spans="5:5" x14ac:dyDescent="0.25">
      <c r="E1838" s="1"/>
    </row>
    <row r="1839" spans="5:5" x14ac:dyDescent="0.25">
      <c r="E1839" s="1"/>
    </row>
    <row r="1840" spans="5:5" x14ac:dyDescent="0.25">
      <c r="E1840" s="1"/>
    </row>
    <row r="1841" spans="5:5" x14ac:dyDescent="0.25">
      <c r="E1841" s="1"/>
    </row>
    <row r="1842" spans="5:5" x14ac:dyDescent="0.25">
      <c r="E1842" s="1"/>
    </row>
    <row r="1843" spans="5:5" x14ac:dyDescent="0.25">
      <c r="E1843" s="1"/>
    </row>
    <row r="1844" spans="5:5" x14ac:dyDescent="0.25">
      <c r="E1844" s="1"/>
    </row>
    <row r="1845" spans="5:5" x14ac:dyDescent="0.25">
      <c r="E1845" s="1"/>
    </row>
    <row r="1846" spans="5:5" x14ac:dyDescent="0.25">
      <c r="E1846" s="1"/>
    </row>
    <row r="1847" spans="5:5" x14ac:dyDescent="0.25">
      <c r="E1847" s="1"/>
    </row>
    <row r="1848" spans="5:5" x14ac:dyDescent="0.25">
      <c r="E1848" s="1"/>
    </row>
    <row r="1849" spans="5:5" x14ac:dyDescent="0.25">
      <c r="E1849" s="1"/>
    </row>
    <row r="1850" spans="5:5" x14ac:dyDescent="0.25">
      <c r="E1850" s="1"/>
    </row>
    <row r="1851" spans="5:5" x14ac:dyDescent="0.25">
      <c r="E1851" s="1"/>
    </row>
    <row r="1852" spans="5:5" x14ac:dyDescent="0.25">
      <c r="E1852" s="1"/>
    </row>
    <row r="1853" spans="5:5" x14ac:dyDescent="0.25">
      <c r="E1853" s="1"/>
    </row>
    <row r="1854" spans="5:5" x14ac:dyDescent="0.25">
      <c r="E1854" s="1"/>
    </row>
    <row r="1855" spans="5:5" x14ac:dyDescent="0.25">
      <c r="E1855" s="1"/>
    </row>
    <row r="1856" spans="5:5" x14ac:dyDescent="0.25">
      <c r="E1856" s="1"/>
    </row>
    <row r="1857" spans="5:5" x14ac:dyDescent="0.25">
      <c r="E1857" s="1"/>
    </row>
    <row r="1858" spans="5:5" x14ac:dyDescent="0.25">
      <c r="E1858" s="1"/>
    </row>
    <row r="1859" spans="5:5" x14ac:dyDescent="0.25">
      <c r="E1859" s="1"/>
    </row>
    <row r="1860" spans="5:5" x14ac:dyDescent="0.25">
      <c r="E1860" s="1"/>
    </row>
    <row r="1861" spans="5:5" x14ac:dyDescent="0.25">
      <c r="E1861" s="1"/>
    </row>
    <row r="1862" spans="5:5" x14ac:dyDescent="0.25">
      <c r="E1862" s="1"/>
    </row>
    <row r="1863" spans="5:5" x14ac:dyDescent="0.25">
      <c r="E1863" s="1"/>
    </row>
    <row r="1864" spans="5:5" x14ac:dyDescent="0.25">
      <c r="E1864" s="1"/>
    </row>
    <row r="1865" spans="5:5" x14ac:dyDescent="0.25">
      <c r="E1865" s="1"/>
    </row>
    <row r="1866" spans="5:5" x14ac:dyDescent="0.25">
      <c r="E1866" s="1"/>
    </row>
    <row r="1867" spans="5:5" x14ac:dyDescent="0.25">
      <c r="E1867" s="1"/>
    </row>
    <row r="1868" spans="5:5" x14ac:dyDescent="0.25">
      <c r="E1868" s="1"/>
    </row>
    <row r="1869" spans="5:5" x14ac:dyDescent="0.25">
      <c r="E1869" s="1"/>
    </row>
    <row r="1870" spans="5:5" x14ac:dyDescent="0.25">
      <c r="E1870" s="1"/>
    </row>
    <row r="1871" spans="5:5" x14ac:dyDescent="0.25">
      <c r="E1871" s="1"/>
    </row>
    <row r="1872" spans="5:5" x14ac:dyDescent="0.25">
      <c r="E1872" s="1"/>
    </row>
    <row r="1873" spans="5:5" x14ac:dyDescent="0.25">
      <c r="E1873" s="1"/>
    </row>
    <row r="1874" spans="5:5" x14ac:dyDescent="0.25">
      <c r="E1874" s="1"/>
    </row>
    <row r="1875" spans="5:5" x14ac:dyDescent="0.25">
      <c r="E1875" s="1"/>
    </row>
    <row r="1876" spans="5:5" x14ac:dyDescent="0.25">
      <c r="E1876" s="1"/>
    </row>
    <row r="1877" spans="5:5" x14ac:dyDescent="0.25">
      <c r="E1877" s="1"/>
    </row>
    <row r="1878" spans="5:5" x14ac:dyDescent="0.25">
      <c r="E1878" s="1"/>
    </row>
    <row r="1879" spans="5:5" x14ac:dyDescent="0.25">
      <c r="E1879" s="1"/>
    </row>
    <row r="1880" spans="5:5" x14ac:dyDescent="0.25">
      <c r="E1880" s="1"/>
    </row>
    <row r="1881" spans="5:5" x14ac:dyDescent="0.25">
      <c r="E1881" s="1"/>
    </row>
    <row r="1882" spans="5:5" x14ac:dyDescent="0.25">
      <c r="E1882" s="1"/>
    </row>
    <row r="1883" spans="5:5" x14ac:dyDescent="0.25">
      <c r="E1883" s="1"/>
    </row>
    <row r="1884" spans="5:5" x14ac:dyDescent="0.25">
      <c r="E1884" s="1"/>
    </row>
    <row r="1885" spans="5:5" x14ac:dyDescent="0.25">
      <c r="E1885" s="1"/>
    </row>
    <row r="1886" spans="5:5" x14ac:dyDescent="0.25">
      <c r="E1886" s="1"/>
    </row>
    <row r="1887" spans="5:5" x14ac:dyDescent="0.25">
      <c r="E1887" s="1"/>
    </row>
    <row r="1888" spans="5:5" x14ac:dyDescent="0.25">
      <c r="E1888" s="1"/>
    </row>
    <row r="1889" spans="5:5" x14ac:dyDescent="0.25">
      <c r="E1889" s="1"/>
    </row>
    <row r="1890" spans="5:5" x14ac:dyDescent="0.25">
      <c r="E1890" s="1"/>
    </row>
    <row r="1891" spans="5:5" x14ac:dyDescent="0.25">
      <c r="E1891" s="1"/>
    </row>
    <row r="1892" spans="5:5" x14ac:dyDescent="0.25">
      <c r="E1892" s="1"/>
    </row>
    <row r="1893" spans="5:5" x14ac:dyDescent="0.25">
      <c r="E1893" s="1"/>
    </row>
    <row r="1894" spans="5:5" x14ac:dyDescent="0.25">
      <c r="E1894" s="1"/>
    </row>
    <row r="1895" spans="5:5" x14ac:dyDescent="0.25">
      <c r="E1895" s="1"/>
    </row>
    <row r="1896" spans="5:5" x14ac:dyDescent="0.25">
      <c r="E1896" s="1"/>
    </row>
    <row r="1897" spans="5:5" x14ac:dyDescent="0.25">
      <c r="E1897" s="1"/>
    </row>
    <row r="1898" spans="5:5" x14ac:dyDescent="0.25">
      <c r="E1898" s="1"/>
    </row>
    <row r="1899" spans="5:5" x14ac:dyDescent="0.25">
      <c r="E1899" s="1"/>
    </row>
    <row r="1900" spans="5:5" x14ac:dyDescent="0.25">
      <c r="E1900" s="1"/>
    </row>
    <row r="1901" spans="5:5" x14ac:dyDescent="0.25">
      <c r="E1901" s="1"/>
    </row>
    <row r="1902" spans="5:5" x14ac:dyDescent="0.25">
      <c r="E1902" s="1"/>
    </row>
    <row r="1903" spans="5:5" x14ac:dyDescent="0.25">
      <c r="E1903" s="1"/>
    </row>
    <row r="1904" spans="5:5" x14ac:dyDescent="0.25">
      <c r="E1904" s="1"/>
    </row>
    <row r="1905" spans="5:5" x14ac:dyDescent="0.25">
      <c r="E1905" s="1"/>
    </row>
    <row r="1906" spans="5:5" x14ac:dyDescent="0.25">
      <c r="E1906" s="1"/>
    </row>
    <row r="1907" spans="5:5" x14ac:dyDescent="0.25">
      <c r="E1907" s="1"/>
    </row>
    <row r="1908" spans="5:5" x14ac:dyDescent="0.25">
      <c r="E1908" s="1"/>
    </row>
    <row r="1909" spans="5:5" x14ac:dyDescent="0.25">
      <c r="E1909" s="1"/>
    </row>
    <row r="1910" spans="5:5" x14ac:dyDescent="0.25">
      <c r="E1910" s="1"/>
    </row>
    <row r="1911" spans="5:5" x14ac:dyDescent="0.25">
      <c r="E1911" s="1"/>
    </row>
    <row r="1912" spans="5:5" x14ac:dyDescent="0.25">
      <c r="E1912" s="1"/>
    </row>
    <row r="1913" spans="5:5" x14ac:dyDescent="0.25">
      <c r="E1913" s="1"/>
    </row>
    <row r="1914" spans="5:5" x14ac:dyDescent="0.25">
      <c r="E1914" s="1"/>
    </row>
    <row r="1915" spans="5:5" x14ac:dyDescent="0.25">
      <c r="E1915" s="1"/>
    </row>
    <row r="1916" spans="5:5" x14ac:dyDescent="0.25">
      <c r="E1916" s="1"/>
    </row>
    <row r="1917" spans="5:5" x14ac:dyDescent="0.25">
      <c r="E1917" s="1"/>
    </row>
    <row r="1918" spans="5:5" x14ac:dyDescent="0.25">
      <c r="E1918" s="1"/>
    </row>
    <row r="1919" spans="5:5" x14ac:dyDescent="0.25">
      <c r="E1919" s="1"/>
    </row>
    <row r="1920" spans="5:5" x14ac:dyDescent="0.25">
      <c r="E1920" s="1"/>
    </row>
    <row r="1921" spans="5:5" x14ac:dyDescent="0.25">
      <c r="E1921" s="1"/>
    </row>
    <row r="1922" spans="5:5" x14ac:dyDescent="0.25">
      <c r="E1922" s="1"/>
    </row>
    <row r="1923" spans="5:5" x14ac:dyDescent="0.25">
      <c r="E1923" s="1"/>
    </row>
    <row r="1924" spans="5:5" x14ac:dyDescent="0.25">
      <c r="E1924" s="1"/>
    </row>
    <row r="1925" spans="5:5" x14ac:dyDescent="0.25">
      <c r="E1925" s="1"/>
    </row>
    <row r="1926" spans="5:5" x14ac:dyDescent="0.25">
      <c r="E1926" s="1"/>
    </row>
    <row r="1927" spans="5:5" x14ac:dyDescent="0.25">
      <c r="E1927" s="1"/>
    </row>
    <row r="1928" spans="5:5" x14ac:dyDescent="0.25">
      <c r="E1928" s="1"/>
    </row>
    <row r="1929" spans="5:5" x14ac:dyDescent="0.25">
      <c r="E1929" s="1"/>
    </row>
    <row r="1930" spans="5:5" x14ac:dyDescent="0.25">
      <c r="E1930" s="1"/>
    </row>
    <row r="1931" spans="5:5" x14ac:dyDescent="0.25">
      <c r="E1931" s="1"/>
    </row>
    <row r="1932" spans="5:5" x14ac:dyDescent="0.25">
      <c r="E1932" s="1"/>
    </row>
    <row r="1933" spans="5:5" x14ac:dyDescent="0.25">
      <c r="E1933" s="1"/>
    </row>
    <row r="1934" spans="5:5" x14ac:dyDescent="0.25">
      <c r="E1934" s="1"/>
    </row>
    <row r="1935" spans="5:5" x14ac:dyDescent="0.25">
      <c r="E1935" s="1"/>
    </row>
    <row r="1936" spans="5:5" x14ac:dyDescent="0.25">
      <c r="E1936" s="1"/>
    </row>
    <row r="1937" spans="5:5" x14ac:dyDescent="0.25">
      <c r="E1937" s="1"/>
    </row>
    <row r="1938" spans="5:5" x14ac:dyDescent="0.25">
      <c r="E1938" s="1"/>
    </row>
    <row r="1939" spans="5:5" x14ac:dyDescent="0.25">
      <c r="E1939" s="1"/>
    </row>
    <row r="1940" spans="5:5" x14ac:dyDescent="0.25">
      <c r="E1940" s="1"/>
    </row>
    <row r="1941" spans="5:5" x14ac:dyDescent="0.25">
      <c r="E1941" s="1"/>
    </row>
    <row r="1942" spans="5:5" x14ac:dyDescent="0.25">
      <c r="E1942" s="1"/>
    </row>
    <row r="1943" spans="5:5" x14ac:dyDescent="0.25">
      <c r="E1943" s="1"/>
    </row>
    <row r="1944" spans="5:5" x14ac:dyDescent="0.25">
      <c r="E1944" s="1"/>
    </row>
    <row r="1945" spans="5:5" x14ac:dyDescent="0.25">
      <c r="E1945" s="1"/>
    </row>
    <row r="1946" spans="5:5" x14ac:dyDescent="0.25">
      <c r="E1946" s="1"/>
    </row>
    <row r="1947" spans="5:5" x14ac:dyDescent="0.25">
      <c r="E1947" s="1"/>
    </row>
    <row r="1948" spans="5:5" x14ac:dyDescent="0.25">
      <c r="E1948" s="1"/>
    </row>
    <row r="1949" spans="5:5" x14ac:dyDescent="0.25">
      <c r="E1949" s="1"/>
    </row>
    <row r="1950" spans="5:5" x14ac:dyDescent="0.25">
      <c r="E1950" s="1"/>
    </row>
    <row r="1951" spans="5:5" x14ac:dyDescent="0.25">
      <c r="E1951" s="1"/>
    </row>
    <row r="1952" spans="5:5" x14ac:dyDescent="0.25">
      <c r="E1952" s="1"/>
    </row>
    <row r="1953" spans="5:5" x14ac:dyDescent="0.25">
      <c r="E1953" s="1"/>
    </row>
    <row r="1954" spans="5:5" x14ac:dyDescent="0.25">
      <c r="E1954" s="1"/>
    </row>
    <row r="1955" spans="5:5" x14ac:dyDescent="0.25">
      <c r="E1955" s="1"/>
    </row>
    <row r="1956" spans="5:5" x14ac:dyDescent="0.25">
      <c r="E1956" s="1"/>
    </row>
    <row r="1957" spans="5:5" x14ac:dyDescent="0.25">
      <c r="E1957" s="1"/>
    </row>
    <row r="1958" spans="5:5" x14ac:dyDescent="0.25">
      <c r="E1958" s="1"/>
    </row>
    <row r="1959" spans="5:5" x14ac:dyDescent="0.25">
      <c r="E1959" s="1"/>
    </row>
    <row r="1960" spans="5:5" x14ac:dyDescent="0.25">
      <c r="E1960" s="1"/>
    </row>
    <row r="1961" spans="5:5" x14ac:dyDescent="0.25">
      <c r="E1961" s="1"/>
    </row>
    <row r="1962" spans="5:5" x14ac:dyDescent="0.25">
      <c r="E1962" s="1"/>
    </row>
    <row r="1963" spans="5:5" x14ac:dyDescent="0.25">
      <c r="E1963" s="1"/>
    </row>
    <row r="1964" spans="5:5" x14ac:dyDescent="0.25">
      <c r="E1964" s="1"/>
    </row>
    <row r="1965" spans="5:5" x14ac:dyDescent="0.25">
      <c r="E1965" s="1"/>
    </row>
    <row r="1966" spans="5:5" x14ac:dyDescent="0.25">
      <c r="E1966" s="1"/>
    </row>
    <row r="1967" spans="5:5" x14ac:dyDescent="0.25">
      <c r="E1967" s="1"/>
    </row>
    <row r="1968" spans="5:5" x14ac:dyDescent="0.25">
      <c r="E1968" s="1"/>
    </row>
    <row r="1969" spans="5:5" x14ac:dyDescent="0.25">
      <c r="E1969" s="1"/>
    </row>
    <row r="1970" spans="5:5" x14ac:dyDescent="0.25">
      <c r="E1970" s="1"/>
    </row>
    <row r="1971" spans="5:5" x14ac:dyDescent="0.25">
      <c r="E1971" s="1"/>
    </row>
    <row r="1972" spans="5:5" x14ac:dyDescent="0.25">
      <c r="E1972" s="1"/>
    </row>
    <row r="1973" spans="5:5" x14ac:dyDescent="0.25">
      <c r="E1973" s="1"/>
    </row>
    <row r="1974" spans="5:5" x14ac:dyDescent="0.25">
      <c r="E1974" s="1"/>
    </row>
    <row r="1975" spans="5:5" x14ac:dyDescent="0.25">
      <c r="E1975" s="1"/>
    </row>
    <row r="1976" spans="5:5" x14ac:dyDescent="0.25">
      <c r="E1976" s="1"/>
    </row>
    <row r="1977" spans="5:5" x14ac:dyDescent="0.25">
      <c r="E1977" s="1"/>
    </row>
    <row r="1978" spans="5:5" x14ac:dyDescent="0.25">
      <c r="E1978" s="1"/>
    </row>
    <row r="1979" spans="5:5" x14ac:dyDescent="0.25">
      <c r="E1979" s="1"/>
    </row>
    <row r="1980" spans="5:5" x14ac:dyDescent="0.25">
      <c r="E1980" s="1"/>
    </row>
    <row r="1981" spans="5:5" x14ac:dyDescent="0.25">
      <c r="E1981" s="1"/>
    </row>
    <row r="1982" spans="5:5" x14ac:dyDescent="0.25">
      <c r="E1982" s="1"/>
    </row>
    <row r="1983" spans="5:5" x14ac:dyDescent="0.25">
      <c r="E1983" s="1"/>
    </row>
    <row r="1984" spans="5:5" x14ac:dyDescent="0.25">
      <c r="E1984" s="1"/>
    </row>
    <row r="1985" spans="5:5" x14ac:dyDescent="0.25">
      <c r="E1985" s="1"/>
    </row>
    <row r="1986" spans="5:5" x14ac:dyDescent="0.25">
      <c r="E1986" s="1"/>
    </row>
    <row r="1987" spans="5:5" x14ac:dyDescent="0.25">
      <c r="E1987" s="1"/>
    </row>
    <row r="1988" spans="5:5" x14ac:dyDescent="0.25">
      <c r="E1988" s="1"/>
    </row>
    <row r="1989" spans="5:5" x14ac:dyDescent="0.25">
      <c r="E1989" s="1"/>
    </row>
    <row r="1990" spans="5:5" x14ac:dyDescent="0.25">
      <c r="E1990" s="1"/>
    </row>
    <row r="1991" spans="5:5" x14ac:dyDescent="0.25">
      <c r="E1991" s="1"/>
    </row>
    <row r="1992" spans="5:5" x14ac:dyDescent="0.25">
      <c r="E1992" s="1"/>
    </row>
    <row r="1993" spans="5:5" x14ac:dyDescent="0.25">
      <c r="E1993" s="1"/>
    </row>
    <row r="1994" spans="5:5" x14ac:dyDescent="0.25">
      <c r="E1994" s="1"/>
    </row>
    <row r="1995" spans="5:5" x14ac:dyDescent="0.25">
      <c r="E1995" s="1"/>
    </row>
    <row r="1996" spans="5:5" x14ac:dyDescent="0.25">
      <c r="E1996" s="1"/>
    </row>
    <row r="1997" spans="5:5" x14ac:dyDescent="0.25">
      <c r="E1997" s="1"/>
    </row>
    <row r="1998" spans="5:5" x14ac:dyDescent="0.25">
      <c r="E1998" s="1"/>
    </row>
    <row r="1999" spans="5:5" x14ac:dyDescent="0.25">
      <c r="E1999" s="1"/>
    </row>
    <row r="2000" spans="5:5" x14ac:dyDescent="0.25">
      <c r="E2000" s="1"/>
    </row>
    <row r="2001" spans="5:5" x14ac:dyDescent="0.25">
      <c r="E2001" s="1"/>
    </row>
    <row r="2002" spans="5:5" x14ac:dyDescent="0.25">
      <c r="E2002" s="1"/>
    </row>
    <row r="2003" spans="5:5" x14ac:dyDescent="0.25">
      <c r="E2003" s="1"/>
    </row>
    <row r="2004" spans="5:5" x14ac:dyDescent="0.25">
      <c r="E2004" s="1"/>
    </row>
    <row r="2005" spans="5:5" x14ac:dyDescent="0.25">
      <c r="E2005" s="1"/>
    </row>
    <row r="2006" spans="5:5" x14ac:dyDescent="0.25">
      <c r="E2006" s="1"/>
    </row>
    <row r="2007" spans="5:5" x14ac:dyDescent="0.25">
      <c r="E2007" s="1"/>
    </row>
    <row r="2008" spans="5:5" x14ac:dyDescent="0.25">
      <c r="E2008" s="1"/>
    </row>
  </sheetData>
  <sortState ref="A10:E353">
    <sortCondition ref="A10"/>
  </sortState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58E1-6E75-46E1-A65F-4BE0908F3B26}">
  <sheetPr>
    <tabColor rgb="FF00B050"/>
  </sheetPr>
  <dimension ref="A1:J2011"/>
  <sheetViews>
    <sheetView zoomScale="55" zoomScaleNormal="55" workbookViewId="0">
      <selection activeCell="F12" sqref="F12"/>
    </sheetView>
  </sheetViews>
  <sheetFormatPr defaultRowHeight="15" x14ac:dyDescent="0.25"/>
  <cols>
    <col min="1" max="1" width="11.42578125" bestFit="1" customWidth="1"/>
    <col min="2" max="2" width="10.5703125" bestFit="1" customWidth="1"/>
    <col min="4" max="4" width="13.5703125" customWidth="1"/>
    <col min="5" max="5" width="17.28515625" customWidth="1"/>
    <col min="6" max="6" width="34" bestFit="1" customWidth="1"/>
    <col min="7" max="7" width="15.42578125" bestFit="1" customWidth="1"/>
    <col min="8" max="8" width="10.42578125" customWidth="1"/>
    <col min="9" max="9" width="10.5703125" bestFit="1" customWidth="1"/>
  </cols>
  <sheetData>
    <row r="1" spans="1:10" x14ac:dyDescent="0.25">
      <c r="A1" t="s">
        <v>2</v>
      </c>
      <c r="B1" s="3">
        <v>0</v>
      </c>
    </row>
    <row r="2" spans="1:10" x14ac:dyDescent="0.25">
      <c r="A2" t="s">
        <v>20</v>
      </c>
      <c r="B2" s="1">
        <v>-7.0000000000000007E-2</v>
      </c>
    </row>
    <row r="3" spans="1:10" x14ac:dyDescent="0.25">
      <c r="B3" t="s">
        <v>8</v>
      </c>
      <c r="C3" t="s">
        <v>0</v>
      </c>
      <c r="D3" t="s">
        <v>5</v>
      </c>
      <c r="E3" t="s">
        <v>6</v>
      </c>
      <c r="F3" t="s">
        <v>7</v>
      </c>
      <c r="H3" t="s">
        <v>17</v>
      </c>
      <c r="I3" t="s">
        <v>18</v>
      </c>
      <c r="J3" t="s">
        <v>19</v>
      </c>
    </row>
    <row r="4" spans="1:10" x14ac:dyDescent="0.25">
      <c r="A4" t="s">
        <v>1</v>
      </c>
      <c r="B4">
        <v>1</v>
      </c>
      <c r="C4" s="6">
        <v>0</v>
      </c>
      <c r="D4" s="6">
        <v>1</v>
      </c>
      <c r="E4" s="1">
        <v>-0.02</v>
      </c>
      <c r="F4" s="1">
        <v>4.0000000000000001E-3</v>
      </c>
      <c r="H4" s="1">
        <f>MAX(D13:D213)</f>
        <v>1.0000000000000002</v>
      </c>
      <c r="I4" s="1">
        <f>MAX(H13:H213)</f>
        <v>0</v>
      </c>
      <c r="J4" s="1">
        <f>H4-I4</f>
        <v>1.0000000000000002</v>
      </c>
    </row>
    <row r="5" spans="1:10" x14ac:dyDescent="0.25">
      <c r="A5" t="s">
        <v>3</v>
      </c>
      <c r="B5" s="1">
        <v>1</v>
      </c>
      <c r="C5" s="6">
        <v>0</v>
      </c>
      <c r="D5" s="6">
        <v>1</v>
      </c>
      <c r="E5" s="1">
        <v>-0.02</v>
      </c>
      <c r="F5" s="1">
        <v>-4.0000000000000001E-3</v>
      </c>
    </row>
    <row r="10" spans="1:10" x14ac:dyDescent="0.25">
      <c r="B10" s="12"/>
      <c r="C10" s="12"/>
      <c r="D10" s="12"/>
      <c r="E10" s="12"/>
      <c r="F10" s="12"/>
      <c r="G10" s="12"/>
      <c r="H10" s="12"/>
      <c r="I10" s="12"/>
    </row>
    <row r="12" spans="1:10" x14ac:dyDescent="0.25">
      <c r="A12" s="2" t="s">
        <v>4</v>
      </c>
      <c r="B12" t="s">
        <v>9</v>
      </c>
      <c r="C12" t="s">
        <v>10</v>
      </c>
      <c r="D12" s="4" t="s">
        <v>11</v>
      </c>
      <c r="E12" s="4" t="s">
        <v>12</v>
      </c>
    </row>
    <row r="13" spans="1:10" x14ac:dyDescent="0.25">
      <c r="A13" s="2">
        <v>-0.1</v>
      </c>
      <c r="B13" s="5">
        <f>($B$4+$C$4*$A13)/($D$4+EXP(($E$4-$A13)/$F$4))</f>
        <v>2.0611536181902037E-9</v>
      </c>
      <c r="C13" s="5">
        <f>($B$5+$C$5*$A13)/($D$5+EXP(($E$5-$A13)/$F$5))</f>
        <v>0.99999999793884631</v>
      </c>
      <c r="D13" s="5">
        <f>1/(B13+C13)</f>
        <v>1.0000000000000002</v>
      </c>
      <c r="E13" s="5">
        <f>B13*D13</f>
        <v>2.0611536181902042E-9</v>
      </c>
      <c r="F13" s="5"/>
      <c r="G13" s="5"/>
      <c r="H13" s="1"/>
      <c r="I13" s="1"/>
    </row>
    <row r="14" spans="1:10" x14ac:dyDescent="0.25">
      <c r="A14" s="2">
        <v>-9.9199999999999997E-2</v>
      </c>
      <c r="B14" s="5">
        <f t="shared" ref="B14:B77" si="0">($B$4+$C$4*$A14)/($D$4+EXP(($E$4-$A14)/$F$4))</f>
        <v>2.5174987131004875E-9</v>
      </c>
      <c r="C14" s="5">
        <f t="shared" ref="C14:C77" si="1">($B$5+$C$5*$A14)/($D$5+EXP(($E$5-$A14)/$F$5))</f>
        <v>0.99999999748250135</v>
      </c>
      <c r="D14" s="5">
        <f t="shared" ref="D14:D77" si="2">1/(B14+C14)</f>
        <v>1</v>
      </c>
      <c r="E14" s="5">
        <f t="shared" ref="E14:E77" si="3">B14*D14</f>
        <v>2.5174987131004875E-9</v>
      </c>
      <c r="F14" s="5"/>
      <c r="G14" s="5"/>
      <c r="H14" s="1"/>
      <c r="I14" s="1"/>
    </row>
    <row r="15" spans="1:10" x14ac:dyDescent="0.25">
      <c r="A15" s="2">
        <v>-9.8400000000000001E-2</v>
      </c>
      <c r="B15" s="5">
        <f t="shared" si="0"/>
        <v>3.0748798701317307E-9</v>
      </c>
      <c r="C15" s="5">
        <f t="shared" si="1"/>
        <v>0.99999999692512009</v>
      </c>
      <c r="D15" s="5">
        <f t="shared" si="2"/>
        <v>1</v>
      </c>
      <c r="E15" s="5">
        <f t="shared" si="3"/>
        <v>3.0748798701317307E-9</v>
      </c>
      <c r="F15" s="5"/>
      <c r="G15" s="5"/>
      <c r="H15" s="1"/>
      <c r="I15" s="1"/>
    </row>
    <row r="16" spans="1:10" x14ac:dyDescent="0.25">
      <c r="A16" s="2">
        <v>-9.7600000000000006E-2</v>
      </c>
      <c r="B16" s="5">
        <f t="shared" si="0"/>
        <v>3.75566675183327E-9</v>
      </c>
      <c r="C16" s="5">
        <f t="shared" si="1"/>
        <v>0.99999999624433333</v>
      </c>
      <c r="D16" s="5">
        <f t="shared" si="2"/>
        <v>1</v>
      </c>
      <c r="E16" s="5">
        <f t="shared" si="3"/>
        <v>3.75566675183327E-9</v>
      </c>
      <c r="F16" s="5"/>
      <c r="G16" s="5"/>
      <c r="H16" s="1"/>
      <c r="I16" s="1"/>
    </row>
    <row r="17" spans="1:9" x14ac:dyDescent="0.25">
      <c r="A17" s="2">
        <v>-9.6799999999999997E-2</v>
      </c>
      <c r="B17" s="5">
        <f t="shared" si="0"/>
        <v>4.5871817256052882E-9</v>
      </c>
      <c r="C17" s="5">
        <f t="shared" si="1"/>
        <v>0.99999999541281825</v>
      </c>
      <c r="D17" s="5">
        <f t="shared" si="2"/>
        <v>1</v>
      </c>
      <c r="E17" s="5">
        <f t="shared" si="3"/>
        <v>4.5871817256052882E-9</v>
      </c>
      <c r="F17" s="5"/>
      <c r="G17" s="5"/>
      <c r="H17" s="1"/>
      <c r="I17" s="1"/>
    </row>
    <row r="18" spans="1:9" x14ac:dyDescent="0.25">
      <c r="A18" s="2">
        <v>-9.6000000000000002E-2</v>
      </c>
      <c r="B18" s="5">
        <f t="shared" si="0"/>
        <v>5.6027964061459406E-9</v>
      </c>
      <c r="C18" s="5">
        <f t="shared" si="1"/>
        <v>0.99999999439720355</v>
      </c>
      <c r="D18" s="5">
        <f t="shared" si="2"/>
        <v>1</v>
      </c>
      <c r="E18" s="5">
        <f t="shared" si="3"/>
        <v>5.6027964061459406E-9</v>
      </c>
      <c r="F18" s="5"/>
      <c r="G18" s="5"/>
      <c r="H18" s="1"/>
      <c r="I18" s="1"/>
    </row>
    <row r="19" spans="1:9" x14ac:dyDescent="0.25">
      <c r="A19" s="2">
        <v>-9.5200000000000007E-2</v>
      </c>
      <c r="B19" s="5">
        <f t="shared" si="0"/>
        <v>6.8432709753876305E-9</v>
      </c>
      <c r="C19" s="5">
        <f t="shared" si="1"/>
        <v>0.99999999315672894</v>
      </c>
      <c r="D19" s="5">
        <f t="shared" si="2"/>
        <v>1.0000000000000002</v>
      </c>
      <c r="E19" s="5">
        <f t="shared" si="3"/>
        <v>6.8432709753876321E-9</v>
      </c>
      <c r="F19" s="5"/>
      <c r="G19" s="5"/>
      <c r="H19" s="1"/>
      <c r="I19" s="1"/>
    </row>
    <row r="20" spans="1:9" x14ac:dyDescent="0.25">
      <c r="A20" s="2">
        <v>-9.4399999999999901E-2</v>
      </c>
      <c r="B20" s="5">
        <f t="shared" si="0"/>
        <v>8.3583900315121615E-9</v>
      </c>
      <c r="C20" s="5">
        <f t="shared" si="1"/>
        <v>0.99999999164160991</v>
      </c>
      <c r="D20" s="5">
        <f t="shared" si="2"/>
        <v>1.0000000000000002</v>
      </c>
      <c r="E20" s="5">
        <f t="shared" si="3"/>
        <v>8.3583900315121631E-9</v>
      </c>
      <c r="F20" s="5"/>
      <c r="G20" s="5"/>
      <c r="H20" s="1"/>
      <c r="I20" s="1"/>
    </row>
    <row r="21" spans="1:9" x14ac:dyDescent="0.25">
      <c r="A21" s="2">
        <v>-9.3599999999999905E-2</v>
      </c>
      <c r="B21" s="5">
        <f t="shared" si="0"/>
        <v>1.0208960619375013E-8</v>
      </c>
      <c r="C21" s="5">
        <f t="shared" si="1"/>
        <v>0.99999998979103932</v>
      </c>
      <c r="D21" s="5">
        <f t="shared" si="2"/>
        <v>1.0000000000000002</v>
      </c>
      <c r="E21" s="5">
        <f t="shared" si="3"/>
        <v>1.0208960619375015E-8</v>
      </c>
      <c r="F21" s="5"/>
      <c r="G21" s="5"/>
      <c r="H21" s="1"/>
      <c r="I21" s="1"/>
    </row>
    <row r="22" spans="1:9" x14ac:dyDescent="0.25">
      <c r="A22" s="2">
        <v>-9.2799999999999896E-2</v>
      </c>
      <c r="B22" s="5">
        <f t="shared" si="0"/>
        <v>1.2469252630269035E-8</v>
      </c>
      <c r="C22" s="5">
        <f t="shared" si="1"/>
        <v>0.99999998753074737</v>
      </c>
      <c r="D22" s="5">
        <f t="shared" si="2"/>
        <v>1</v>
      </c>
      <c r="E22" s="5">
        <f t="shared" si="3"/>
        <v>1.2469252630269035E-8</v>
      </c>
      <c r="F22" s="5"/>
      <c r="G22" s="5"/>
      <c r="H22" s="1"/>
      <c r="I22" s="1"/>
    </row>
    <row r="23" spans="1:9" x14ac:dyDescent="0.25">
      <c r="A23" s="2">
        <v>-9.1999999999999901E-2</v>
      </c>
      <c r="B23" s="5">
        <f t="shared" si="0"/>
        <v>1.5229979512760727E-8</v>
      </c>
      <c r="C23" s="5">
        <f t="shared" si="1"/>
        <v>0.9999999847700205</v>
      </c>
      <c r="D23" s="5">
        <f t="shared" si="2"/>
        <v>1</v>
      </c>
      <c r="E23" s="5">
        <f t="shared" si="3"/>
        <v>1.5229979512760727E-8</v>
      </c>
      <c r="F23" s="5"/>
      <c r="G23" s="5"/>
      <c r="H23" s="1"/>
      <c r="I23" s="1"/>
    </row>
    <row r="24" spans="1:9" x14ac:dyDescent="0.25">
      <c r="A24" s="2">
        <v>-9.1199999999999906E-2</v>
      </c>
      <c r="B24" s="5">
        <f t="shared" si="0"/>
        <v>1.8601938920883834E-8</v>
      </c>
      <c r="C24" s="5">
        <f t="shared" si="1"/>
        <v>0.99999998139806101</v>
      </c>
      <c r="D24" s="5">
        <f t="shared" si="2"/>
        <v>1.0000000000000002</v>
      </c>
      <c r="E24" s="5">
        <f t="shared" si="3"/>
        <v>1.8601938920883838E-8</v>
      </c>
      <c r="F24" s="5"/>
      <c r="G24" s="5"/>
      <c r="H24" s="1"/>
      <c r="I24" s="1"/>
    </row>
    <row r="25" spans="1:9" x14ac:dyDescent="0.25">
      <c r="A25" s="2">
        <v>-9.0399999999999897E-2</v>
      </c>
      <c r="B25" s="5">
        <f t="shared" si="0"/>
        <v>2.2720459411519915E-8</v>
      </c>
      <c r="C25" s="5">
        <f t="shared" si="1"/>
        <v>0.9999999772795406</v>
      </c>
      <c r="D25" s="5">
        <f t="shared" si="2"/>
        <v>1</v>
      </c>
      <c r="E25" s="5">
        <f t="shared" si="3"/>
        <v>2.2720459411519915E-8</v>
      </c>
      <c r="F25" s="5"/>
      <c r="G25" s="5"/>
      <c r="H25" s="1"/>
      <c r="I25" s="1"/>
    </row>
    <row r="26" spans="1:9" x14ac:dyDescent="0.25">
      <c r="A26" s="2">
        <v>-8.9599999999999902E-2</v>
      </c>
      <c r="B26" s="5">
        <f t="shared" si="0"/>
        <v>2.7750831652299577E-8</v>
      </c>
      <c r="C26" s="5">
        <f t="shared" si="1"/>
        <v>0.99999997224916826</v>
      </c>
      <c r="D26" s="5">
        <f t="shared" si="2"/>
        <v>1.0000000000000002</v>
      </c>
      <c r="E26" s="5">
        <f t="shared" si="3"/>
        <v>2.7750831652299584E-8</v>
      </c>
      <c r="F26" s="5"/>
      <c r="G26" s="5"/>
      <c r="H26" s="1"/>
      <c r="I26" s="1"/>
    </row>
    <row r="27" spans="1:9" x14ac:dyDescent="0.25">
      <c r="A27" s="2">
        <v>-8.8799999999999907E-2</v>
      </c>
      <c r="B27" s="5">
        <f t="shared" si="0"/>
        <v>3.3894942113102948E-8</v>
      </c>
      <c r="C27" s="5">
        <f t="shared" si="1"/>
        <v>0.99999996610505781</v>
      </c>
      <c r="D27" s="5">
        <f t="shared" si="2"/>
        <v>1.0000000000000002</v>
      </c>
      <c r="E27" s="5">
        <f t="shared" si="3"/>
        <v>3.3894942113102954E-8</v>
      </c>
      <c r="F27" s="5"/>
      <c r="G27" s="5"/>
      <c r="H27" s="1"/>
      <c r="I27" s="1"/>
    </row>
    <row r="28" spans="1:9" x14ac:dyDescent="0.25">
      <c r="A28" s="2">
        <v>-8.7999999999999898E-2</v>
      </c>
      <c r="B28" s="5">
        <f t="shared" si="0"/>
        <v>4.1399375473944477E-8</v>
      </c>
      <c r="C28" s="5">
        <f t="shared" si="1"/>
        <v>0.99999995860062441</v>
      </c>
      <c r="D28" s="5">
        <f t="shared" si="2"/>
        <v>1.0000000000000002</v>
      </c>
      <c r="E28" s="5">
        <f t="shared" si="3"/>
        <v>4.1399375473944484E-8</v>
      </c>
      <c r="F28" s="5"/>
      <c r="G28" s="5"/>
      <c r="H28" s="1"/>
      <c r="I28" s="1"/>
    </row>
    <row r="29" spans="1:9" x14ac:dyDescent="0.25">
      <c r="A29" s="2">
        <v>-8.7199999999999903E-2</v>
      </c>
      <c r="B29" s="5">
        <f t="shared" si="0"/>
        <v>5.0565310926505671E-8</v>
      </c>
      <c r="C29" s="5">
        <f t="shared" si="1"/>
        <v>0.99999994943468906</v>
      </c>
      <c r="D29" s="5">
        <f t="shared" si="2"/>
        <v>1</v>
      </c>
      <c r="E29" s="5">
        <f t="shared" si="3"/>
        <v>5.0565310926505671E-8</v>
      </c>
      <c r="F29" s="5"/>
      <c r="G29" s="5"/>
      <c r="H29" s="1"/>
      <c r="I29" s="1"/>
    </row>
    <row r="30" spans="1:9" x14ac:dyDescent="0.25">
      <c r="A30" s="2">
        <v>-8.6399999999999796E-2</v>
      </c>
      <c r="B30" s="5">
        <f t="shared" si="0"/>
        <v>6.17606095414338E-8</v>
      </c>
      <c r="C30" s="5">
        <f t="shared" si="1"/>
        <v>0.99999993823939048</v>
      </c>
      <c r="D30" s="5">
        <f t="shared" si="2"/>
        <v>1</v>
      </c>
      <c r="E30" s="5">
        <f t="shared" si="3"/>
        <v>6.17606095414338E-8</v>
      </c>
      <c r="F30" s="5"/>
      <c r="G30" s="5"/>
      <c r="H30" s="1"/>
      <c r="I30" s="1"/>
    </row>
    <row r="31" spans="1:9" x14ac:dyDescent="0.25">
      <c r="A31" s="2">
        <v>-8.5599999999999801E-2</v>
      </c>
      <c r="B31" s="5">
        <f t="shared" si="0"/>
        <v>7.5434577808070386E-8</v>
      </c>
      <c r="C31" s="5">
        <f t="shared" si="1"/>
        <v>0.99999992456542219</v>
      </c>
      <c r="D31" s="5">
        <f t="shared" si="2"/>
        <v>1</v>
      </c>
      <c r="E31" s="5">
        <f t="shared" si="3"/>
        <v>7.5434577808070386E-8</v>
      </c>
      <c r="F31" s="5"/>
      <c r="G31" s="5"/>
      <c r="H31" s="1"/>
      <c r="I31" s="1"/>
    </row>
    <row r="32" spans="1:9" x14ac:dyDescent="0.25">
      <c r="A32" s="2">
        <v>-8.4799999999999806E-2</v>
      </c>
      <c r="B32" s="5">
        <f t="shared" si="0"/>
        <v>9.2135999856622679E-8</v>
      </c>
      <c r="C32" s="5">
        <f t="shared" si="1"/>
        <v>0.99999990786400006</v>
      </c>
      <c r="D32" s="5">
        <f t="shared" si="2"/>
        <v>1.0000000000000002</v>
      </c>
      <c r="E32" s="5">
        <f t="shared" si="3"/>
        <v>9.2135999856622705E-8</v>
      </c>
      <c r="F32" s="5"/>
      <c r="G32" s="5"/>
      <c r="H32" s="1"/>
      <c r="I32" s="1"/>
    </row>
    <row r="33" spans="1:9" x14ac:dyDescent="0.25">
      <c r="A33" s="2">
        <v>-8.3999999999999797E-2</v>
      </c>
      <c r="B33" s="5">
        <f t="shared" si="0"/>
        <v>1.1253516205510078E-7</v>
      </c>
      <c r="C33" s="5">
        <f t="shared" si="1"/>
        <v>0.99999988746483792</v>
      </c>
      <c r="D33" s="5">
        <f t="shared" si="2"/>
        <v>1</v>
      </c>
      <c r="E33" s="5">
        <f t="shared" si="3"/>
        <v>1.1253516205510078E-7</v>
      </c>
      <c r="F33" s="5"/>
      <c r="G33" s="5"/>
      <c r="H33" s="1"/>
      <c r="I33" s="1"/>
    </row>
    <row r="34" spans="1:9" x14ac:dyDescent="0.25">
      <c r="A34" s="2">
        <v>-8.3199999999999802E-2</v>
      </c>
      <c r="B34" s="5">
        <f t="shared" si="0"/>
        <v>1.3745075389943433E-7</v>
      </c>
      <c r="C34" s="5">
        <f t="shared" si="1"/>
        <v>0.99999986254924611</v>
      </c>
      <c r="D34" s="5">
        <f t="shared" si="2"/>
        <v>1</v>
      </c>
      <c r="E34" s="5">
        <f t="shared" si="3"/>
        <v>1.3745075389943433E-7</v>
      </c>
      <c r="F34" s="5"/>
      <c r="G34" s="5"/>
      <c r="H34" s="1"/>
      <c r="I34" s="1"/>
    </row>
    <row r="35" spans="1:9" x14ac:dyDescent="0.25">
      <c r="A35" s="2">
        <v>-8.2399999999999807E-2</v>
      </c>
      <c r="B35" s="5">
        <f t="shared" si="0"/>
        <v>1.6788272481496065E-7</v>
      </c>
      <c r="C35" s="5">
        <f t="shared" si="1"/>
        <v>0.99999983211727517</v>
      </c>
      <c r="D35" s="5">
        <f t="shared" si="2"/>
        <v>1</v>
      </c>
      <c r="E35" s="5">
        <f t="shared" si="3"/>
        <v>1.6788272481496065E-7</v>
      </c>
      <c r="F35" s="5"/>
      <c r="G35" s="5"/>
      <c r="H35" s="1"/>
      <c r="I35" s="1"/>
    </row>
    <row r="36" spans="1:9" x14ac:dyDescent="0.25">
      <c r="A36" s="2">
        <v>-8.1599999999999798E-2</v>
      </c>
      <c r="B36" s="5">
        <f t="shared" si="0"/>
        <v>2.050524155147015E-7</v>
      </c>
      <c r="C36" s="5">
        <f t="shared" si="1"/>
        <v>0.99999979494758462</v>
      </c>
      <c r="D36" s="5">
        <f t="shared" si="2"/>
        <v>0.99999999999999978</v>
      </c>
      <c r="E36" s="5">
        <f t="shared" si="3"/>
        <v>2.0505241551470145E-7</v>
      </c>
      <c r="F36" s="5"/>
      <c r="G36" s="5"/>
      <c r="H36" s="1"/>
      <c r="I36" s="1"/>
    </row>
    <row r="37" spans="1:9" x14ac:dyDescent="0.25">
      <c r="A37" s="2">
        <v>-8.0799999999999803E-2</v>
      </c>
      <c r="B37" s="5">
        <f t="shared" si="0"/>
        <v>2.5045157450676776E-7</v>
      </c>
      <c r="C37" s="5">
        <f t="shared" si="1"/>
        <v>0.99999974954842552</v>
      </c>
      <c r="D37" s="5">
        <f t="shared" si="2"/>
        <v>1</v>
      </c>
      <c r="E37" s="5">
        <f t="shared" si="3"/>
        <v>2.5045157450676776E-7</v>
      </c>
      <c r="F37" s="5"/>
      <c r="G37" s="5"/>
      <c r="H37" s="1"/>
      <c r="I37" s="1"/>
    </row>
    <row r="38" spans="1:9" x14ac:dyDescent="0.25">
      <c r="A38" s="2">
        <v>-7.9999999999999793E-2</v>
      </c>
      <c r="B38" s="5">
        <f t="shared" si="0"/>
        <v>3.0590222692564103E-7</v>
      </c>
      <c r="C38" s="5">
        <f t="shared" si="1"/>
        <v>0.99999969409777301</v>
      </c>
      <c r="D38" s="5">
        <f t="shared" si="2"/>
        <v>1.0000000000000002</v>
      </c>
      <c r="E38" s="5">
        <f t="shared" si="3"/>
        <v>3.0590222692564108E-7</v>
      </c>
      <c r="F38" s="5"/>
      <c r="G38" s="5"/>
      <c r="H38" s="1"/>
      <c r="I38" s="1"/>
    </row>
    <row r="39" spans="1:9" x14ac:dyDescent="0.25">
      <c r="A39" s="2">
        <v>-7.9199999999999798E-2</v>
      </c>
      <c r="B39" s="5">
        <f t="shared" si="0"/>
        <v>3.7362979838926754E-7</v>
      </c>
      <c r="C39" s="5">
        <f t="shared" si="1"/>
        <v>0.99999962637020168</v>
      </c>
      <c r="D39" s="5">
        <f t="shared" si="2"/>
        <v>1</v>
      </c>
      <c r="E39" s="5">
        <f t="shared" si="3"/>
        <v>3.7362979838926754E-7</v>
      </c>
      <c r="F39" s="5"/>
      <c r="G39" s="5"/>
      <c r="H39" s="1"/>
      <c r="I39" s="1"/>
    </row>
    <row r="40" spans="1:9" x14ac:dyDescent="0.25">
      <c r="A40" s="2">
        <v>-7.8399999999999803E-2</v>
      </c>
      <c r="B40" s="5">
        <f t="shared" si="0"/>
        <v>4.5635242853278806E-7</v>
      </c>
      <c r="C40" s="5">
        <f t="shared" si="1"/>
        <v>0.99999954364757149</v>
      </c>
      <c r="D40" s="5">
        <f t="shared" si="2"/>
        <v>1</v>
      </c>
      <c r="E40" s="5">
        <f t="shared" si="3"/>
        <v>4.5635242853278806E-7</v>
      </c>
      <c r="F40" s="5"/>
      <c r="G40" s="5"/>
      <c r="H40" s="1"/>
      <c r="I40" s="1"/>
    </row>
    <row r="41" spans="1:9" x14ac:dyDescent="0.25">
      <c r="A41" s="2">
        <v>-7.7599999999999697E-2</v>
      </c>
      <c r="B41" s="5">
        <f t="shared" si="0"/>
        <v>5.5739005858565265E-7</v>
      </c>
      <c r="C41" s="5">
        <f t="shared" si="1"/>
        <v>0.99999944260994145</v>
      </c>
      <c r="D41" s="5">
        <f t="shared" si="2"/>
        <v>1</v>
      </c>
      <c r="E41" s="5">
        <f t="shared" si="3"/>
        <v>5.5739005858565265E-7</v>
      </c>
      <c r="F41" s="5"/>
      <c r="G41" s="5"/>
      <c r="H41" s="1"/>
      <c r="I41" s="1"/>
    </row>
    <row r="42" spans="1:9" x14ac:dyDescent="0.25">
      <c r="A42" s="2">
        <v>-7.6799999999999702E-2</v>
      </c>
      <c r="B42" s="5">
        <f t="shared" si="0"/>
        <v>6.8079767091190087E-7</v>
      </c>
      <c r="C42" s="5">
        <f t="shared" si="1"/>
        <v>0.99999931920232921</v>
      </c>
      <c r="D42" s="5">
        <f t="shared" si="2"/>
        <v>0.99999999999999978</v>
      </c>
      <c r="E42" s="5">
        <f t="shared" si="3"/>
        <v>6.8079767091190077E-7</v>
      </c>
      <c r="F42" s="5"/>
      <c r="G42" s="5"/>
      <c r="H42" s="1"/>
      <c r="I42" s="1"/>
    </row>
    <row r="43" spans="1:9" x14ac:dyDescent="0.25">
      <c r="A43" s="2">
        <v>-7.5999999999999707E-2</v>
      </c>
      <c r="B43" s="5">
        <f t="shared" si="0"/>
        <v>8.3152802766419413E-7</v>
      </c>
      <c r="C43" s="5">
        <f t="shared" si="1"/>
        <v>0.99999916847197223</v>
      </c>
      <c r="D43" s="5">
        <f t="shared" si="2"/>
        <v>1.0000000000000002</v>
      </c>
      <c r="E43" s="5">
        <f t="shared" si="3"/>
        <v>8.3152802766419435E-7</v>
      </c>
      <c r="F43" s="5"/>
      <c r="G43" s="5"/>
      <c r="H43" s="1"/>
      <c r="I43" s="1"/>
    </row>
    <row r="44" spans="1:9" x14ac:dyDescent="0.25">
      <c r="A44" s="2">
        <v>-7.5199999999999698E-2</v>
      </c>
      <c r="B44" s="5">
        <f t="shared" si="0"/>
        <v>1.0156304394963323E-6</v>
      </c>
      <c r="C44" s="5">
        <f t="shared" si="1"/>
        <v>0.99999898436956058</v>
      </c>
      <c r="D44" s="5">
        <f t="shared" si="2"/>
        <v>1</v>
      </c>
      <c r="E44" s="5">
        <f t="shared" si="3"/>
        <v>1.0156304394963323E-6</v>
      </c>
      <c r="F44" s="5"/>
      <c r="G44" s="5"/>
      <c r="H44" s="1"/>
      <c r="I44" s="1"/>
    </row>
    <row r="45" spans="1:9" x14ac:dyDescent="0.25">
      <c r="A45" s="2">
        <v>-7.4399999999999702E-2</v>
      </c>
      <c r="B45" s="5">
        <f t="shared" si="0"/>
        <v>1.2404935411306716E-6</v>
      </c>
      <c r="C45" s="5">
        <f t="shared" si="1"/>
        <v>0.99999875950645889</v>
      </c>
      <c r="D45" s="5">
        <f t="shared" si="2"/>
        <v>1</v>
      </c>
      <c r="E45" s="5">
        <f t="shared" si="3"/>
        <v>1.2404935411306716E-6</v>
      </c>
      <c r="F45" s="5"/>
      <c r="G45" s="5"/>
      <c r="H45" s="1"/>
      <c r="I45" s="1"/>
    </row>
    <row r="46" spans="1:9" x14ac:dyDescent="0.25">
      <c r="A46" s="2">
        <v>-7.3599999999999693E-2</v>
      </c>
      <c r="B46" s="5">
        <f t="shared" si="0"/>
        <v>1.5151418164851652E-6</v>
      </c>
      <c r="C46" s="5">
        <f t="shared" si="1"/>
        <v>0.99999848485818343</v>
      </c>
      <c r="D46" s="5">
        <f t="shared" si="2"/>
        <v>1.0000000000000002</v>
      </c>
      <c r="E46" s="5">
        <f t="shared" si="3"/>
        <v>1.5151418164851656E-6</v>
      </c>
      <c r="F46" s="5"/>
      <c r="G46" s="5"/>
      <c r="H46" s="1"/>
      <c r="I46" s="1"/>
    </row>
    <row r="47" spans="1:9" x14ac:dyDescent="0.25">
      <c r="A47" s="2">
        <v>-7.2799999999999698E-2</v>
      </c>
      <c r="B47" s="5">
        <f t="shared" si="0"/>
        <v>1.8505977728635944E-6</v>
      </c>
      <c r="C47" s="5">
        <f t="shared" si="1"/>
        <v>0.99999814940222709</v>
      </c>
      <c r="D47" s="5">
        <f t="shared" si="2"/>
        <v>1</v>
      </c>
      <c r="E47" s="5">
        <f t="shared" si="3"/>
        <v>1.8505977728635944E-6</v>
      </c>
      <c r="F47" s="5"/>
      <c r="G47" s="5"/>
      <c r="H47" s="1"/>
      <c r="I47" s="1"/>
    </row>
    <row r="48" spans="1:9" x14ac:dyDescent="0.25">
      <c r="A48" s="2">
        <v>-7.1999999999999703E-2</v>
      </c>
      <c r="B48" s="5">
        <f t="shared" si="0"/>
        <v>2.2603242979037432E-6</v>
      </c>
      <c r="C48" s="5">
        <f t="shared" si="1"/>
        <v>0.99999773967570205</v>
      </c>
      <c r="D48" s="5">
        <f t="shared" si="2"/>
        <v>1</v>
      </c>
      <c r="E48" s="5">
        <f t="shared" si="3"/>
        <v>2.2603242979037432E-6</v>
      </c>
      <c r="F48" s="5"/>
      <c r="G48" s="5"/>
      <c r="H48" s="1"/>
      <c r="I48" s="1"/>
    </row>
    <row r="49" spans="1:9" x14ac:dyDescent="0.25">
      <c r="A49" s="2">
        <v>-7.1199999999999694E-2</v>
      </c>
      <c r="B49" s="5">
        <f t="shared" si="0"/>
        <v>2.7607649501932624E-6</v>
      </c>
      <c r="C49" s="5">
        <f t="shared" si="1"/>
        <v>0.99999723923504968</v>
      </c>
      <c r="D49" s="5">
        <f t="shared" si="2"/>
        <v>1.0000000000000002</v>
      </c>
      <c r="E49" s="5">
        <f t="shared" si="3"/>
        <v>2.7607649501932629E-6</v>
      </c>
      <c r="F49" s="5"/>
      <c r="G49" s="5"/>
      <c r="H49" s="1"/>
      <c r="I49" s="1"/>
    </row>
    <row r="50" spans="1:9" x14ac:dyDescent="0.25">
      <c r="A50" s="2">
        <v>-7.0399999999999699E-2</v>
      </c>
      <c r="B50" s="5">
        <f t="shared" si="0"/>
        <v>3.3720038636910444E-6</v>
      </c>
      <c r="C50" s="5">
        <f t="shared" si="1"/>
        <v>0.99999662799613631</v>
      </c>
      <c r="D50" s="5">
        <f t="shared" si="2"/>
        <v>1</v>
      </c>
      <c r="E50" s="5">
        <f t="shared" si="3"/>
        <v>3.3720038636910444E-6</v>
      </c>
      <c r="F50" s="5"/>
      <c r="G50" s="5"/>
      <c r="H50" s="1"/>
      <c r="I50" s="1"/>
    </row>
    <row r="51" spans="1:9" x14ac:dyDescent="0.25">
      <c r="A51" s="2">
        <v>-6.9599999999999704E-2</v>
      </c>
      <c r="B51" s="5">
        <f t="shared" si="0"/>
        <v>4.1185717448329432E-6</v>
      </c>
      <c r="C51" s="5">
        <f t="shared" si="1"/>
        <v>0.99999588142825502</v>
      </c>
      <c r="D51" s="5">
        <f t="shared" si="2"/>
        <v>1.0000000000000002</v>
      </c>
      <c r="E51" s="5">
        <f t="shared" si="3"/>
        <v>4.1185717448329441E-6</v>
      </c>
      <c r="F51" s="5"/>
      <c r="G51" s="5"/>
      <c r="H51" s="1"/>
      <c r="I51" s="1"/>
    </row>
    <row r="52" spans="1:9" x14ac:dyDescent="0.25">
      <c r="A52" s="2">
        <v>-6.8799999999999598E-2</v>
      </c>
      <c r="B52" s="5">
        <f t="shared" si="0"/>
        <v>5.0304303017556396E-6</v>
      </c>
      <c r="C52" s="5">
        <f t="shared" si="1"/>
        <v>0.99999496956969813</v>
      </c>
      <c r="D52" s="5">
        <f t="shared" si="2"/>
        <v>1.0000000000000002</v>
      </c>
      <c r="E52" s="5">
        <f t="shared" si="3"/>
        <v>5.0304303017556405E-6</v>
      </c>
      <c r="F52" s="5"/>
      <c r="G52" s="5"/>
      <c r="H52" s="1"/>
      <c r="I52" s="1"/>
    </row>
    <row r="53" spans="1:9" x14ac:dyDescent="0.25">
      <c r="A53" s="2">
        <v>-6.7999999999999602E-2</v>
      </c>
      <c r="B53" s="5">
        <f t="shared" si="0"/>
        <v>6.1441746022153399E-6</v>
      </c>
      <c r="C53" s="5">
        <f t="shared" si="1"/>
        <v>0.99999385582539779</v>
      </c>
      <c r="D53" s="5">
        <f t="shared" si="2"/>
        <v>1</v>
      </c>
      <c r="E53" s="5">
        <f t="shared" si="3"/>
        <v>6.1441746022153399E-6</v>
      </c>
      <c r="F53" s="5"/>
      <c r="G53" s="5"/>
      <c r="H53" s="1"/>
      <c r="I53" s="1"/>
    </row>
    <row r="54" spans="1:9" x14ac:dyDescent="0.25">
      <c r="A54" s="2">
        <v>-6.7199999999999593E-2</v>
      </c>
      <c r="B54" s="5">
        <f t="shared" si="0"/>
        <v>7.5045015971107712E-6</v>
      </c>
      <c r="C54" s="5">
        <f t="shared" si="1"/>
        <v>0.99999249549840286</v>
      </c>
      <c r="D54" s="5">
        <f t="shared" si="2"/>
        <v>1</v>
      </c>
      <c r="E54" s="5">
        <f t="shared" si="3"/>
        <v>7.5045015971107712E-6</v>
      </c>
      <c r="F54" s="5"/>
      <c r="G54" s="5"/>
      <c r="H54" s="1"/>
      <c r="I54" s="1"/>
    </row>
    <row r="55" spans="1:9" x14ac:dyDescent="0.25">
      <c r="A55" s="2">
        <v>-6.6399999999999598E-2</v>
      </c>
      <c r="B55" s="5">
        <f t="shared" si="0"/>
        <v>9.1660037198542586E-6</v>
      </c>
      <c r="C55" s="5">
        <f t="shared" si="1"/>
        <v>0.99999083399628019</v>
      </c>
      <c r="D55" s="5">
        <f t="shared" si="2"/>
        <v>1</v>
      </c>
      <c r="E55" s="5">
        <f t="shared" si="3"/>
        <v>9.1660037198542586E-6</v>
      </c>
      <c r="F55" s="5"/>
      <c r="G55" s="5"/>
      <c r="H55" s="1"/>
      <c r="I55" s="1"/>
    </row>
    <row r="56" spans="1:9" x14ac:dyDescent="0.25">
      <c r="A56" s="2">
        <v>-6.5599999999999603E-2</v>
      </c>
      <c r="B56" s="5">
        <f t="shared" si="0"/>
        <v>1.1195359505114426E-5</v>
      </c>
      <c r="C56" s="5">
        <f t="shared" si="1"/>
        <v>0.999988804640495</v>
      </c>
      <c r="D56" s="5">
        <f t="shared" si="2"/>
        <v>0.99999999999999978</v>
      </c>
      <c r="E56" s="5">
        <f t="shared" si="3"/>
        <v>1.1195359505114424E-5</v>
      </c>
      <c r="F56" s="5"/>
      <c r="G56" s="5"/>
      <c r="H56" s="1"/>
      <c r="I56" s="1"/>
    </row>
    <row r="57" spans="1:9" x14ac:dyDescent="0.25">
      <c r="A57" s="2">
        <v>-6.4799999999999594E-2</v>
      </c>
      <c r="B57" s="5">
        <f t="shared" si="0"/>
        <v>1.3674009084601122E-5</v>
      </c>
      <c r="C57" s="5">
        <f t="shared" si="1"/>
        <v>0.99998632599091541</v>
      </c>
      <c r="D57" s="5">
        <f t="shared" si="2"/>
        <v>1</v>
      </c>
      <c r="E57" s="5">
        <f t="shared" si="3"/>
        <v>1.3674009084601122E-5</v>
      </c>
      <c r="F57" s="5"/>
      <c r="G57" s="5"/>
      <c r="H57" s="1"/>
      <c r="I57" s="1"/>
    </row>
    <row r="58" spans="1:9" x14ac:dyDescent="0.25">
      <c r="A58" s="2">
        <v>-6.3999999999999599E-2</v>
      </c>
      <c r="B58" s="5">
        <f t="shared" si="0"/>
        <v>1.6701421848096871E-5</v>
      </c>
      <c r="C58" s="5">
        <f t="shared" si="1"/>
        <v>0.99998329857815205</v>
      </c>
      <c r="D58" s="5">
        <f t="shared" si="2"/>
        <v>0.99999999999999978</v>
      </c>
      <c r="E58" s="5">
        <f t="shared" si="3"/>
        <v>1.6701421848096868E-5</v>
      </c>
      <c r="F58" s="5"/>
      <c r="G58" s="5"/>
      <c r="H58" s="1"/>
      <c r="I58" s="1"/>
    </row>
    <row r="59" spans="1:9" x14ac:dyDescent="0.25">
      <c r="A59" s="2">
        <v>-6.3199999999999604E-2</v>
      </c>
      <c r="B59" s="5">
        <f t="shared" si="0"/>
        <v>2.0399087279923437E-5</v>
      </c>
      <c r="C59" s="5">
        <f t="shared" si="1"/>
        <v>0.99997960091272009</v>
      </c>
      <c r="D59" s="5">
        <f t="shared" si="2"/>
        <v>1</v>
      </c>
      <c r="E59" s="5">
        <f t="shared" si="3"/>
        <v>2.0399087279923437E-5</v>
      </c>
      <c r="F59" s="5"/>
      <c r="G59" s="5"/>
      <c r="H59" s="1"/>
      <c r="I59" s="1"/>
    </row>
    <row r="60" spans="1:9" x14ac:dyDescent="0.25">
      <c r="A60" s="2">
        <v>-6.2399999999999602E-2</v>
      </c>
      <c r="B60" s="5">
        <f t="shared" si="0"/>
        <v>2.4915388939432406E-5</v>
      </c>
      <c r="C60" s="5">
        <f t="shared" si="1"/>
        <v>0.99997508461106066</v>
      </c>
      <c r="D60" s="5">
        <f t="shared" si="2"/>
        <v>1</v>
      </c>
      <c r="E60" s="5">
        <f t="shared" si="3"/>
        <v>2.4915388939432406E-5</v>
      </c>
      <c r="F60" s="5"/>
      <c r="G60" s="5"/>
      <c r="H60" s="1"/>
      <c r="I60" s="1"/>
    </row>
    <row r="61" spans="1:9" x14ac:dyDescent="0.25">
      <c r="A61" s="2">
        <v>-6.15999999999996E-2</v>
      </c>
      <c r="B61" s="5">
        <f t="shared" si="0"/>
        <v>3.0431556900568413E-5</v>
      </c>
      <c r="C61" s="5">
        <f t="shared" si="1"/>
        <v>0.99996956844309937</v>
      </c>
      <c r="D61" s="5">
        <f t="shared" si="2"/>
        <v>1.0000000000000002</v>
      </c>
      <c r="E61" s="5">
        <f t="shared" si="3"/>
        <v>3.0431556900568419E-5</v>
      </c>
      <c r="F61" s="5"/>
      <c r="G61" s="5"/>
      <c r="H61" s="1"/>
      <c r="I61" s="1"/>
    </row>
    <row r="62" spans="1:9" x14ac:dyDescent="0.25">
      <c r="A62" s="2">
        <v>-6.0799999999999597E-2</v>
      </c>
      <c r="B62" s="5">
        <f t="shared" si="0"/>
        <v>3.7168937102893162E-5</v>
      </c>
      <c r="C62" s="5">
        <f t="shared" si="1"/>
        <v>0.99996283106289707</v>
      </c>
      <c r="D62" s="5">
        <f t="shared" si="2"/>
        <v>1</v>
      </c>
      <c r="E62" s="5">
        <f t="shared" si="3"/>
        <v>3.7168937102893162E-5</v>
      </c>
      <c r="F62" s="5"/>
      <c r="G62" s="5"/>
      <c r="H62" s="1"/>
      <c r="I62" s="1"/>
    </row>
    <row r="63" spans="1:9" x14ac:dyDescent="0.25">
      <c r="A63" s="2">
        <v>-5.9999999999999498E-2</v>
      </c>
      <c r="B63" s="5">
        <f t="shared" si="0"/>
        <v>4.5397868702440121E-5</v>
      </c>
      <c r="C63" s="5">
        <f t="shared" si="1"/>
        <v>0.99995460213129761</v>
      </c>
      <c r="D63" s="5">
        <f t="shared" si="2"/>
        <v>1</v>
      </c>
      <c r="E63" s="5">
        <f t="shared" si="3"/>
        <v>4.5397868702440121E-5</v>
      </c>
      <c r="F63" s="5"/>
      <c r="G63" s="5"/>
      <c r="H63" s="1"/>
      <c r="I63" s="1"/>
    </row>
    <row r="64" spans="1:9" x14ac:dyDescent="0.25">
      <c r="A64" s="2">
        <v>-5.9199999999999503E-2</v>
      </c>
      <c r="B64" s="5">
        <f t="shared" si="0"/>
        <v>5.54485247228019E-5</v>
      </c>
      <c r="C64" s="5">
        <f t="shared" si="1"/>
        <v>0.99994455147527717</v>
      </c>
      <c r="D64" s="5">
        <f t="shared" si="2"/>
        <v>1</v>
      </c>
      <c r="E64" s="5">
        <f t="shared" si="3"/>
        <v>5.54485247228019E-5</v>
      </c>
      <c r="F64" s="5"/>
      <c r="G64" s="5"/>
      <c r="H64" s="1"/>
      <c r="I64" s="1"/>
    </row>
    <row r="65" spans="1:9" x14ac:dyDescent="0.25">
      <c r="A65" s="2">
        <v>-5.8399999999999501E-2</v>
      </c>
      <c r="B65" s="5">
        <f t="shared" si="0"/>
        <v>6.7724149619778661E-5</v>
      </c>
      <c r="C65" s="5">
        <f t="shared" si="1"/>
        <v>0.99993227585038014</v>
      </c>
      <c r="D65" s="5">
        <f t="shared" si="2"/>
        <v>1.0000000000000002</v>
      </c>
      <c r="E65" s="5">
        <f t="shared" si="3"/>
        <v>6.7724149619778675E-5</v>
      </c>
      <c r="F65" s="5"/>
      <c r="G65" s="5"/>
      <c r="H65" s="1"/>
      <c r="I65" s="1"/>
    </row>
    <row r="66" spans="1:9" x14ac:dyDescent="0.25">
      <c r="A66" s="2">
        <v>-5.7599999999999499E-2</v>
      </c>
      <c r="B66" s="5">
        <f t="shared" si="0"/>
        <v>8.2717222851676824E-5</v>
      </c>
      <c r="C66" s="5">
        <f t="shared" si="1"/>
        <v>0.99991728277714842</v>
      </c>
      <c r="D66" s="5">
        <f t="shared" si="2"/>
        <v>1</v>
      </c>
      <c r="E66" s="5">
        <f t="shared" si="3"/>
        <v>8.2717222851676824E-5</v>
      </c>
      <c r="F66" s="5"/>
      <c r="G66" s="5"/>
      <c r="H66" s="1"/>
      <c r="I66" s="1"/>
    </row>
    <row r="67" spans="1:9" x14ac:dyDescent="0.25">
      <c r="A67" s="2">
        <v>-5.6799999999999497E-2</v>
      </c>
      <c r="B67" s="5">
        <f t="shared" si="0"/>
        <v>1.0102919390778547E-4</v>
      </c>
      <c r="C67" s="5">
        <f t="shared" si="1"/>
        <v>0.99989897080609225</v>
      </c>
      <c r="D67" s="5">
        <f t="shared" si="2"/>
        <v>1</v>
      </c>
      <c r="E67" s="5">
        <f t="shared" si="3"/>
        <v>1.0102919390778547E-4</v>
      </c>
      <c r="F67" s="5"/>
      <c r="G67" s="5"/>
      <c r="H67" s="1"/>
      <c r="I67" s="1"/>
    </row>
    <row r="68" spans="1:9" x14ac:dyDescent="0.25">
      <c r="A68" s="2">
        <v>-5.5999999999999502E-2</v>
      </c>
      <c r="B68" s="5">
        <f t="shared" si="0"/>
        <v>1.2339457598624707E-4</v>
      </c>
      <c r="C68" s="5">
        <f t="shared" si="1"/>
        <v>0.99987660542401369</v>
      </c>
      <c r="D68" s="5">
        <f t="shared" si="2"/>
        <v>1.0000000000000002</v>
      </c>
      <c r="E68" s="5">
        <f t="shared" si="3"/>
        <v>1.2339457598624709E-4</v>
      </c>
      <c r="F68" s="5"/>
      <c r="G68" s="5"/>
      <c r="H68" s="1"/>
      <c r="I68" s="1"/>
    </row>
    <row r="69" spans="1:9" x14ac:dyDescent="0.25">
      <c r="A69" s="2">
        <v>-5.5199999999999499E-2</v>
      </c>
      <c r="B69" s="5">
        <f t="shared" si="0"/>
        <v>1.5071035805977641E-4</v>
      </c>
      <c r="C69" s="5">
        <f t="shared" si="1"/>
        <v>0.99984928964194031</v>
      </c>
      <c r="D69" s="5">
        <f t="shared" si="2"/>
        <v>1</v>
      </c>
      <c r="E69" s="5">
        <f t="shared" si="3"/>
        <v>1.5071035805977641E-4</v>
      </c>
      <c r="F69" s="5"/>
      <c r="G69" s="5"/>
      <c r="H69" s="1"/>
      <c r="I69" s="1"/>
    </row>
    <row r="70" spans="1:9" x14ac:dyDescent="0.25">
      <c r="A70" s="2">
        <v>-5.4399999999999497E-2</v>
      </c>
      <c r="B70" s="5">
        <f t="shared" si="0"/>
        <v>1.8407190496344688E-4</v>
      </c>
      <c r="C70" s="5">
        <f t="shared" si="1"/>
        <v>0.99981592809503661</v>
      </c>
      <c r="D70" s="5">
        <f t="shared" si="2"/>
        <v>1</v>
      </c>
      <c r="E70" s="5">
        <f t="shared" si="3"/>
        <v>1.8407190496344688E-4</v>
      </c>
      <c r="F70" s="5"/>
      <c r="G70" s="5"/>
      <c r="H70" s="1"/>
      <c r="I70" s="1"/>
    </row>
    <row r="71" spans="1:9" x14ac:dyDescent="0.25">
      <c r="A71" s="2">
        <v>-5.3599999999999502E-2</v>
      </c>
      <c r="B71" s="5">
        <f t="shared" si="0"/>
        <v>2.2481677023332325E-4</v>
      </c>
      <c r="C71" s="5">
        <f t="shared" si="1"/>
        <v>0.99977518322976666</v>
      </c>
      <c r="D71" s="5">
        <f t="shared" si="2"/>
        <v>1</v>
      </c>
      <c r="E71" s="5">
        <f t="shared" si="3"/>
        <v>2.2481677023332325E-4</v>
      </c>
      <c r="F71" s="5"/>
      <c r="G71" s="5"/>
      <c r="H71" s="1"/>
      <c r="I71" s="1"/>
    </row>
    <row r="72" spans="1:9" x14ac:dyDescent="0.25">
      <c r="A72" s="2">
        <v>-5.27999999999995E-2</v>
      </c>
      <c r="B72" s="5">
        <f t="shared" si="0"/>
        <v>2.7457815610136755E-4</v>
      </c>
      <c r="C72" s="5">
        <f t="shared" si="1"/>
        <v>0.99972542184389857</v>
      </c>
      <c r="D72" s="5">
        <f t="shared" si="2"/>
        <v>1.0000000000000002</v>
      </c>
      <c r="E72" s="5">
        <f t="shared" si="3"/>
        <v>2.745781561013676E-4</v>
      </c>
      <c r="F72" s="5"/>
      <c r="G72" s="5"/>
      <c r="H72" s="1"/>
      <c r="I72" s="1"/>
    </row>
    <row r="73" spans="1:9" x14ac:dyDescent="0.25">
      <c r="A73" s="2">
        <v>-5.1999999999999498E-2</v>
      </c>
      <c r="B73" s="5">
        <f t="shared" si="0"/>
        <v>3.3535013046652007E-4</v>
      </c>
      <c r="C73" s="5">
        <f t="shared" si="1"/>
        <v>0.99966464986953341</v>
      </c>
      <c r="D73" s="5">
        <f t="shared" si="2"/>
        <v>1.0000000000000002</v>
      </c>
      <c r="E73" s="5">
        <f t="shared" si="3"/>
        <v>3.3535013046652012E-4</v>
      </c>
      <c r="F73" s="5"/>
      <c r="G73" s="5"/>
      <c r="H73" s="1"/>
      <c r="I73" s="1"/>
    </row>
    <row r="74" spans="1:9" x14ac:dyDescent="0.25">
      <c r="A74" s="2">
        <v>-5.1199999999999399E-2</v>
      </c>
      <c r="B74" s="5">
        <f t="shared" si="0"/>
        <v>4.0956716498611185E-4</v>
      </c>
      <c r="C74" s="5">
        <f t="shared" si="1"/>
        <v>0.99959043283501392</v>
      </c>
      <c r="D74" s="5">
        <f t="shared" si="2"/>
        <v>1</v>
      </c>
      <c r="E74" s="5">
        <f t="shared" si="3"/>
        <v>4.0956716498611185E-4</v>
      </c>
      <c r="F74" s="5"/>
      <c r="G74" s="5"/>
      <c r="H74" s="1"/>
      <c r="I74" s="1"/>
    </row>
    <row r="75" spans="1:9" x14ac:dyDescent="0.25">
      <c r="A75" s="2">
        <v>-5.0399999999999397E-2</v>
      </c>
      <c r="B75" s="5">
        <f t="shared" si="0"/>
        <v>5.0020110707963978E-4</v>
      </c>
      <c r="C75" s="5">
        <f t="shared" si="1"/>
        <v>0.99949979889292029</v>
      </c>
      <c r="D75" s="5">
        <f t="shared" si="2"/>
        <v>1.0000000000000002</v>
      </c>
      <c r="E75" s="5">
        <f t="shared" si="3"/>
        <v>5.0020110707963989E-4</v>
      </c>
      <c r="F75" s="5"/>
      <c r="G75" s="5"/>
      <c r="H75" s="1"/>
      <c r="I75" s="1"/>
    </row>
    <row r="76" spans="1:9" x14ac:dyDescent="0.25">
      <c r="A76" s="2">
        <v>-4.9599999999999402E-2</v>
      </c>
      <c r="B76" s="5">
        <f t="shared" si="0"/>
        <v>6.1087935943449263E-4</v>
      </c>
      <c r="C76" s="5">
        <f t="shared" si="1"/>
        <v>0.9993891206405654</v>
      </c>
      <c r="D76" s="5">
        <f t="shared" si="2"/>
        <v>1.0000000000000002</v>
      </c>
      <c r="E76" s="5">
        <f t="shared" si="3"/>
        <v>6.1087935943449274E-4</v>
      </c>
      <c r="F76" s="5"/>
      <c r="G76" s="5"/>
      <c r="H76" s="1"/>
      <c r="I76" s="1"/>
    </row>
    <row r="77" spans="1:9" x14ac:dyDescent="0.25">
      <c r="A77" s="2">
        <v>-4.8799999999999399E-2</v>
      </c>
      <c r="B77" s="5">
        <f t="shared" si="0"/>
        <v>7.4602883383680953E-4</v>
      </c>
      <c r="C77" s="5">
        <f t="shared" si="1"/>
        <v>0.9992539711661631</v>
      </c>
      <c r="D77" s="5">
        <f t="shared" si="2"/>
        <v>1.0000000000000002</v>
      </c>
      <c r="E77" s="5">
        <f t="shared" si="3"/>
        <v>7.4602883383680975E-4</v>
      </c>
      <c r="F77" s="5"/>
      <c r="G77" s="5"/>
      <c r="H77" s="1"/>
      <c r="I77" s="1"/>
    </row>
    <row r="78" spans="1:9" x14ac:dyDescent="0.25">
      <c r="A78" s="2">
        <v>-4.7999999999999397E-2</v>
      </c>
      <c r="B78" s="5">
        <f t="shared" ref="B78:B141" si="4">($B$4+$C$4*$A78)/($D$4+EXP(($E$4-$A78)/$F$4))</f>
        <v>9.1105119440078287E-4</v>
      </c>
      <c r="C78" s="5">
        <f t="shared" ref="C78:C141" si="5">($B$5+$C$5*$A78)/($D$5+EXP(($E$5-$A78)/$F$5))</f>
        <v>0.99908894880559918</v>
      </c>
      <c r="D78" s="5">
        <f t="shared" ref="D78:D141" si="6">1/(B78+C78)</f>
        <v>1</v>
      </c>
      <c r="E78" s="5">
        <f t="shared" ref="E78:E141" si="7">B78*D78</f>
        <v>9.1105119440078287E-4</v>
      </c>
      <c r="F78" s="5"/>
      <c r="G78" s="5"/>
      <c r="H78" s="1"/>
      <c r="I78" s="1"/>
    </row>
    <row r="79" spans="1:9" x14ac:dyDescent="0.25">
      <c r="A79" s="2">
        <v>-4.7199999999999402E-2</v>
      </c>
      <c r="B79" s="5">
        <f t="shared" si="4"/>
        <v>1.1125360328604875E-3</v>
      </c>
      <c r="C79" s="5">
        <f t="shared" si="5"/>
        <v>0.99888746396713957</v>
      </c>
      <c r="D79" s="5">
        <f t="shared" si="6"/>
        <v>1</v>
      </c>
      <c r="E79" s="5">
        <f t="shared" si="7"/>
        <v>1.1125360328604875E-3</v>
      </c>
      <c r="F79" s="5"/>
      <c r="G79" s="5"/>
      <c r="H79" s="1"/>
      <c r="I79" s="1"/>
    </row>
    <row r="80" spans="1:9" x14ac:dyDescent="0.25">
      <c r="A80" s="2">
        <v>-4.63999999999994E-2</v>
      </c>
      <c r="B80" s="5">
        <f t="shared" si="4"/>
        <v>1.358519950429163E-3</v>
      </c>
      <c r="C80" s="5">
        <f t="shared" si="5"/>
        <v>0.99864148004957087</v>
      </c>
      <c r="D80" s="5">
        <f t="shared" si="6"/>
        <v>1</v>
      </c>
      <c r="E80" s="5">
        <f t="shared" si="7"/>
        <v>1.358519950429163E-3</v>
      </c>
      <c r="F80" s="5"/>
      <c r="G80" s="5"/>
      <c r="H80" s="1"/>
      <c r="I80" s="1"/>
    </row>
    <row r="81" spans="1:9" x14ac:dyDescent="0.25">
      <c r="A81" s="2">
        <v>-4.5599999999999398E-2</v>
      </c>
      <c r="B81" s="5">
        <f t="shared" si="4"/>
        <v>1.6588010801746715E-3</v>
      </c>
      <c r="C81" s="5">
        <f t="shared" si="5"/>
        <v>0.99834119891982531</v>
      </c>
      <c r="D81" s="5">
        <f t="shared" si="6"/>
        <v>1</v>
      </c>
      <c r="E81" s="5">
        <f t="shared" si="7"/>
        <v>1.6588010801746715E-3</v>
      </c>
      <c r="F81" s="5"/>
      <c r="G81" s="5"/>
      <c r="H81" s="1"/>
      <c r="I81" s="1"/>
    </row>
    <row r="82" spans="1:9" x14ac:dyDescent="0.25">
      <c r="A82" s="2">
        <v>-4.4799999999999403E-2</v>
      </c>
      <c r="B82" s="5">
        <f t="shared" si="4"/>
        <v>2.025320389050185E-3</v>
      </c>
      <c r="C82" s="5">
        <f t="shared" si="5"/>
        <v>0.99797467961094988</v>
      </c>
      <c r="D82" s="5">
        <f t="shared" si="6"/>
        <v>1</v>
      </c>
      <c r="E82" s="5">
        <f t="shared" si="7"/>
        <v>2.025320389050185E-3</v>
      </c>
      <c r="F82" s="5"/>
      <c r="G82" s="5"/>
      <c r="H82" s="1"/>
      <c r="I82" s="1"/>
    </row>
    <row r="83" spans="1:9" x14ac:dyDescent="0.25">
      <c r="A83" s="2">
        <v>-4.3999999999999401E-2</v>
      </c>
      <c r="B83" s="5">
        <f t="shared" si="4"/>
        <v>2.4726231566351447E-3</v>
      </c>
      <c r="C83" s="5">
        <f t="shared" si="5"/>
        <v>0.9975273768433649</v>
      </c>
      <c r="D83" s="5">
        <f t="shared" si="6"/>
        <v>1</v>
      </c>
      <c r="E83" s="5">
        <f t="shared" si="7"/>
        <v>2.4726231566351447E-3</v>
      </c>
      <c r="F83" s="5"/>
      <c r="G83" s="5"/>
      <c r="H83" s="1"/>
      <c r="I83" s="1"/>
    </row>
    <row r="84" spans="1:9" x14ac:dyDescent="0.25">
      <c r="A84" s="2">
        <v>-4.3199999999999399E-2</v>
      </c>
      <c r="B84" s="5">
        <f t="shared" si="4"/>
        <v>3.0184163247088764E-3</v>
      </c>
      <c r="C84" s="5">
        <f t="shared" si="5"/>
        <v>0.99698158367529122</v>
      </c>
      <c r="D84" s="5">
        <f t="shared" si="6"/>
        <v>1</v>
      </c>
      <c r="E84" s="5">
        <f t="shared" si="7"/>
        <v>3.0184163247088764E-3</v>
      </c>
      <c r="F84" s="5"/>
      <c r="G84" s="5"/>
      <c r="H84" s="1"/>
      <c r="I84" s="1"/>
    </row>
    <row r="85" spans="1:9" x14ac:dyDescent="0.25">
      <c r="A85" s="2">
        <v>-4.2399999999999299E-2</v>
      </c>
      <c r="B85" s="5">
        <f t="shared" si="4"/>
        <v>3.6842398994366308E-3</v>
      </c>
      <c r="C85" s="5">
        <f t="shared" si="5"/>
        <v>0.99631576010056344</v>
      </c>
      <c r="D85" s="5">
        <f t="shared" si="6"/>
        <v>1</v>
      </c>
      <c r="E85" s="5">
        <f t="shared" si="7"/>
        <v>3.6842398994366308E-3</v>
      </c>
      <c r="F85" s="5"/>
      <c r="G85" s="5"/>
      <c r="H85" s="1"/>
      <c r="I85" s="1"/>
    </row>
    <row r="86" spans="1:9" x14ac:dyDescent="0.25">
      <c r="A86" s="2">
        <v>-4.1599999999999297E-2</v>
      </c>
      <c r="B86" s="5">
        <f t="shared" si="4"/>
        <v>4.4962731609419658E-3</v>
      </c>
      <c r="C86" s="5">
        <f t="shared" si="5"/>
        <v>0.99550372683905797</v>
      </c>
      <c r="D86" s="5">
        <f t="shared" si="6"/>
        <v>1.0000000000000002</v>
      </c>
      <c r="E86" s="5">
        <f t="shared" si="7"/>
        <v>4.4962731609419666E-3</v>
      </c>
      <c r="F86" s="5"/>
      <c r="G86" s="5"/>
      <c r="H86" s="1"/>
      <c r="I86" s="1"/>
    </row>
    <row r="87" spans="1:9" x14ac:dyDescent="0.25">
      <c r="A87" s="2">
        <v>-4.0799999999999302E-2</v>
      </c>
      <c r="B87" s="5">
        <f t="shared" si="4"/>
        <v>5.4862988994513586E-3</v>
      </c>
      <c r="C87" s="5">
        <f t="shared" si="5"/>
        <v>0.9945137011005486</v>
      </c>
      <c r="D87" s="5">
        <f t="shared" si="6"/>
        <v>1</v>
      </c>
      <c r="E87" s="5">
        <f t="shared" si="7"/>
        <v>5.4862988994513586E-3</v>
      </c>
      <c r="F87" s="5"/>
      <c r="G87" s="5"/>
      <c r="H87" s="1"/>
      <c r="I87" s="1"/>
    </row>
    <row r="88" spans="1:9" x14ac:dyDescent="0.25">
      <c r="A88" s="2">
        <v>-3.99999999999993E-2</v>
      </c>
      <c r="B88" s="5">
        <f t="shared" si="4"/>
        <v>6.6928509242860194E-3</v>
      </c>
      <c r="C88" s="5">
        <f t="shared" si="5"/>
        <v>0.99330714907571394</v>
      </c>
      <c r="D88" s="5">
        <f t="shared" si="6"/>
        <v>1</v>
      </c>
      <c r="E88" s="5">
        <f t="shared" si="7"/>
        <v>6.6928509242860194E-3</v>
      </c>
      <c r="F88" s="5"/>
      <c r="G88" s="5"/>
      <c r="H88" s="1"/>
      <c r="I88" s="1"/>
    </row>
    <row r="89" spans="1:9" x14ac:dyDescent="0.25">
      <c r="A89" s="2">
        <v>-3.9199999999999298E-2</v>
      </c>
      <c r="B89" s="5">
        <f t="shared" si="4"/>
        <v>8.1625711531613208E-3</v>
      </c>
      <c r="C89" s="5">
        <f t="shared" si="5"/>
        <v>0.99183742884683856</v>
      </c>
      <c r="D89" s="5">
        <f t="shared" si="6"/>
        <v>1.0000000000000002</v>
      </c>
      <c r="E89" s="5">
        <f t="shared" si="7"/>
        <v>8.1625711531613226E-3</v>
      </c>
      <c r="F89" s="5"/>
      <c r="G89" s="5"/>
      <c r="H89" s="1"/>
      <c r="I89" s="1"/>
    </row>
    <row r="90" spans="1:9" x14ac:dyDescent="0.25">
      <c r="A90" s="2">
        <v>-3.8399999999999303E-2</v>
      </c>
      <c r="B90" s="5">
        <f t="shared" si="4"/>
        <v>9.9518018669060397E-3</v>
      </c>
      <c r="C90" s="5">
        <f t="shared" si="5"/>
        <v>0.99004819813309397</v>
      </c>
      <c r="D90" s="5">
        <f t="shared" si="6"/>
        <v>1</v>
      </c>
      <c r="E90" s="5">
        <f t="shared" si="7"/>
        <v>9.9518018669060397E-3</v>
      </c>
      <c r="F90" s="5"/>
      <c r="G90" s="5"/>
      <c r="H90" s="1"/>
      <c r="I90" s="1"/>
    </row>
    <row r="91" spans="1:9" x14ac:dyDescent="0.25">
      <c r="A91" s="2">
        <v>-3.7599999999999301E-2</v>
      </c>
      <c r="B91" s="5">
        <f t="shared" si="4"/>
        <v>1.2128434984276331E-2</v>
      </c>
      <c r="C91" s="5">
        <f t="shared" si="5"/>
        <v>0.9878715650157236</v>
      </c>
      <c r="D91" s="5">
        <f t="shared" si="6"/>
        <v>1.0000000000000002</v>
      </c>
      <c r="E91" s="5">
        <f t="shared" si="7"/>
        <v>1.2128434984276334E-2</v>
      </c>
      <c r="F91" s="5"/>
      <c r="G91" s="5"/>
      <c r="H91" s="1"/>
      <c r="I91" s="1"/>
    </row>
    <row r="92" spans="1:9" x14ac:dyDescent="0.25">
      <c r="A92" s="2">
        <v>-3.6799999999999299E-2</v>
      </c>
      <c r="B92" s="5">
        <f t="shared" si="4"/>
        <v>1.4774031693275614E-2</v>
      </c>
      <c r="C92" s="5">
        <f t="shared" si="5"/>
        <v>0.98522596830672438</v>
      </c>
      <c r="D92" s="5">
        <f t="shared" si="6"/>
        <v>1</v>
      </c>
      <c r="E92" s="5">
        <f t="shared" si="7"/>
        <v>1.4774031693275614E-2</v>
      </c>
      <c r="F92" s="5"/>
      <c r="G92" s="5"/>
      <c r="H92" s="1"/>
      <c r="I92" s="1"/>
    </row>
    <row r="93" spans="1:9" x14ac:dyDescent="0.25">
      <c r="A93" s="2">
        <v>-3.5999999999999303E-2</v>
      </c>
      <c r="B93" s="5">
        <f t="shared" si="4"/>
        <v>1.7986209962094643E-2</v>
      </c>
      <c r="C93" s="5">
        <f t="shared" si="5"/>
        <v>0.98201379003790545</v>
      </c>
      <c r="D93" s="5">
        <f t="shared" si="6"/>
        <v>1</v>
      </c>
      <c r="E93" s="5">
        <f t="shared" si="7"/>
        <v>1.7986209962094643E-2</v>
      </c>
      <c r="F93" s="5"/>
      <c r="G93" s="5"/>
      <c r="H93" s="1"/>
      <c r="I93" s="1"/>
    </row>
    <row r="94" spans="1:9" x14ac:dyDescent="0.25">
      <c r="A94" s="2">
        <v>-3.5199999999999301E-2</v>
      </c>
      <c r="B94" s="5">
        <f t="shared" si="4"/>
        <v>2.1881270936134213E-2</v>
      </c>
      <c r="C94" s="5">
        <f t="shared" si="5"/>
        <v>0.97811872906386588</v>
      </c>
      <c r="D94" s="5">
        <f t="shared" si="6"/>
        <v>1</v>
      </c>
      <c r="E94" s="5">
        <f t="shared" si="7"/>
        <v>2.1881270936134213E-2</v>
      </c>
      <c r="F94" s="5"/>
      <c r="G94" s="5"/>
      <c r="H94" s="1"/>
      <c r="I94" s="1"/>
    </row>
    <row r="95" spans="1:9" x14ac:dyDescent="0.25">
      <c r="A95" s="2">
        <v>-3.4399999999999299E-2</v>
      </c>
      <c r="B95" s="5">
        <f t="shared" si="4"/>
        <v>2.6596993576870395E-2</v>
      </c>
      <c r="C95" s="5">
        <f t="shared" si="5"/>
        <v>0.9734030064231296</v>
      </c>
      <c r="D95" s="5">
        <f t="shared" si="6"/>
        <v>1</v>
      </c>
      <c r="E95" s="5">
        <f t="shared" si="7"/>
        <v>2.6596993576870395E-2</v>
      </c>
      <c r="F95" s="5"/>
      <c r="G95" s="5"/>
      <c r="H95" s="1"/>
      <c r="I95" s="1"/>
    </row>
    <row r="96" spans="1:9" x14ac:dyDescent="0.25">
      <c r="A96" s="2">
        <v>-3.35999999999992E-2</v>
      </c>
      <c r="B96" s="5">
        <f t="shared" si="4"/>
        <v>3.2295464698456768E-2</v>
      </c>
      <c r="C96" s="5">
        <f t="shared" si="5"/>
        <v>0.9677045353015431</v>
      </c>
      <c r="D96" s="5">
        <f t="shared" si="6"/>
        <v>1.0000000000000002</v>
      </c>
      <c r="E96" s="5">
        <f t="shared" si="7"/>
        <v>3.2295464698456774E-2</v>
      </c>
      <c r="F96" s="5"/>
      <c r="G96" s="5"/>
      <c r="H96" s="1"/>
      <c r="I96" s="1"/>
    </row>
    <row r="97" spans="1:9" x14ac:dyDescent="0.25">
      <c r="A97" s="2">
        <v>-3.2799999999999198E-2</v>
      </c>
      <c r="B97" s="5">
        <f t="shared" si="4"/>
        <v>3.9165722796771905E-2</v>
      </c>
      <c r="C97" s="5">
        <f t="shared" si="5"/>
        <v>0.96083427720322812</v>
      </c>
      <c r="D97" s="5">
        <f t="shared" si="6"/>
        <v>1</v>
      </c>
      <c r="E97" s="5">
        <f t="shared" si="7"/>
        <v>3.9165722796771905E-2</v>
      </c>
      <c r="F97" s="5"/>
      <c r="G97" s="5"/>
      <c r="H97" s="1"/>
      <c r="I97" s="1"/>
    </row>
    <row r="98" spans="1:9" x14ac:dyDescent="0.25">
      <c r="A98" s="2">
        <v>-3.1999999999999203E-2</v>
      </c>
      <c r="B98" s="5">
        <f t="shared" si="4"/>
        <v>4.7425873177575788E-2</v>
      </c>
      <c r="C98" s="5">
        <f t="shared" si="5"/>
        <v>0.95257412682242426</v>
      </c>
      <c r="D98" s="5">
        <f t="shared" si="6"/>
        <v>1</v>
      </c>
      <c r="E98" s="5">
        <f t="shared" si="7"/>
        <v>4.7425873177575788E-2</v>
      </c>
      <c r="F98" s="5"/>
      <c r="G98" s="5"/>
      <c r="H98" s="1"/>
      <c r="I98" s="1"/>
    </row>
    <row r="99" spans="1:9" x14ac:dyDescent="0.25">
      <c r="A99" s="2">
        <v>-3.1199999999999201E-2</v>
      </c>
      <c r="B99" s="5">
        <f t="shared" si="4"/>
        <v>5.7324175898879552E-2</v>
      </c>
      <c r="C99" s="5">
        <f t="shared" si="5"/>
        <v>0.94267582410112039</v>
      </c>
      <c r="D99" s="5">
        <f t="shared" si="6"/>
        <v>1.0000000000000002</v>
      </c>
      <c r="E99" s="5">
        <f t="shared" si="7"/>
        <v>5.7324175898879566E-2</v>
      </c>
      <c r="F99" s="5"/>
      <c r="G99" s="5"/>
      <c r="H99" s="1"/>
      <c r="I99" s="1"/>
    </row>
    <row r="100" spans="1:9" x14ac:dyDescent="0.25">
      <c r="A100" s="2">
        <v>-3.0399999999999198E-2</v>
      </c>
      <c r="B100" s="5">
        <f t="shared" si="4"/>
        <v>6.9138420343359722E-2</v>
      </c>
      <c r="C100" s="5">
        <f t="shared" si="5"/>
        <v>0.93086157965664018</v>
      </c>
      <c r="D100" s="5">
        <f t="shared" si="6"/>
        <v>1.0000000000000002</v>
      </c>
      <c r="E100" s="5">
        <f t="shared" si="7"/>
        <v>6.9138420343359736E-2</v>
      </c>
      <c r="F100" s="5"/>
      <c r="G100" s="5"/>
      <c r="H100" s="1"/>
      <c r="I100" s="1"/>
    </row>
    <row r="101" spans="1:9" x14ac:dyDescent="0.25">
      <c r="A101" s="2">
        <v>-2.95999999999992E-2</v>
      </c>
      <c r="B101" s="5">
        <f t="shared" si="4"/>
        <v>8.3172696493937645E-2</v>
      </c>
      <c r="C101" s="5">
        <f t="shared" si="5"/>
        <v>0.91682730350606234</v>
      </c>
      <c r="D101" s="5">
        <f t="shared" si="6"/>
        <v>1</v>
      </c>
      <c r="E101" s="5">
        <f t="shared" si="7"/>
        <v>8.3172696493937645E-2</v>
      </c>
      <c r="F101" s="5"/>
      <c r="G101" s="5"/>
      <c r="H101" s="1"/>
      <c r="I101" s="1"/>
    </row>
    <row r="102" spans="1:9" x14ac:dyDescent="0.25">
      <c r="A102" s="2">
        <v>-2.8799999999999201E-2</v>
      </c>
      <c r="B102" s="5">
        <f t="shared" si="4"/>
        <v>9.9750489119703079E-2</v>
      </c>
      <c r="C102" s="5">
        <f t="shared" si="5"/>
        <v>0.90024951088029681</v>
      </c>
      <c r="D102" s="5">
        <f t="shared" si="6"/>
        <v>1.0000000000000002</v>
      </c>
      <c r="E102" s="5">
        <f t="shared" si="7"/>
        <v>9.9750489119703106E-2</v>
      </c>
      <c r="F102" s="5"/>
      <c r="G102" s="5"/>
      <c r="H102" s="1"/>
      <c r="I102" s="1"/>
    </row>
    <row r="103" spans="1:9" x14ac:dyDescent="0.25">
      <c r="A103" s="2">
        <v>-2.7999999999999199E-2</v>
      </c>
      <c r="B103" s="5">
        <f t="shared" si="4"/>
        <v>0.11920292202213859</v>
      </c>
      <c r="C103" s="5">
        <f t="shared" si="5"/>
        <v>0.88079707797786133</v>
      </c>
      <c r="D103" s="5">
        <f t="shared" si="6"/>
        <v>1.0000000000000002</v>
      </c>
      <c r="E103" s="5">
        <f t="shared" si="7"/>
        <v>0.11920292202213861</v>
      </c>
      <c r="F103" s="5"/>
      <c r="G103" s="5"/>
      <c r="H103" s="1"/>
      <c r="I103" s="1"/>
    </row>
    <row r="104" spans="1:9" x14ac:dyDescent="0.25">
      <c r="A104" s="2">
        <v>-2.7199999999999201E-2</v>
      </c>
      <c r="B104" s="5">
        <f t="shared" si="4"/>
        <v>0.14185106490051214</v>
      </c>
      <c r="C104" s="5">
        <f t="shared" si="5"/>
        <v>0.85814893509948786</v>
      </c>
      <c r="D104" s="5">
        <f t="shared" si="6"/>
        <v>1</v>
      </c>
      <c r="E104" s="5">
        <f t="shared" si="7"/>
        <v>0.14185106490051214</v>
      </c>
      <c r="F104" s="5"/>
      <c r="G104" s="5"/>
      <c r="H104" s="1"/>
      <c r="I104" s="1"/>
    </row>
    <row r="105" spans="1:9" x14ac:dyDescent="0.25">
      <c r="A105" s="2">
        <v>-2.6399999999999198E-2</v>
      </c>
      <c r="B105" s="5">
        <f t="shared" si="4"/>
        <v>0.16798161486610355</v>
      </c>
      <c r="C105" s="5">
        <f t="shared" si="5"/>
        <v>0.83201838513389648</v>
      </c>
      <c r="D105" s="5">
        <f t="shared" si="6"/>
        <v>1</v>
      </c>
      <c r="E105" s="5">
        <f t="shared" si="7"/>
        <v>0.16798161486610355</v>
      </c>
      <c r="F105" s="5"/>
      <c r="G105" s="5"/>
      <c r="H105" s="1"/>
      <c r="I105" s="1"/>
    </row>
    <row r="106" spans="1:9" x14ac:dyDescent="0.25">
      <c r="A106" s="2">
        <v>-2.55999999999992E-2</v>
      </c>
      <c r="B106" s="5">
        <f t="shared" si="4"/>
        <v>0.19781611144145003</v>
      </c>
      <c r="C106" s="5">
        <f t="shared" si="5"/>
        <v>0.80218388855854994</v>
      </c>
      <c r="D106" s="5">
        <f t="shared" si="6"/>
        <v>1</v>
      </c>
      <c r="E106" s="5">
        <f t="shared" si="7"/>
        <v>0.19781611144145003</v>
      </c>
      <c r="F106" s="5"/>
      <c r="G106" s="5"/>
      <c r="H106" s="1"/>
      <c r="I106" s="1"/>
    </row>
    <row r="107" spans="1:9" x14ac:dyDescent="0.25">
      <c r="A107" s="2">
        <v>-2.4799999999999201E-2</v>
      </c>
      <c r="B107" s="5">
        <f t="shared" si="4"/>
        <v>0.23147521650101793</v>
      </c>
      <c r="C107" s="5">
        <f t="shared" si="5"/>
        <v>0.76852478349898201</v>
      </c>
      <c r="D107" s="5">
        <f t="shared" si="6"/>
        <v>1</v>
      </c>
      <c r="E107" s="5">
        <f t="shared" si="7"/>
        <v>0.23147521650101793</v>
      </c>
      <c r="F107" s="5"/>
      <c r="G107" s="5"/>
      <c r="H107" s="1"/>
      <c r="I107" s="1"/>
    </row>
    <row r="108" spans="1:9" x14ac:dyDescent="0.25">
      <c r="A108" s="2">
        <v>-2.3999999999999098E-2</v>
      </c>
      <c r="B108" s="5">
        <f t="shared" si="4"/>
        <v>0.26894142137003946</v>
      </c>
      <c r="C108" s="5">
        <f t="shared" si="5"/>
        <v>0.73105857862996049</v>
      </c>
      <c r="D108" s="5">
        <f t="shared" si="6"/>
        <v>1</v>
      </c>
      <c r="E108" s="5">
        <f t="shared" si="7"/>
        <v>0.26894142137003946</v>
      </c>
      <c r="F108" s="5"/>
      <c r="G108" s="5"/>
      <c r="H108" s="1"/>
      <c r="I108" s="1"/>
    </row>
    <row r="109" spans="1:9" x14ac:dyDescent="0.25">
      <c r="A109" s="2">
        <v>-2.31999999999991E-2</v>
      </c>
      <c r="B109" s="5">
        <f t="shared" si="4"/>
        <v>0.31002551887243573</v>
      </c>
      <c r="C109" s="5">
        <f t="shared" si="5"/>
        <v>0.68997448112756421</v>
      </c>
      <c r="D109" s="5">
        <f t="shared" si="6"/>
        <v>1</v>
      </c>
      <c r="E109" s="5">
        <f t="shared" si="7"/>
        <v>0.31002551887243573</v>
      </c>
      <c r="F109" s="5"/>
      <c r="G109" s="5"/>
      <c r="H109" s="1"/>
      <c r="I109" s="1"/>
    </row>
    <row r="110" spans="1:9" x14ac:dyDescent="0.25">
      <c r="A110" s="2">
        <v>-2.2399999999999101E-2</v>
      </c>
      <c r="B110" s="5">
        <f t="shared" si="4"/>
        <v>0.35434369377425601</v>
      </c>
      <c r="C110" s="5">
        <f t="shared" si="5"/>
        <v>0.64565630622574399</v>
      </c>
      <c r="D110" s="5">
        <f t="shared" si="6"/>
        <v>1</v>
      </c>
      <c r="E110" s="5">
        <f t="shared" si="7"/>
        <v>0.35434369377425601</v>
      </c>
      <c r="F110" s="5"/>
      <c r="G110" s="5"/>
      <c r="H110" s="1"/>
      <c r="I110" s="1"/>
    </row>
    <row r="111" spans="1:9" x14ac:dyDescent="0.25">
      <c r="A111" s="2">
        <v>-2.1599999999999099E-2</v>
      </c>
      <c r="B111" s="5">
        <f t="shared" si="4"/>
        <v>0.40131233988760212</v>
      </c>
      <c r="C111" s="5">
        <f t="shared" si="5"/>
        <v>0.59868766011239782</v>
      </c>
      <c r="D111" s="5">
        <f t="shared" si="6"/>
        <v>1</v>
      </c>
      <c r="E111" s="5">
        <f t="shared" si="7"/>
        <v>0.40131233988760212</v>
      </c>
      <c r="F111" s="5"/>
      <c r="G111" s="5"/>
      <c r="H111" s="1"/>
      <c r="I111" s="1"/>
    </row>
    <row r="112" spans="1:9" x14ac:dyDescent="0.25">
      <c r="A112" s="2">
        <v>-2.07999999999991E-2</v>
      </c>
      <c r="B112" s="5">
        <f t="shared" si="4"/>
        <v>0.45016600268757773</v>
      </c>
      <c r="C112" s="5">
        <f t="shared" si="5"/>
        <v>0.54983399731242222</v>
      </c>
      <c r="D112" s="5">
        <f t="shared" si="6"/>
        <v>1</v>
      </c>
      <c r="E112" s="5">
        <f t="shared" si="7"/>
        <v>0.45016600268757773</v>
      </c>
      <c r="F112" s="5"/>
      <c r="G112" s="5"/>
      <c r="H112" s="1"/>
      <c r="I112" s="1"/>
    </row>
    <row r="113" spans="1:9" x14ac:dyDescent="0.25">
      <c r="A113" s="2">
        <v>-1.9999999999999098E-2</v>
      </c>
      <c r="B113" s="5">
        <f t="shared" si="4"/>
        <v>0.5000000000000564</v>
      </c>
      <c r="C113" s="5">
        <f t="shared" si="5"/>
        <v>0.4999999999999436</v>
      </c>
      <c r="D113" s="5">
        <f t="shared" si="6"/>
        <v>1</v>
      </c>
      <c r="E113" s="5">
        <f t="shared" si="7"/>
        <v>0.5000000000000564</v>
      </c>
      <c r="F113" s="5"/>
      <c r="G113" s="5"/>
      <c r="H113" s="1"/>
      <c r="I113" s="1"/>
    </row>
    <row r="114" spans="1:9" x14ac:dyDescent="0.25">
      <c r="A114" s="2">
        <v>-1.91999999999991E-2</v>
      </c>
      <c r="B114" s="5">
        <f t="shared" si="4"/>
        <v>0.54983399731253368</v>
      </c>
      <c r="C114" s="5">
        <f t="shared" si="5"/>
        <v>0.45016600268746632</v>
      </c>
      <c r="D114" s="5">
        <f t="shared" si="6"/>
        <v>1</v>
      </c>
      <c r="E114" s="5">
        <f t="shared" si="7"/>
        <v>0.54983399731253368</v>
      </c>
      <c r="F114" s="5"/>
      <c r="G114" s="5"/>
      <c r="H114" s="1"/>
      <c r="I114" s="1"/>
    </row>
    <row r="115" spans="1:9" x14ac:dyDescent="0.25">
      <c r="A115" s="2">
        <v>-1.8399999999999101E-2</v>
      </c>
      <c r="B115" s="5">
        <f t="shared" si="4"/>
        <v>0.59868766011250607</v>
      </c>
      <c r="C115" s="5">
        <f t="shared" si="5"/>
        <v>0.40131233988749399</v>
      </c>
      <c r="D115" s="5">
        <f t="shared" si="6"/>
        <v>1</v>
      </c>
      <c r="E115" s="5">
        <f t="shared" si="7"/>
        <v>0.59868766011250607</v>
      </c>
      <c r="F115" s="5"/>
      <c r="G115" s="5"/>
      <c r="H115" s="1"/>
      <c r="I115" s="1"/>
    </row>
    <row r="116" spans="1:9" x14ac:dyDescent="0.25">
      <c r="A116" s="2">
        <v>-1.7599999999999099E-2</v>
      </c>
      <c r="B116" s="5">
        <f t="shared" si="4"/>
        <v>0.64565630622584702</v>
      </c>
      <c r="C116" s="5">
        <f t="shared" si="5"/>
        <v>0.35434369377415303</v>
      </c>
      <c r="D116" s="5">
        <f t="shared" si="6"/>
        <v>1</v>
      </c>
      <c r="E116" s="5">
        <f t="shared" si="7"/>
        <v>0.64565630622584702</v>
      </c>
      <c r="F116" s="5"/>
      <c r="G116" s="5"/>
      <c r="H116" s="1"/>
      <c r="I116" s="1"/>
    </row>
    <row r="117" spans="1:9" x14ac:dyDescent="0.25">
      <c r="A117" s="2">
        <v>-1.67999999999991E-2</v>
      </c>
      <c r="B117" s="5">
        <f t="shared" si="4"/>
        <v>0.68997448112766058</v>
      </c>
      <c r="C117" s="5">
        <f t="shared" si="5"/>
        <v>0.31002551887233942</v>
      </c>
      <c r="D117" s="5">
        <f t="shared" si="6"/>
        <v>1</v>
      </c>
      <c r="E117" s="5">
        <f t="shared" si="7"/>
        <v>0.68997448112766058</v>
      </c>
      <c r="F117" s="5"/>
      <c r="G117" s="5"/>
      <c r="H117" s="1"/>
      <c r="I117" s="1"/>
    </row>
    <row r="118" spans="1:9" x14ac:dyDescent="0.25">
      <c r="A118" s="2">
        <v>-1.5999999999999098E-2</v>
      </c>
      <c r="B118" s="5">
        <f t="shared" si="4"/>
        <v>0.7310585786300493</v>
      </c>
      <c r="C118" s="5">
        <f t="shared" si="5"/>
        <v>0.26894142136995075</v>
      </c>
      <c r="D118" s="5">
        <f t="shared" si="6"/>
        <v>1</v>
      </c>
      <c r="E118" s="5">
        <f t="shared" si="7"/>
        <v>0.7310585786300493</v>
      </c>
      <c r="F118" s="5"/>
      <c r="G118" s="5"/>
      <c r="H118" s="1"/>
      <c r="I118" s="1"/>
    </row>
    <row r="119" spans="1:9" x14ac:dyDescent="0.25">
      <c r="A119" s="2">
        <v>-1.5199999999999001E-2</v>
      </c>
      <c r="B119" s="5">
        <f t="shared" si="4"/>
        <v>0.76852478349906217</v>
      </c>
      <c r="C119" s="5">
        <f t="shared" si="5"/>
        <v>0.23147521650093791</v>
      </c>
      <c r="D119" s="5">
        <f t="shared" si="6"/>
        <v>1</v>
      </c>
      <c r="E119" s="5">
        <f t="shared" si="7"/>
        <v>0.76852478349906217</v>
      </c>
      <c r="F119" s="5"/>
      <c r="G119" s="5"/>
      <c r="H119" s="1"/>
      <c r="I119" s="1"/>
    </row>
    <row r="120" spans="1:9" x14ac:dyDescent="0.25">
      <c r="A120" s="2">
        <v>-1.4399999999999E-2</v>
      </c>
      <c r="B120" s="5">
        <f t="shared" si="4"/>
        <v>0.80218388855862144</v>
      </c>
      <c r="C120" s="5">
        <f t="shared" si="5"/>
        <v>0.19781611144137859</v>
      </c>
      <c r="D120" s="5">
        <f t="shared" si="6"/>
        <v>1</v>
      </c>
      <c r="E120" s="5">
        <f t="shared" si="7"/>
        <v>0.80218388855862144</v>
      </c>
      <c r="F120" s="5"/>
      <c r="G120" s="5"/>
      <c r="H120" s="1"/>
      <c r="I120" s="1"/>
    </row>
    <row r="121" spans="1:9" x14ac:dyDescent="0.25">
      <c r="A121" s="2">
        <v>-1.3599999999999E-2</v>
      </c>
      <c r="B121" s="5">
        <f t="shared" si="4"/>
        <v>0.83201838513395954</v>
      </c>
      <c r="C121" s="5">
        <f t="shared" si="5"/>
        <v>0.16798161486604055</v>
      </c>
      <c r="D121" s="5">
        <f t="shared" si="6"/>
        <v>1</v>
      </c>
      <c r="E121" s="5">
        <f t="shared" si="7"/>
        <v>0.83201838513395954</v>
      </c>
      <c r="F121" s="5"/>
      <c r="G121" s="5"/>
      <c r="H121" s="1"/>
      <c r="I121" s="1"/>
    </row>
    <row r="122" spans="1:9" x14ac:dyDescent="0.25">
      <c r="A122" s="2">
        <v>-1.2799999999999E-2</v>
      </c>
      <c r="B122" s="5">
        <f t="shared" si="4"/>
        <v>0.85814893509954271</v>
      </c>
      <c r="C122" s="5">
        <f t="shared" si="5"/>
        <v>0.14185106490045735</v>
      </c>
      <c r="D122" s="5">
        <f t="shared" si="6"/>
        <v>1</v>
      </c>
      <c r="E122" s="5">
        <f t="shared" si="7"/>
        <v>0.85814893509954271</v>
      </c>
      <c r="F122" s="5"/>
      <c r="G122" s="5"/>
      <c r="H122" s="1"/>
      <c r="I122" s="1"/>
    </row>
    <row r="123" spans="1:9" x14ac:dyDescent="0.25">
      <c r="A123" s="2">
        <v>-1.1999999999998999E-2</v>
      </c>
      <c r="B123" s="5">
        <f t="shared" si="4"/>
        <v>0.88079707797790874</v>
      </c>
      <c r="C123" s="5">
        <f t="shared" si="5"/>
        <v>0.1192029220220913</v>
      </c>
      <c r="D123" s="5">
        <f t="shared" si="6"/>
        <v>1</v>
      </c>
      <c r="E123" s="5">
        <f t="shared" si="7"/>
        <v>0.88079707797790874</v>
      </c>
      <c r="F123" s="5"/>
      <c r="G123" s="5"/>
      <c r="H123" s="1"/>
      <c r="I123" s="1"/>
    </row>
    <row r="124" spans="1:9" x14ac:dyDescent="0.25">
      <c r="A124" s="2">
        <v>-1.1199999999999001E-2</v>
      </c>
      <c r="B124" s="5">
        <f t="shared" si="4"/>
        <v>0.90024951088033733</v>
      </c>
      <c r="C124" s="5">
        <f t="shared" si="5"/>
        <v>9.9750489119662722E-2</v>
      </c>
      <c r="D124" s="5">
        <f t="shared" si="6"/>
        <v>1</v>
      </c>
      <c r="E124" s="5">
        <f t="shared" si="7"/>
        <v>0.90024951088033733</v>
      </c>
      <c r="F124" s="5"/>
      <c r="G124" s="5"/>
      <c r="H124" s="1"/>
      <c r="I124" s="1"/>
    </row>
    <row r="125" spans="1:9" x14ac:dyDescent="0.25">
      <c r="A125" s="2">
        <v>-1.0399999999999E-2</v>
      </c>
      <c r="B125" s="5">
        <f t="shared" si="4"/>
        <v>0.91682730350609676</v>
      </c>
      <c r="C125" s="5">
        <f t="shared" si="5"/>
        <v>8.3172696493903311E-2</v>
      </c>
      <c r="D125" s="5">
        <f t="shared" si="6"/>
        <v>1</v>
      </c>
      <c r="E125" s="5">
        <f t="shared" si="7"/>
        <v>0.91682730350609676</v>
      </c>
      <c r="F125" s="5"/>
      <c r="G125" s="5"/>
      <c r="H125" s="1"/>
      <c r="I125" s="1"/>
    </row>
    <row r="126" spans="1:9" x14ac:dyDescent="0.25">
      <c r="A126" s="2">
        <v>-9.5999999999990104E-3</v>
      </c>
      <c r="B126" s="5">
        <f t="shared" si="4"/>
        <v>0.93086157965666905</v>
      </c>
      <c r="C126" s="5">
        <f t="shared" si="5"/>
        <v>6.9138420343330897E-2</v>
      </c>
      <c r="D126" s="5">
        <f t="shared" si="6"/>
        <v>1</v>
      </c>
      <c r="E126" s="5">
        <f t="shared" si="7"/>
        <v>0.93086157965666905</v>
      </c>
      <c r="F126" s="5"/>
      <c r="G126" s="5"/>
      <c r="H126" s="1"/>
      <c r="I126" s="1"/>
    </row>
    <row r="127" spans="1:9" x14ac:dyDescent="0.25">
      <c r="A127" s="2">
        <v>-8.7999999999989996E-3</v>
      </c>
      <c r="B127" s="5">
        <f t="shared" si="4"/>
        <v>0.9426758241011447</v>
      </c>
      <c r="C127" s="5">
        <f t="shared" si="5"/>
        <v>5.7324175898855224E-2</v>
      </c>
      <c r="D127" s="5">
        <f t="shared" si="6"/>
        <v>1.0000000000000002</v>
      </c>
      <c r="E127" s="5">
        <f t="shared" si="7"/>
        <v>0.94267582410114492</v>
      </c>
      <c r="F127" s="5"/>
      <c r="G127" s="5"/>
      <c r="H127" s="1"/>
      <c r="I127" s="1"/>
    </row>
    <row r="128" spans="1:9" x14ac:dyDescent="0.25">
      <c r="A128" s="2">
        <v>-7.9999999999990096E-3</v>
      </c>
      <c r="B128" s="5">
        <f t="shared" si="4"/>
        <v>0.95257412682244436</v>
      </c>
      <c r="C128" s="5">
        <f t="shared" si="5"/>
        <v>4.7425873177555589E-2</v>
      </c>
      <c r="D128" s="5">
        <f t="shared" si="6"/>
        <v>1</v>
      </c>
      <c r="E128" s="5">
        <f t="shared" si="7"/>
        <v>0.95257412682244436</v>
      </c>
      <c r="F128" s="5"/>
      <c r="G128" s="5"/>
      <c r="H128" s="1"/>
      <c r="I128" s="1"/>
    </row>
    <row r="129" spans="1:9" x14ac:dyDescent="0.25">
      <c r="A129" s="2">
        <v>-7.1999999999989997E-3</v>
      </c>
      <c r="B129" s="5">
        <f t="shared" si="4"/>
        <v>0.9608342772032451</v>
      </c>
      <c r="C129" s="5">
        <f t="shared" si="5"/>
        <v>3.916572279675494E-2</v>
      </c>
      <c r="D129" s="5">
        <f t="shared" si="6"/>
        <v>1</v>
      </c>
      <c r="E129" s="5">
        <f t="shared" si="7"/>
        <v>0.9608342772032451</v>
      </c>
      <c r="F129" s="5"/>
      <c r="G129" s="5"/>
      <c r="H129" s="1"/>
      <c r="I129" s="1"/>
    </row>
    <row r="130" spans="1:9" x14ac:dyDescent="0.25">
      <c r="A130" s="2">
        <v>-6.39999999999891E-3</v>
      </c>
      <c r="B130" s="5">
        <f t="shared" si="4"/>
        <v>0.96770453530155787</v>
      </c>
      <c r="C130" s="5">
        <f t="shared" si="5"/>
        <v>3.2295464698441988E-2</v>
      </c>
      <c r="D130" s="5">
        <f t="shared" si="6"/>
        <v>1.0000000000000002</v>
      </c>
      <c r="E130" s="5">
        <f t="shared" si="7"/>
        <v>0.96770453530155809</v>
      </c>
      <c r="F130" s="5"/>
      <c r="G130" s="5"/>
      <c r="H130" s="1"/>
      <c r="I130" s="1"/>
    </row>
    <row r="131" spans="1:9" x14ac:dyDescent="0.25">
      <c r="A131" s="2">
        <v>-5.5999999999989097E-3</v>
      </c>
      <c r="B131" s="5">
        <f t="shared" si="4"/>
        <v>0.97340300642314126</v>
      </c>
      <c r="C131" s="5">
        <f t="shared" si="5"/>
        <v>2.6596993576858793E-2</v>
      </c>
      <c r="D131" s="5">
        <f t="shared" si="6"/>
        <v>1</v>
      </c>
      <c r="E131" s="5">
        <f t="shared" si="7"/>
        <v>0.97340300642314126</v>
      </c>
      <c r="F131" s="5"/>
      <c r="G131" s="5"/>
      <c r="H131" s="1"/>
      <c r="I131" s="1"/>
    </row>
    <row r="132" spans="1:9" x14ac:dyDescent="0.25">
      <c r="A132" s="2">
        <v>-4.7999999999988998E-3</v>
      </c>
      <c r="B132" s="5">
        <f t="shared" si="4"/>
        <v>0.97811872906387543</v>
      </c>
      <c r="C132" s="5">
        <f t="shared" si="5"/>
        <v>2.1881270936124585E-2</v>
      </c>
      <c r="D132" s="5">
        <f t="shared" si="6"/>
        <v>1</v>
      </c>
      <c r="E132" s="5">
        <f t="shared" si="7"/>
        <v>0.97811872906387543</v>
      </c>
      <c r="F132" s="5"/>
      <c r="G132" s="5"/>
      <c r="H132" s="1"/>
      <c r="I132" s="1"/>
    </row>
    <row r="133" spans="1:9" x14ac:dyDescent="0.25">
      <c r="A133" s="2">
        <v>-3.9999999999989098E-3</v>
      </c>
      <c r="B133" s="5">
        <f t="shared" si="4"/>
        <v>0.98201379003791334</v>
      </c>
      <c r="C133" s="5">
        <f t="shared" si="5"/>
        <v>1.798620996208674E-2</v>
      </c>
      <c r="D133" s="5">
        <f t="shared" si="6"/>
        <v>1</v>
      </c>
      <c r="E133" s="5">
        <f t="shared" si="7"/>
        <v>0.98201379003791334</v>
      </c>
      <c r="F133" s="5"/>
      <c r="G133" s="5"/>
      <c r="H133" s="1"/>
      <c r="I133" s="1"/>
    </row>
    <row r="134" spans="1:9" x14ac:dyDescent="0.25">
      <c r="A134" s="2">
        <v>-3.1999999999989099E-3</v>
      </c>
      <c r="B134" s="5">
        <f t="shared" si="4"/>
        <v>0.98522596830673081</v>
      </c>
      <c r="C134" s="5">
        <f t="shared" si="5"/>
        <v>1.4774031693269084E-2</v>
      </c>
      <c r="D134" s="5">
        <f t="shared" si="6"/>
        <v>1.0000000000000002</v>
      </c>
      <c r="E134" s="5">
        <f t="shared" si="7"/>
        <v>0.98522596830673104</v>
      </c>
      <c r="F134" s="5"/>
      <c r="G134" s="5"/>
      <c r="H134" s="1"/>
      <c r="I134" s="1"/>
    </row>
    <row r="135" spans="1:9" x14ac:dyDescent="0.25">
      <c r="A135" s="2">
        <v>-2.3999999999989E-3</v>
      </c>
      <c r="B135" s="5">
        <f t="shared" si="4"/>
        <v>0.98787156501572904</v>
      </c>
      <c r="C135" s="5">
        <f t="shared" si="5"/>
        <v>1.2128434984270948E-2</v>
      </c>
      <c r="D135" s="5">
        <f t="shared" si="6"/>
        <v>1</v>
      </c>
      <c r="E135" s="5">
        <f t="shared" si="7"/>
        <v>0.98787156501572904</v>
      </c>
      <c r="F135" s="5"/>
      <c r="G135" s="5"/>
      <c r="H135" s="1"/>
      <c r="I135" s="1"/>
    </row>
    <row r="136" spans="1:9" x14ac:dyDescent="0.25">
      <c r="A136" s="2">
        <v>-1.59999999999891E-3</v>
      </c>
      <c r="B136" s="5">
        <f t="shared" si="4"/>
        <v>0.9900481981330983</v>
      </c>
      <c r="C136" s="5">
        <f t="shared" si="5"/>
        <v>9.9518018669016387E-3</v>
      </c>
      <c r="D136" s="5">
        <f t="shared" si="6"/>
        <v>1.0000000000000002</v>
      </c>
      <c r="E136" s="5">
        <f t="shared" si="7"/>
        <v>0.99004819813309852</v>
      </c>
      <c r="F136" s="5"/>
      <c r="G136" s="5"/>
      <c r="H136" s="1"/>
      <c r="I136" s="1"/>
    </row>
    <row r="137" spans="1:9" x14ac:dyDescent="0.25">
      <c r="A137" s="2">
        <v>-7.9999999999889903E-4</v>
      </c>
      <c r="B137" s="5">
        <f t="shared" si="4"/>
        <v>0.99183742884684234</v>
      </c>
      <c r="C137" s="5">
        <f t="shared" si="5"/>
        <v>8.1625711531576675E-3</v>
      </c>
      <c r="D137" s="5">
        <f t="shared" si="6"/>
        <v>1</v>
      </c>
      <c r="E137" s="5">
        <f t="shared" si="7"/>
        <v>0.99183742884684234</v>
      </c>
      <c r="F137" s="5"/>
      <c r="G137" s="5"/>
      <c r="H137" s="1"/>
      <c r="I137" s="1"/>
    </row>
    <row r="138" spans="1:9" x14ac:dyDescent="0.25">
      <c r="A138" s="2">
        <v>9.9920072216264108E-16</v>
      </c>
      <c r="B138" s="5">
        <f t="shared" si="4"/>
        <v>0.99330714907571682</v>
      </c>
      <c r="C138" s="5">
        <f t="shared" si="5"/>
        <v>6.692850924283197E-3</v>
      </c>
      <c r="D138" s="5">
        <f t="shared" si="6"/>
        <v>1</v>
      </c>
      <c r="E138" s="5">
        <f t="shared" si="7"/>
        <v>0.99330714907571682</v>
      </c>
      <c r="F138" s="5"/>
      <c r="G138" s="5"/>
      <c r="H138" s="1"/>
      <c r="I138" s="1"/>
    </row>
    <row r="139" spans="1:9" x14ac:dyDescent="0.25">
      <c r="A139" s="2">
        <v>8.0000000000099403E-4</v>
      </c>
      <c r="B139" s="5">
        <f t="shared" si="4"/>
        <v>0.99451370110055104</v>
      </c>
      <c r="C139" s="5">
        <f t="shared" si="5"/>
        <v>5.4862988994490471E-3</v>
      </c>
      <c r="D139" s="5">
        <f t="shared" si="6"/>
        <v>1</v>
      </c>
      <c r="E139" s="5">
        <f t="shared" si="7"/>
        <v>0.99451370110055104</v>
      </c>
      <c r="F139" s="5"/>
      <c r="G139" s="5"/>
      <c r="H139" s="1"/>
      <c r="I139" s="1"/>
    </row>
    <row r="140" spans="1:9" x14ac:dyDescent="0.25">
      <c r="A140" s="2">
        <v>1.60000000000099E-3</v>
      </c>
      <c r="B140" s="5">
        <f t="shared" si="4"/>
        <v>0.99550372683905997</v>
      </c>
      <c r="C140" s="5">
        <f t="shared" si="5"/>
        <v>4.4962731609400741E-3</v>
      </c>
      <c r="D140" s="5">
        <f t="shared" si="6"/>
        <v>1</v>
      </c>
      <c r="E140" s="5">
        <f t="shared" si="7"/>
        <v>0.99550372683905997</v>
      </c>
      <c r="F140" s="5"/>
      <c r="G140" s="5"/>
      <c r="H140" s="1"/>
      <c r="I140" s="1"/>
    </row>
    <row r="141" spans="1:9" x14ac:dyDescent="0.25">
      <c r="A141" s="2">
        <v>2.4000000000009999E-3</v>
      </c>
      <c r="B141" s="5">
        <f t="shared" si="4"/>
        <v>0.996315760100565</v>
      </c>
      <c r="C141" s="5">
        <f t="shared" si="5"/>
        <v>3.684239899435073E-3</v>
      </c>
      <c r="D141" s="5">
        <f t="shared" si="6"/>
        <v>1</v>
      </c>
      <c r="E141" s="5">
        <f t="shared" si="7"/>
        <v>0.996315760100565</v>
      </c>
      <c r="F141" s="5"/>
      <c r="G141" s="5"/>
      <c r="H141" s="1"/>
      <c r="I141" s="1"/>
    </row>
    <row r="142" spans="1:9" x14ac:dyDescent="0.25">
      <c r="A142" s="2">
        <v>3.2000000000009898E-3</v>
      </c>
      <c r="B142" s="5">
        <f t="shared" ref="B142:B205" si="8">($B$4+$C$4*$A142)/($D$4+EXP(($E$4-$A142)/$F$4))</f>
        <v>0.99698158367529233</v>
      </c>
      <c r="C142" s="5">
        <f t="shared" ref="C142:C205" si="9">($B$5+$C$5*$A142)/($D$5+EXP(($E$5-$A142)/$F$5))</f>
        <v>3.018416324707679E-3</v>
      </c>
      <c r="D142" s="5">
        <f t="shared" ref="D142:D205" si="10">1/(B142+C142)</f>
        <v>1</v>
      </c>
      <c r="E142" s="5">
        <f t="shared" ref="E142:E205" si="11">B142*D142</f>
        <v>0.99698158367529233</v>
      </c>
      <c r="F142" s="5"/>
      <c r="G142" s="5"/>
      <c r="H142" s="1"/>
      <c r="I142" s="1"/>
    </row>
    <row r="143" spans="1:9" x14ac:dyDescent="0.25">
      <c r="A143" s="2">
        <v>4.0000000000009897E-3</v>
      </c>
      <c r="B143" s="5">
        <f t="shared" si="8"/>
        <v>0.99752737684336579</v>
      </c>
      <c r="C143" s="5">
        <f t="shared" si="9"/>
        <v>2.472623156634165E-3</v>
      </c>
      <c r="D143" s="5">
        <f t="shared" si="10"/>
        <v>1</v>
      </c>
      <c r="E143" s="5">
        <f t="shared" si="11"/>
        <v>0.99752737684336579</v>
      </c>
      <c r="F143" s="5"/>
      <c r="G143" s="5"/>
      <c r="H143" s="1"/>
      <c r="I143" s="1"/>
    </row>
    <row r="144" spans="1:9" x14ac:dyDescent="0.25">
      <c r="A144" s="2">
        <v>4.8000000000009996E-3</v>
      </c>
      <c r="B144" s="5">
        <f t="shared" si="8"/>
        <v>0.99797467961095077</v>
      </c>
      <c r="C144" s="5">
        <f t="shared" si="9"/>
        <v>2.0253203890493753E-3</v>
      </c>
      <c r="D144" s="5">
        <f t="shared" si="10"/>
        <v>0.99999999999999978</v>
      </c>
      <c r="E144" s="5">
        <f t="shared" si="11"/>
        <v>0.99797467961095054</v>
      </c>
      <c r="F144" s="5"/>
      <c r="G144" s="5"/>
      <c r="H144" s="1"/>
      <c r="I144" s="1"/>
    </row>
    <row r="145" spans="1:9" x14ac:dyDescent="0.25">
      <c r="A145" s="2">
        <v>5.6000000000009896E-3</v>
      </c>
      <c r="B145" s="5">
        <f t="shared" si="8"/>
        <v>0.99834119891982598</v>
      </c>
      <c r="C145" s="5">
        <f t="shared" si="9"/>
        <v>1.6588010801740125E-3</v>
      </c>
      <c r="D145" s="5">
        <f t="shared" si="10"/>
        <v>1</v>
      </c>
      <c r="E145" s="5">
        <f t="shared" si="11"/>
        <v>0.99834119891982598</v>
      </c>
      <c r="F145" s="5"/>
      <c r="G145" s="5"/>
      <c r="H145" s="1"/>
      <c r="I145" s="1"/>
    </row>
    <row r="146" spans="1:9" x14ac:dyDescent="0.25">
      <c r="A146" s="2">
        <v>6.40000000000099E-3</v>
      </c>
      <c r="B146" s="5">
        <f t="shared" si="8"/>
        <v>0.99864148004957132</v>
      </c>
      <c r="C146" s="5">
        <f t="shared" si="9"/>
        <v>1.3585199504286217E-3</v>
      </c>
      <c r="D146" s="5">
        <f t="shared" si="10"/>
        <v>1.0000000000000002</v>
      </c>
      <c r="E146" s="5">
        <f t="shared" si="11"/>
        <v>0.99864148004957154</v>
      </c>
      <c r="F146" s="5"/>
      <c r="G146" s="5"/>
      <c r="H146" s="1"/>
      <c r="I146" s="1"/>
    </row>
    <row r="147" spans="1:9" x14ac:dyDescent="0.25">
      <c r="A147" s="2">
        <v>7.2000000000009999E-3</v>
      </c>
      <c r="B147" s="5">
        <f t="shared" si="8"/>
        <v>0.99888746396714001</v>
      </c>
      <c r="C147" s="5">
        <f t="shared" si="9"/>
        <v>1.1125360328600432E-3</v>
      </c>
      <c r="D147" s="5">
        <f t="shared" si="10"/>
        <v>1</v>
      </c>
      <c r="E147" s="5">
        <f t="shared" si="11"/>
        <v>0.99888746396714001</v>
      </c>
      <c r="F147" s="5"/>
      <c r="G147" s="5"/>
      <c r="H147" s="1"/>
      <c r="I147" s="1"/>
    </row>
    <row r="148" spans="1:9" x14ac:dyDescent="0.25">
      <c r="A148" s="2">
        <v>8.0000000000009907E-3</v>
      </c>
      <c r="B148" s="5">
        <f t="shared" si="8"/>
        <v>0.99908894880559962</v>
      </c>
      <c r="C148" s="5">
        <f t="shared" si="9"/>
        <v>9.1105119440042064E-4</v>
      </c>
      <c r="D148" s="5">
        <f t="shared" si="10"/>
        <v>1</v>
      </c>
      <c r="E148" s="5">
        <f t="shared" si="11"/>
        <v>0.99908894880559962</v>
      </c>
      <c r="F148" s="5"/>
      <c r="G148" s="5"/>
      <c r="H148" s="1"/>
      <c r="I148" s="1"/>
    </row>
    <row r="149" spans="1:9" x14ac:dyDescent="0.25">
      <c r="A149" s="2">
        <v>8.8000000000009893E-3</v>
      </c>
      <c r="B149" s="5">
        <f t="shared" si="8"/>
        <v>0.99925397116616355</v>
      </c>
      <c r="C149" s="5">
        <f t="shared" si="9"/>
        <v>7.4602883383651224E-4</v>
      </c>
      <c r="D149" s="5">
        <f t="shared" si="10"/>
        <v>1</v>
      </c>
      <c r="E149" s="5">
        <f t="shared" si="11"/>
        <v>0.99925397116616355</v>
      </c>
      <c r="F149" s="5"/>
      <c r="G149" s="5"/>
      <c r="H149" s="1"/>
      <c r="I149" s="1"/>
    </row>
    <row r="150" spans="1:9" x14ac:dyDescent="0.25">
      <c r="A150" s="2">
        <v>9.6000000000010001E-3</v>
      </c>
      <c r="B150" s="5">
        <f t="shared" si="8"/>
        <v>0.99938912064056562</v>
      </c>
      <c r="C150" s="5">
        <f t="shared" si="9"/>
        <v>6.1087935943424869E-4</v>
      </c>
      <c r="D150" s="5">
        <f t="shared" si="10"/>
        <v>1.0000000000000002</v>
      </c>
      <c r="E150" s="5">
        <f t="shared" si="11"/>
        <v>0.99938912064056584</v>
      </c>
      <c r="F150" s="5"/>
      <c r="G150" s="5"/>
      <c r="H150" s="1"/>
      <c r="I150" s="1"/>
    </row>
    <row r="151" spans="1:9" x14ac:dyDescent="0.25">
      <c r="A151" s="2">
        <v>1.0400000000001E-2</v>
      </c>
      <c r="B151" s="5">
        <f t="shared" si="8"/>
        <v>0.99949979889292051</v>
      </c>
      <c r="C151" s="5">
        <f t="shared" si="9"/>
        <v>5.002011070794391E-4</v>
      </c>
      <c r="D151" s="5">
        <f t="shared" si="10"/>
        <v>1</v>
      </c>
      <c r="E151" s="5">
        <f t="shared" si="11"/>
        <v>0.99949979889292051</v>
      </c>
      <c r="F151" s="5"/>
      <c r="G151" s="5"/>
      <c r="H151" s="1"/>
      <c r="I151" s="1"/>
    </row>
    <row r="152" spans="1:9" x14ac:dyDescent="0.25">
      <c r="A152" s="2">
        <v>1.1200000000001001E-2</v>
      </c>
      <c r="B152" s="5">
        <f t="shared" si="8"/>
        <v>0.99959043283501392</v>
      </c>
      <c r="C152" s="5">
        <f t="shared" si="9"/>
        <v>4.0956716498594787E-4</v>
      </c>
      <c r="D152" s="5">
        <f t="shared" si="10"/>
        <v>1.0000000000000002</v>
      </c>
      <c r="E152" s="5">
        <f t="shared" si="11"/>
        <v>0.99959043283501414</v>
      </c>
      <c r="F152" s="5"/>
      <c r="G152" s="5"/>
      <c r="H152" s="1"/>
      <c r="I152" s="1"/>
    </row>
    <row r="153" spans="1:9" x14ac:dyDescent="0.25">
      <c r="A153" s="2">
        <v>1.2000000000000999E-2</v>
      </c>
      <c r="B153" s="5">
        <f t="shared" si="8"/>
        <v>0.99966464986953363</v>
      </c>
      <c r="C153" s="5">
        <f t="shared" si="9"/>
        <v>3.3535013046639414E-4</v>
      </c>
      <c r="D153" s="5">
        <f t="shared" si="10"/>
        <v>1</v>
      </c>
      <c r="E153" s="5">
        <f t="shared" si="11"/>
        <v>0.99966464986953363</v>
      </c>
      <c r="F153" s="5"/>
      <c r="G153" s="5"/>
      <c r="H153" s="1"/>
      <c r="I153" s="1"/>
    </row>
    <row r="154" spans="1:9" x14ac:dyDescent="0.25">
      <c r="A154" s="2">
        <v>1.2800000000001E-2</v>
      </c>
      <c r="B154" s="5">
        <f t="shared" si="8"/>
        <v>0.99972542184389879</v>
      </c>
      <c r="C154" s="5">
        <f t="shared" si="9"/>
        <v>2.7457815610126417E-4</v>
      </c>
      <c r="D154" s="5">
        <f t="shared" si="10"/>
        <v>1</v>
      </c>
      <c r="E154" s="5">
        <f t="shared" si="11"/>
        <v>0.99972542184389879</v>
      </c>
      <c r="F154" s="5"/>
      <c r="G154" s="5"/>
      <c r="H154" s="1"/>
      <c r="I154" s="1"/>
    </row>
    <row r="155" spans="1:9" x14ac:dyDescent="0.25">
      <c r="A155" s="2">
        <v>1.3600000000001E-2</v>
      </c>
      <c r="B155" s="5">
        <f t="shared" si="8"/>
        <v>0.99977518322976688</v>
      </c>
      <c r="C155" s="5">
        <f t="shared" si="9"/>
        <v>2.2481677023323903E-4</v>
      </c>
      <c r="D155" s="5">
        <f t="shared" si="10"/>
        <v>0.99999999999999978</v>
      </c>
      <c r="E155" s="5">
        <f t="shared" si="11"/>
        <v>0.99977518322976666</v>
      </c>
      <c r="F155" s="5"/>
      <c r="G155" s="5"/>
      <c r="H155" s="1"/>
      <c r="I155" s="1"/>
    </row>
    <row r="156" spans="1:9" x14ac:dyDescent="0.25">
      <c r="A156" s="2">
        <v>1.4400000000001001E-2</v>
      </c>
      <c r="B156" s="5">
        <f t="shared" si="8"/>
        <v>0.99981592809503661</v>
      </c>
      <c r="C156" s="5">
        <f t="shared" si="9"/>
        <v>1.840719049633779E-4</v>
      </c>
      <c r="D156" s="5">
        <f t="shared" si="10"/>
        <v>1</v>
      </c>
      <c r="E156" s="5">
        <f t="shared" si="11"/>
        <v>0.99981592809503661</v>
      </c>
      <c r="F156" s="5"/>
      <c r="G156" s="5"/>
      <c r="H156" s="1"/>
      <c r="I156" s="1"/>
    </row>
    <row r="157" spans="1:9" x14ac:dyDescent="0.25">
      <c r="A157" s="2">
        <v>1.5200000000000999E-2</v>
      </c>
      <c r="B157" s="5">
        <f t="shared" si="8"/>
        <v>0.99984928964194031</v>
      </c>
      <c r="C157" s="5">
        <f t="shared" si="9"/>
        <v>1.5071035805971995E-4</v>
      </c>
      <c r="D157" s="5">
        <f t="shared" si="10"/>
        <v>1</v>
      </c>
      <c r="E157" s="5">
        <f t="shared" si="11"/>
        <v>0.99984928964194031</v>
      </c>
      <c r="F157" s="5"/>
      <c r="G157" s="5"/>
      <c r="H157" s="1"/>
      <c r="I157" s="1"/>
    </row>
    <row r="158" spans="1:9" x14ac:dyDescent="0.25">
      <c r="A158" s="2">
        <v>1.6000000000001E-2</v>
      </c>
      <c r="B158" s="5">
        <f t="shared" si="8"/>
        <v>0.99987660542401391</v>
      </c>
      <c r="C158" s="5">
        <f t="shared" si="9"/>
        <v>1.2339457598620082E-4</v>
      </c>
      <c r="D158" s="5">
        <f t="shared" si="10"/>
        <v>1</v>
      </c>
      <c r="E158" s="5">
        <f t="shared" si="11"/>
        <v>0.99987660542401391</v>
      </c>
      <c r="F158" s="5"/>
      <c r="G158" s="5"/>
      <c r="H158" s="1"/>
      <c r="I158" s="1"/>
    </row>
    <row r="159" spans="1:9" x14ac:dyDescent="0.25">
      <c r="A159" s="2">
        <v>1.6800000000001002E-2</v>
      </c>
      <c r="B159" s="5">
        <f t="shared" si="8"/>
        <v>0.99989897080609225</v>
      </c>
      <c r="C159" s="5">
        <f t="shared" si="9"/>
        <v>1.0102919390774759E-4</v>
      </c>
      <c r="D159" s="5">
        <f t="shared" si="10"/>
        <v>1</v>
      </c>
      <c r="E159" s="5">
        <f t="shared" si="11"/>
        <v>0.99989897080609225</v>
      </c>
      <c r="F159" s="5"/>
      <c r="G159" s="5"/>
      <c r="H159" s="1"/>
      <c r="I159" s="1"/>
    </row>
    <row r="160" spans="1:9" x14ac:dyDescent="0.25">
      <c r="A160" s="2">
        <v>1.7600000000001E-2</v>
      </c>
      <c r="B160" s="5">
        <f t="shared" si="8"/>
        <v>0.99991728277714842</v>
      </c>
      <c r="C160" s="5">
        <f t="shared" si="9"/>
        <v>8.2717222851645667E-5</v>
      </c>
      <c r="D160" s="5">
        <f t="shared" si="10"/>
        <v>1</v>
      </c>
      <c r="E160" s="5">
        <f t="shared" si="11"/>
        <v>0.99991728277714842</v>
      </c>
      <c r="F160" s="5"/>
      <c r="G160" s="5"/>
      <c r="H160" s="1"/>
      <c r="I160" s="1"/>
    </row>
    <row r="161" spans="1:9" x14ac:dyDescent="0.25">
      <c r="A161" s="2">
        <v>1.8400000000000999E-2</v>
      </c>
      <c r="B161" s="5">
        <f t="shared" si="8"/>
        <v>0.99993227585038036</v>
      </c>
      <c r="C161" s="5">
        <f t="shared" si="9"/>
        <v>6.7724149619753264E-5</v>
      </c>
      <c r="D161" s="5">
        <f t="shared" si="10"/>
        <v>0.99999999999999978</v>
      </c>
      <c r="E161" s="5">
        <f t="shared" si="11"/>
        <v>0.99993227585038014</v>
      </c>
      <c r="F161" s="5"/>
      <c r="G161" s="5"/>
      <c r="H161" s="1"/>
      <c r="I161" s="1"/>
    </row>
    <row r="162" spans="1:9" x14ac:dyDescent="0.25">
      <c r="A162" s="2">
        <v>1.9200000000001001E-2</v>
      </c>
      <c r="B162" s="5">
        <f t="shared" si="8"/>
        <v>0.99994455147527717</v>
      </c>
      <c r="C162" s="5">
        <f t="shared" si="9"/>
        <v>5.5448524722781117E-5</v>
      </c>
      <c r="D162" s="5">
        <f t="shared" si="10"/>
        <v>1</v>
      </c>
      <c r="E162" s="5">
        <f t="shared" si="11"/>
        <v>0.99994455147527717</v>
      </c>
      <c r="F162" s="5"/>
      <c r="G162" s="5"/>
      <c r="H162" s="1"/>
      <c r="I162" s="1"/>
    </row>
    <row r="163" spans="1:9" x14ac:dyDescent="0.25">
      <c r="A163" s="2">
        <v>2.0000000000001E-2</v>
      </c>
      <c r="B163" s="5">
        <f t="shared" si="8"/>
        <v>0.99995460213129761</v>
      </c>
      <c r="C163" s="5">
        <f t="shared" si="9"/>
        <v>4.5397868702423024E-5</v>
      </c>
      <c r="D163" s="5">
        <f t="shared" si="10"/>
        <v>1</v>
      </c>
      <c r="E163" s="5">
        <f t="shared" si="11"/>
        <v>0.99995460213129761</v>
      </c>
      <c r="F163" s="5"/>
      <c r="G163" s="5"/>
      <c r="H163" s="1"/>
      <c r="I163" s="1"/>
    </row>
    <row r="164" spans="1:9" x14ac:dyDescent="0.25">
      <c r="A164" s="2">
        <v>2.0800000000001002E-2</v>
      </c>
      <c r="B164" s="5">
        <f t="shared" si="8"/>
        <v>0.99996283106289707</v>
      </c>
      <c r="C164" s="5">
        <f t="shared" si="9"/>
        <v>3.7168937102880158E-5</v>
      </c>
      <c r="D164" s="5">
        <f t="shared" si="10"/>
        <v>1</v>
      </c>
      <c r="E164" s="5">
        <f t="shared" si="11"/>
        <v>0.99996283106289707</v>
      </c>
      <c r="F164" s="5"/>
      <c r="G164" s="5"/>
      <c r="H164" s="1"/>
      <c r="I164" s="1"/>
    </row>
    <row r="165" spans="1:9" x14ac:dyDescent="0.25">
      <c r="A165" s="2">
        <v>2.1600000000001E-2</v>
      </c>
      <c r="B165" s="5">
        <f t="shared" si="8"/>
        <v>0.99996956844309937</v>
      </c>
      <c r="C165" s="5">
        <f t="shared" si="9"/>
        <v>3.043155690055776E-5</v>
      </c>
      <c r="D165" s="5">
        <f t="shared" si="10"/>
        <v>1.0000000000000002</v>
      </c>
      <c r="E165" s="5">
        <f t="shared" si="11"/>
        <v>0.99996956844309959</v>
      </c>
      <c r="F165" s="5"/>
      <c r="G165" s="5"/>
      <c r="H165" s="1"/>
      <c r="I165" s="1"/>
    </row>
    <row r="166" spans="1:9" x14ac:dyDescent="0.25">
      <c r="A166" s="2">
        <v>2.2400000000000999E-2</v>
      </c>
      <c r="B166" s="5">
        <f t="shared" si="8"/>
        <v>0.99997508461106066</v>
      </c>
      <c r="C166" s="5">
        <f t="shared" si="9"/>
        <v>2.4915388939423685E-5</v>
      </c>
      <c r="D166" s="5">
        <f t="shared" si="10"/>
        <v>1</v>
      </c>
      <c r="E166" s="5">
        <f t="shared" si="11"/>
        <v>0.99997508461106066</v>
      </c>
      <c r="F166" s="5"/>
      <c r="G166" s="5"/>
      <c r="H166" s="1"/>
      <c r="I166" s="1"/>
    </row>
    <row r="167" spans="1:9" x14ac:dyDescent="0.25">
      <c r="A167" s="2">
        <v>2.3200000000001001E-2</v>
      </c>
      <c r="B167" s="5">
        <f t="shared" si="8"/>
        <v>0.99997960091272009</v>
      </c>
      <c r="C167" s="5">
        <f t="shared" si="9"/>
        <v>2.0399087279916298E-5</v>
      </c>
      <c r="D167" s="5">
        <f t="shared" si="10"/>
        <v>1</v>
      </c>
      <c r="E167" s="5">
        <f t="shared" si="11"/>
        <v>0.99997960091272009</v>
      </c>
      <c r="F167" s="5"/>
      <c r="G167" s="5"/>
      <c r="H167" s="1"/>
      <c r="I167" s="1"/>
    </row>
    <row r="168" spans="1:9" x14ac:dyDescent="0.25">
      <c r="A168" s="2">
        <v>2.4000000000001E-2</v>
      </c>
      <c r="B168" s="5">
        <f t="shared" si="8"/>
        <v>0.99998329857815205</v>
      </c>
      <c r="C168" s="5">
        <f t="shared" si="9"/>
        <v>1.6701421848091027E-5</v>
      </c>
      <c r="D168" s="5">
        <f t="shared" si="10"/>
        <v>0.99999999999999978</v>
      </c>
      <c r="E168" s="5">
        <f t="shared" si="11"/>
        <v>0.99998329857815182</v>
      </c>
      <c r="F168" s="5"/>
      <c r="G168" s="5"/>
      <c r="H168" s="1"/>
      <c r="I168" s="1"/>
    </row>
    <row r="169" spans="1:9" x14ac:dyDescent="0.25">
      <c r="A169" s="2">
        <v>2.4800000000000998E-2</v>
      </c>
      <c r="B169" s="5">
        <f t="shared" si="8"/>
        <v>0.99998632599091541</v>
      </c>
      <c r="C169" s="5">
        <f t="shared" si="9"/>
        <v>1.3674009084596311E-5</v>
      </c>
      <c r="D169" s="5">
        <f t="shared" si="10"/>
        <v>1</v>
      </c>
      <c r="E169" s="5">
        <f t="shared" si="11"/>
        <v>0.99998632599091541</v>
      </c>
      <c r="F169" s="5"/>
      <c r="G169" s="5"/>
      <c r="H169" s="1"/>
      <c r="I169" s="1"/>
    </row>
    <row r="170" spans="1:9" x14ac:dyDescent="0.25">
      <c r="A170" s="2">
        <v>2.5600000000001E-2</v>
      </c>
      <c r="B170" s="5">
        <f t="shared" si="8"/>
        <v>0.999988804640495</v>
      </c>
      <c r="C170" s="5">
        <f t="shared" si="9"/>
        <v>1.1195359505110489E-5</v>
      </c>
      <c r="D170" s="5">
        <f t="shared" si="10"/>
        <v>1</v>
      </c>
      <c r="E170" s="5">
        <f t="shared" si="11"/>
        <v>0.999988804640495</v>
      </c>
      <c r="F170" s="5"/>
      <c r="G170" s="5"/>
      <c r="H170" s="1"/>
      <c r="I170" s="1"/>
    </row>
    <row r="171" spans="1:9" x14ac:dyDescent="0.25">
      <c r="A171" s="2">
        <v>2.6400000000000999E-2</v>
      </c>
      <c r="B171" s="5">
        <f t="shared" si="8"/>
        <v>0.99999083399628019</v>
      </c>
      <c r="C171" s="5">
        <f t="shared" si="9"/>
        <v>9.1660037198510517E-6</v>
      </c>
      <c r="D171" s="5">
        <f t="shared" si="10"/>
        <v>1</v>
      </c>
      <c r="E171" s="5">
        <f t="shared" si="11"/>
        <v>0.99999083399628019</v>
      </c>
      <c r="F171" s="5"/>
      <c r="G171" s="5"/>
      <c r="H171" s="1"/>
      <c r="I171" s="1"/>
    </row>
    <row r="172" spans="1:9" x14ac:dyDescent="0.25">
      <c r="A172" s="2">
        <v>2.7200000000001001E-2</v>
      </c>
      <c r="B172" s="5">
        <f t="shared" si="8"/>
        <v>0.99999249549840286</v>
      </c>
      <c r="C172" s="5">
        <f t="shared" si="9"/>
        <v>7.5045015971081192E-6</v>
      </c>
      <c r="D172" s="5">
        <f t="shared" si="10"/>
        <v>1</v>
      </c>
      <c r="E172" s="5">
        <f t="shared" si="11"/>
        <v>0.99999249549840286</v>
      </c>
      <c r="F172" s="5"/>
      <c r="G172" s="5"/>
      <c r="H172" s="1"/>
      <c r="I172" s="1"/>
    </row>
    <row r="173" spans="1:9" x14ac:dyDescent="0.25">
      <c r="A173" s="2">
        <v>2.8000000000001E-2</v>
      </c>
      <c r="B173" s="5">
        <f t="shared" si="8"/>
        <v>0.99999385582539779</v>
      </c>
      <c r="C173" s="5">
        <f t="shared" si="9"/>
        <v>6.1441746022131791E-6</v>
      </c>
      <c r="D173" s="5">
        <f t="shared" si="10"/>
        <v>1</v>
      </c>
      <c r="E173" s="5">
        <f t="shared" si="11"/>
        <v>0.99999385582539779</v>
      </c>
      <c r="F173" s="5"/>
      <c r="G173" s="5"/>
      <c r="H173" s="1"/>
      <c r="I173" s="1"/>
    </row>
    <row r="174" spans="1:9" x14ac:dyDescent="0.25">
      <c r="A174" s="2">
        <v>2.8800000000000998E-2</v>
      </c>
      <c r="B174" s="5">
        <f t="shared" si="8"/>
        <v>0.99999496956969813</v>
      </c>
      <c r="C174" s="5">
        <f t="shared" si="9"/>
        <v>5.0304303017538787E-6</v>
      </c>
      <c r="D174" s="5">
        <f t="shared" si="10"/>
        <v>1.0000000000000002</v>
      </c>
      <c r="E174" s="5">
        <f t="shared" si="11"/>
        <v>0.99999496956969836</v>
      </c>
      <c r="F174" s="5"/>
      <c r="G174" s="5"/>
      <c r="H174" s="1"/>
      <c r="I174" s="1"/>
    </row>
    <row r="175" spans="1:9" x14ac:dyDescent="0.25">
      <c r="A175" s="2">
        <v>2.9600000000001001E-2</v>
      </c>
      <c r="B175" s="5">
        <f t="shared" si="8"/>
        <v>0.99999588142825502</v>
      </c>
      <c r="C175" s="5">
        <f t="shared" si="9"/>
        <v>4.1185717448315964E-6</v>
      </c>
      <c r="D175" s="5">
        <f t="shared" si="10"/>
        <v>1.0000000000000002</v>
      </c>
      <c r="E175" s="5">
        <f t="shared" si="11"/>
        <v>0.99999588142825524</v>
      </c>
      <c r="F175" s="5"/>
      <c r="G175" s="5"/>
      <c r="H175" s="1"/>
      <c r="I175" s="1"/>
    </row>
    <row r="176" spans="1:9" x14ac:dyDescent="0.25">
      <c r="A176" s="2">
        <v>3.0400000000000999E-2</v>
      </c>
      <c r="B176" s="5">
        <f t="shared" si="8"/>
        <v>0.99999662799613631</v>
      </c>
      <c r="C176" s="5">
        <f t="shared" si="9"/>
        <v>3.3720038636899416E-6</v>
      </c>
      <c r="D176" s="5">
        <f t="shared" si="10"/>
        <v>1</v>
      </c>
      <c r="E176" s="5">
        <f t="shared" si="11"/>
        <v>0.99999662799613631</v>
      </c>
      <c r="F176" s="5"/>
      <c r="G176" s="5"/>
      <c r="H176" s="1"/>
      <c r="I176" s="1"/>
    </row>
    <row r="177" spans="1:9" x14ac:dyDescent="0.25">
      <c r="A177" s="2">
        <v>3.1200000000001001E-2</v>
      </c>
      <c r="B177" s="5">
        <f t="shared" si="8"/>
        <v>0.99999723923504968</v>
      </c>
      <c r="C177" s="5">
        <f t="shared" si="9"/>
        <v>2.7607649501923599E-6</v>
      </c>
      <c r="D177" s="5">
        <f t="shared" si="10"/>
        <v>1.0000000000000002</v>
      </c>
      <c r="E177" s="5">
        <f t="shared" si="11"/>
        <v>0.99999723923504991</v>
      </c>
      <c r="F177" s="5"/>
      <c r="G177" s="5"/>
      <c r="H177" s="1"/>
      <c r="I177" s="1"/>
    </row>
    <row r="178" spans="1:9" x14ac:dyDescent="0.25">
      <c r="A178" s="2">
        <v>3.2000000000001999E-2</v>
      </c>
      <c r="B178" s="5">
        <f t="shared" si="8"/>
        <v>0.99999773967570205</v>
      </c>
      <c r="C178" s="5">
        <f t="shared" si="9"/>
        <v>2.2603242979024422E-6</v>
      </c>
      <c r="D178" s="5">
        <f t="shared" si="10"/>
        <v>1</v>
      </c>
      <c r="E178" s="5">
        <f t="shared" si="11"/>
        <v>0.99999773967570205</v>
      </c>
      <c r="F178" s="5"/>
      <c r="G178" s="5"/>
      <c r="H178" s="1"/>
      <c r="I178" s="1"/>
    </row>
    <row r="179" spans="1:9" x14ac:dyDescent="0.25">
      <c r="A179" s="2">
        <v>3.2800000000002001E-2</v>
      </c>
      <c r="B179" s="5">
        <f t="shared" si="8"/>
        <v>0.99999814940222709</v>
      </c>
      <c r="C179" s="5">
        <f t="shared" si="9"/>
        <v>1.8505977728625297E-6</v>
      </c>
      <c r="D179" s="5">
        <f t="shared" si="10"/>
        <v>1</v>
      </c>
      <c r="E179" s="5">
        <f t="shared" si="11"/>
        <v>0.99999814940222709</v>
      </c>
      <c r="F179" s="5"/>
      <c r="G179" s="5"/>
      <c r="H179" s="1"/>
      <c r="I179" s="1"/>
    </row>
    <row r="180" spans="1:9" x14ac:dyDescent="0.25">
      <c r="A180" s="2">
        <v>3.3600000000000997E-2</v>
      </c>
      <c r="B180" s="5">
        <f t="shared" si="8"/>
        <v>0.99999848485818343</v>
      </c>
      <c r="C180" s="5">
        <f t="shared" si="9"/>
        <v>1.5151418164846699E-6</v>
      </c>
      <c r="D180" s="5">
        <f t="shared" si="10"/>
        <v>1.0000000000000002</v>
      </c>
      <c r="E180" s="5">
        <f t="shared" si="11"/>
        <v>0.99999848485818366</v>
      </c>
      <c r="F180" s="5"/>
      <c r="G180" s="5"/>
      <c r="H180" s="1"/>
      <c r="I180" s="1"/>
    </row>
    <row r="181" spans="1:9" x14ac:dyDescent="0.25">
      <c r="A181" s="2">
        <v>3.4400000000001998E-2</v>
      </c>
      <c r="B181" s="5">
        <f t="shared" si="8"/>
        <v>0.99999875950645889</v>
      </c>
      <c r="C181" s="5">
        <f t="shared" si="9"/>
        <v>1.2404935411299575E-6</v>
      </c>
      <c r="D181" s="5">
        <f t="shared" si="10"/>
        <v>1</v>
      </c>
      <c r="E181" s="5">
        <f t="shared" si="11"/>
        <v>0.99999875950645889</v>
      </c>
      <c r="F181" s="5"/>
      <c r="G181" s="5"/>
      <c r="H181" s="1"/>
      <c r="I181" s="1"/>
    </row>
    <row r="182" spans="1:9" x14ac:dyDescent="0.25">
      <c r="A182" s="2">
        <v>3.5200000000002001E-2</v>
      </c>
      <c r="B182" s="5">
        <f t="shared" si="8"/>
        <v>0.99999898436956058</v>
      </c>
      <c r="C182" s="5">
        <f t="shared" si="9"/>
        <v>1.015630439495746E-6</v>
      </c>
      <c r="D182" s="5">
        <f t="shared" si="10"/>
        <v>1</v>
      </c>
      <c r="E182" s="5">
        <f t="shared" si="11"/>
        <v>0.99999898436956058</v>
      </c>
      <c r="F182" s="5"/>
      <c r="G182" s="5"/>
      <c r="H182" s="1"/>
      <c r="I182" s="1"/>
    </row>
    <row r="183" spans="1:9" x14ac:dyDescent="0.25">
      <c r="A183" s="2">
        <v>3.6000000000002003E-2</v>
      </c>
      <c r="B183" s="5">
        <f t="shared" si="8"/>
        <v>0.99999916847197223</v>
      </c>
      <c r="C183" s="5">
        <f t="shared" si="9"/>
        <v>8.3152802766371567E-7</v>
      </c>
      <c r="D183" s="5">
        <f t="shared" si="10"/>
        <v>1.0000000000000002</v>
      </c>
      <c r="E183" s="5">
        <f t="shared" si="11"/>
        <v>0.99999916847197245</v>
      </c>
      <c r="F183" s="5"/>
      <c r="G183" s="5"/>
      <c r="H183" s="1"/>
      <c r="I183" s="1"/>
    </row>
    <row r="184" spans="1:9" x14ac:dyDescent="0.25">
      <c r="A184" s="2">
        <v>3.6800000000001998E-2</v>
      </c>
      <c r="B184" s="5">
        <f t="shared" si="8"/>
        <v>0.99999931920232921</v>
      </c>
      <c r="C184" s="5">
        <f t="shared" si="9"/>
        <v>6.8079767091150902E-7</v>
      </c>
      <c r="D184" s="5">
        <f t="shared" si="10"/>
        <v>0.99999999999999978</v>
      </c>
      <c r="E184" s="5">
        <f t="shared" si="11"/>
        <v>0.99999931920232898</v>
      </c>
      <c r="F184" s="5"/>
      <c r="G184" s="5"/>
      <c r="H184" s="1"/>
      <c r="I184" s="1"/>
    </row>
    <row r="185" spans="1:9" x14ac:dyDescent="0.25">
      <c r="A185" s="2">
        <v>3.7600000000002E-2</v>
      </c>
      <c r="B185" s="5">
        <f t="shared" si="8"/>
        <v>0.99999944260994145</v>
      </c>
      <c r="C185" s="5">
        <f t="shared" si="9"/>
        <v>5.5739005858533078E-7</v>
      </c>
      <c r="D185" s="5">
        <f t="shared" si="10"/>
        <v>1</v>
      </c>
      <c r="E185" s="5">
        <f t="shared" si="11"/>
        <v>0.99999944260994145</v>
      </c>
      <c r="F185" s="5"/>
      <c r="G185" s="5"/>
      <c r="H185" s="1"/>
      <c r="I185" s="1"/>
    </row>
    <row r="186" spans="1:9" x14ac:dyDescent="0.25">
      <c r="A186" s="2">
        <v>3.8400000000002002E-2</v>
      </c>
      <c r="B186" s="5">
        <f t="shared" si="8"/>
        <v>0.99999954364757149</v>
      </c>
      <c r="C186" s="5">
        <f t="shared" si="9"/>
        <v>4.5635242853253671E-7</v>
      </c>
      <c r="D186" s="5">
        <f t="shared" si="10"/>
        <v>1</v>
      </c>
      <c r="E186" s="5">
        <f t="shared" si="11"/>
        <v>0.99999954364757149</v>
      </c>
      <c r="F186" s="5"/>
      <c r="G186" s="5"/>
      <c r="H186" s="1"/>
      <c r="I186" s="1"/>
    </row>
    <row r="187" spans="1:9" x14ac:dyDescent="0.25">
      <c r="A187" s="2">
        <v>3.9200000000001997E-2</v>
      </c>
      <c r="B187" s="5">
        <f t="shared" si="8"/>
        <v>0.99999962637020168</v>
      </c>
      <c r="C187" s="5">
        <f t="shared" si="9"/>
        <v>3.7362979838906108E-7</v>
      </c>
      <c r="D187" s="5">
        <f t="shared" si="10"/>
        <v>1</v>
      </c>
      <c r="E187" s="5">
        <f t="shared" si="11"/>
        <v>0.99999962637020168</v>
      </c>
      <c r="F187" s="5"/>
      <c r="G187" s="5"/>
      <c r="H187" s="1"/>
      <c r="I187" s="1"/>
    </row>
    <row r="188" spans="1:9" x14ac:dyDescent="0.25">
      <c r="A188" s="2">
        <v>4.0000000000001999E-2</v>
      </c>
      <c r="B188" s="5">
        <f t="shared" si="8"/>
        <v>0.99999969409777301</v>
      </c>
      <c r="C188" s="5">
        <f t="shared" si="9"/>
        <v>3.0590222692547204E-7</v>
      </c>
      <c r="D188" s="5">
        <f t="shared" si="10"/>
        <v>1.0000000000000002</v>
      </c>
      <c r="E188" s="5">
        <f t="shared" si="11"/>
        <v>0.99999969409777323</v>
      </c>
      <c r="F188" s="5"/>
      <c r="G188" s="5"/>
      <c r="H188" s="1"/>
      <c r="I188" s="1"/>
    </row>
    <row r="189" spans="1:9" x14ac:dyDescent="0.25">
      <c r="A189" s="2">
        <v>4.0800000000002001E-2</v>
      </c>
      <c r="B189" s="5">
        <f t="shared" si="8"/>
        <v>0.99999974954842552</v>
      </c>
      <c r="C189" s="5">
        <f t="shared" si="9"/>
        <v>2.5045157450662985E-7</v>
      </c>
      <c r="D189" s="5">
        <f t="shared" si="10"/>
        <v>1</v>
      </c>
      <c r="E189" s="5">
        <f t="shared" si="11"/>
        <v>0.99999974954842552</v>
      </c>
      <c r="F189" s="5"/>
      <c r="G189" s="5"/>
      <c r="H189" s="1"/>
      <c r="I189" s="1"/>
    </row>
    <row r="190" spans="1:9" x14ac:dyDescent="0.25">
      <c r="A190" s="2">
        <v>4.1600000000002003E-2</v>
      </c>
      <c r="B190" s="5">
        <f t="shared" si="8"/>
        <v>0.99999979494758462</v>
      </c>
      <c r="C190" s="5">
        <f t="shared" si="9"/>
        <v>2.0505241551458861E-7</v>
      </c>
      <c r="D190" s="5">
        <f t="shared" si="10"/>
        <v>0.99999999999999978</v>
      </c>
      <c r="E190" s="5">
        <f t="shared" si="11"/>
        <v>0.9999997949475844</v>
      </c>
      <c r="F190" s="5"/>
      <c r="G190" s="5"/>
      <c r="H190" s="1"/>
      <c r="I190" s="1"/>
    </row>
    <row r="191" spans="1:9" x14ac:dyDescent="0.25">
      <c r="A191" s="2">
        <v>4.2400000000001999E-2</v>
      </c>
      <c r="B191" s="5">
        <f t="shared" si="8"/>
        <v>0.99999983211727517</v>
      </c>
      <c r="C191" s="5">
        <f t="shared" si="9"/>
        <v>1.6788272481486849E-7</v>
      </c>
      <c r="D191" s="5">
        <f t="shared" si="10"/>
        <v>1</v>
      </c>
      <c r="E191" s="5">
        <f t="shared" si="11"/>
        <v>0.99999983211727517</v>
      </c>
      <c r="F191" s="5"/>
      <c r="G191" s="5"/>
      <c r="H191" s="1"/>
      <c r="I191" s="1"/>
    </row>
    <row r="192" spans="1:9" x14ac:dyDescent="0.25">
      <c r="A192" s="2">
        <v>4.3200000000002001E-2</v>
      </c>
      <c r="B192" s="5">
        <f t="shared" si="8"/>
        <v>0.99999986254924611</v>
      </c>
      <c r="C192" s="5">
        <f t="shared" si="9"/>
        <v>1.3745075389935839E-7</v>
      </c>
      <c r="D192" s="5">
        <f t="shared" si="10"/>
        <v>1</v>
      </c>
      <c r="E192" s="5">
        <f t="shared" si="11"/>
        <v>0.99999986254924611</v>
      </c>
      <c r="F192" s="5"/>
      <c r="G192" s="5"/>
      <c r="H192" s="1"/>
      <c r="I192" s="1"/>
    </row>
    <row r="193" spans="1:9" x14ac:dyDescent="0.25">
      <c r="A193" s="2">
        <v>4.4000000000002003E-2</v>
      </c>
      <c r="B193" s="5">
        <f t="shared" si="8"/>
        <v>0.99999988746483792</v>
      </c>
      <c r="C193" s="5">
        <f t="shared" si="9"/>
        <v>1.1253516205503863E-7</v>
      </c>
      <c r="D193" s="5">
        <f t="shared" si="10"/>
        <v>1</v>
      </c>
      <c r="E193" s="5">
        <f t="shared" si="11"/>
        <v>0.99999988746483792</v>
      </c>
      <c r="F193" s="5"/>
      <c r="G193" s="5"/>
      <c r="H193" s="1"/>
      <c r="I193" s="1"/>
    </row>
    <row r="194" spans="1:9" x14ac:dyDescent="0.25">
      <c r="A194" s="2">
        <v>4.4800000000001998E-2</v>
      </c>
      <c r="B194" s="5">
        <f t="shared" si="8"/>
        <v>0.99999990786400006</v>
      </c>
      <c r="C194" s="5">
        <f t="shared" si="9"/>
        <v>9.2135999856572267E-8</v>
      </c>
      <c r="D194" s="5">
        <f t="shared" si="10"/>
        <v>1.0000000000000002</v>
      </c>
      <c r="E194" s="5">
        <f t="shared" si="11"/>
        <v>0.99999990786400028</v>
      </c>
      <c r="F194" s="5"/>
      <c r="G194" s="5"/>
      <c r="H194" s="1"/>
      <c r="I194" s="1"/>
    </row>
    <row r="195" spans="1:9" x14ac:dyDescent="0.25">
      <c r="A195" s="2">
        <v>4.5600000000002E-2</v>
      </c>
      <c r="B195" s="5">
        <f t="shared" si="8"/>
        <v>0.99999992456542219</v>
      </c>
      <c r="C195" s="5">
        <f t="shared" si="9"/>
        <v>7.5434577808028841E-8</v>
      </c>
      <c r="D195" s="5">
        <f t="shared" si="10"/>
        <v>1</v>
      </c>
      <c r="E195" s="5">
        <f t="shared" si="11"/>
        <v>0.99999992456542219</v>
      </c>
      <c r="F195" s="5"/>
      <c r="G195" s="5"/>
      <c r="H195" s="1"/>
      <c r="I195" s="1"/>
    </row>
    <row r="196" spans="1:9" x14ac:dyDescent="0.25">
      <c r="A196" s="2">
        <v>4.6400000000002002E-2</v>
      </c>
      <c r="B196" s="5">
        <f t="shared" si="8"/>
        <v>0.99999993823939048</v>
      </c>
      <c r="C196" s="5">
        <f t="shared" si="9"/>
        <v>6.1760609541399787E-8</v>
      </c>
      <c r="D196" s="5">
        <f t="shared" si="10"/>
        <v>1</v>
      </c>
      <c r="E196" s="5">
        <f t="shared" si="11"/>
        <v>0.99999993823939048</v>
      </c>
      <c r="F196" s="5"/>
      <c r="G196" s="5"/>
      <c r="H196" s="1"/>
      <c r="I196" s="1"/>
    </row>
    <row r="197" spans="1:9" x14ac:dyDescent="0.25">
      <c r="A197" s="2">
        <v>4.7200000000001997E-2</v>
      </c>
      <c r="B197" s="5">
        <f t="shared" si="8"/>
        <v>0.99999994943468906</v>
      </c>
      <c r="C197" s="5">
        <f t="shared" si="9"/>
        <v>5.0565310926479254E-8</v>
      </c>
      <c r="D197" s="5">
        <f t="shared" si="10"/>
        <v>1</v>
      </c>
      <c r="E197" s="5">
        <f t="shared" si="11"/>
        <v>0.99999994943468906</v>
      </c>
      <c r="F197" s="5"/>
      <c r="G197" s="5"/>
      <c r="H197" s="1"/>
      <c r="I197" s="1"/>
    </row>
    <row r="198" spans="1:9" x14ac:dyDescent="0.25">
      <c r="A198" s="2">
        <v>4.8000000000001999E-2</v>
      </c>
      <c r="B198" s="5">
        <f t="shared" si="8"/>
        <v>0.99999995860062441</v>
      </c>
      <c r="C198" s="5">
        <f t="shared" si="9"/>
        <v>4.1399375473922567E-8</v>
      </c>
      <c r="D198" s="5">
        <f t="shared" si="10"/>
        <v>1.0000000000000002</v>
      </c>
      <c r="E198" s="5">
        <f t="shared" si="11"/>
        <v>0.99999995860062463</v>
      </c>
      <c r="F198" s="5"/>
      <c r="G198" s="5"/>
      <c r="H198" s="1"/>
      <c r="I198" s="1"/>
    </row>
    <row r="199" spans="1:9" x14ac:dyDescent="0.25">
      <c r="A199" s="2">
        <v>4.8800000000002001E-2</v>
      </c>
      <c r="B199" s="5">
        <f t="shared" si="8"/>
        <v>0.99999996610505781</v>
      </c>
      <c r="C199" s="5">
        <f t="shared" si="9"/>
        <v>3.389494211308512E-8</v>
      </c>
      <c r="D199" s="5">
        <f t="shared" si="10"/>
        <v>1.0000000000000002</v>
      </c>
      <c r="E199" s="5">
        <f t="shared" si="11"/>
        <v>0.99999996610505804</v>
      </c>
      <c r="F199" s="5"/>
      <c r="G199" s="5"/>
      <c r="H199" s="1"/>
      <c r="I199" s="1"/>
    </row>
    <row r="200" spans="1:9" x14ac:dyDescent="0.25">
      <c r="A200" s="2">
        <v>4.9600000000001997E-2</v>
      </c>
      <c r="B200" s="5">
        <f t="shared" si="8"/>
        <v>0.99999997224916826</v>
      </c>
      <c r="C200" s="5">
        <f t="shared" si="9"/>
        <v>2.7750831652284985E-8</v>
      </c>
      <c r="D200" s="5">
        <f t="shared" si="10"/>
        <v>1.0000000000000002</v>
      </c>
      <c r="E200" s="5">
        <f t="shared" si="11"/>
        <v>0.99999997224916848</v>
      </c>
      <c r="F200" s="5"/>
      <c r="G200" s="5"/>
      <c r="H200" s="1"/>
      <c r="I200" s="1"/>
    </row>
    <row r="201" spans="1:9" x14ac:dyDescent="0.25">
      <c r="A201" s="2">
        <v>5.0400000000001999E-2</v>
      </c>
      <c r="B201" s="5">
        <f t="shared" si="8"/>
        <v>0.9999999772795406</v>
      </c>
      <c r="C201" s="5">
        <f t="shared" si="9"/>
        <v>2.2720459411507967E-8</v>
      </c>
      <c r="D201" s="5">
        <f t="shared" si="10"/>
        <v>1</v>
      </c>
      <c r="E201" s="5">
        <f t="shared" si="11"/>
        <v>0.9999999772795406</v>
      </c>
      <c r="F201" s="5"/>
      <c r="G201" s="5"/>
      <c r="H201" s="1"/>
      <c r="I201" s="1"/>
    </row>
    <row r="202" spans="1:9" x14ac:dyDescent="0.25">
      <c r="A202" s="2">
        <v>5.1200000000002001E-2</v>
      </c>
      <c r="B202" s="5">
        <f t="shared" si="8"/>
        <v>0.99999998139806101</v>
      </c>
      <c r="C202" s="5">
        <f t="shared" si="9"/>
        <v>1.860193892087412E-8</v>
      </c>
      <c r="D202" s="5">
        <f t="shared" si="10"/>
        <v>1.0000000000000002</v>
      </c>
      <c r="E202" s="5">
        <f t="shared" si="11"/>
        <v>0.99999998139806123</v>
      </c>
      <c r="F202" s="5"/>
      <c r="G202" s="5"/>
      <c r="H202" s="1"/>
      <c r="I202" s="1"/>
    </row>
    <row r="203" spans="1:9" x14ac:dyDescent="0.25">
      <c r="A203" s="2">
        <v>5.2000000000002003E-2</v>
      </c>
      <c r="B203" s="5">
        <f t="shared" si="8"/>
        <v>0.9999999847700205</v>
      </c>
      <c r="C203" s="5">
        <f t="shared" si="9"/>
        <v>1.5229979512752719E-8</v>
      </c>
      <c r="D203" s="5">
        <f t="shared" si="10"/>
        <v>1</v>
      </c>
      <c r="E203" s="5">
        <f t="shared" si="11"/>
        <v>0.9999999847700205</v>
      </c>
      <c r="F203" s="5"/>
      <c r="G203" s="5"/>
      <c r="H203" s="1"/>
      <c r="I203" s="1"/>
    </row>
    <row r="204" spans="1:9" x14ac:dyDescent="0.25">
      <c r="A204" s="2">
        <v>5.2800000000001998E-2</v>
      </c>
      <c r="B204" s="5">
        <f t="shared" si="8"/>
        <v>0.99999998753074737</v>
      </c>
      <c r="C204" s="5">
        <f t="shared" si="9"/>
        <v>1.2469252630262479E-8</v>
      </c>
      <c r="D204" s="5">
        <f t="shared" si="10"/>
        <v>1</v>
      </c>
      <c r="E204" s="5">
        <f t="shared" si="11"/>
        <v>0.99999998753074737</v>
      </c>
      <c r="F204" s="5"/>
      <c r="G204" s="5"/>
      <c r="H204" s="1"/>
      <c r="I204" s="1"/>
    </row>
    <row r="205" spans="1:9" x14ac:dyDescent="0.25">
      <c r="A205" s="2">
        <v>5.3600000000002E-2</v>
      </c>
      <c r="B205" s="5">
        <f t="shared" si="8"/>
        <v>0.99999998979103932</v>
      </c>
      <c r="C205" s="5">
        <f t="shared" si="9"/>
        <v>1.0208960619369645E-8</v>
      </c>
      <c r="D205" s="5">
        <f t="shared" si="10"/>
        <v>1.0000000000000002</v>
      </c>
      <c r="E205" s="5">
        <f t="shared" si="11"/>
        <v>0.99999998979103955</v>
      </c>
      <c r="F205" s="5"/>
      <c r="G205" s="5"/>
      <c r="H205" s="1"/>
      <c r="I205" s="1"/>
    </row>
    <row r="206" spans="1:9" x14ac:dyDescent="0.25">
      <c r="A206" s="2">
        <v>5.4400000000002002E-2</v>
      </c>
      <c r="B206" s="5">
        <f t="shared" ref="B206:B213" si="12">($B$4+$C$4*$A206)/($D$4+EXP(($E$4-$A206)/$F$4))</f>
        <v>0.99999999164160991</v>
      </c>
      <c r="C206" s="5">
        <f t="shared" ref="C206:C213" si="13">($B$5+$C$5*$A206)/($D$5+EXP(($E$5-$A206)/$F$5))</f>
        <v>8.3583900315077361E-9</v>
      </c>
      <c r="D206" s="5">
        <f t="shared" ref="D206:D213" si="14">1/(B206+C206)</f>
        <v>1.0000000000000002</v>
      </c>
      <c r="E206" s="5">
        <f t="shared" ref="E206:E213" si="15">B206*D206</f>
        <v>0.99999999164161013</v>
      </c>
      <c r="F206" s="5"/>
      <c r="G206" s="5"/>
      <c r="H206" s="1"/>
      <c r="I206" s="1"/>
    </row>
    <row r="207" spans="1:9" x14ac:dyDescent="0.25">
      <c r="A207" s="2">
        <v>5.5200000000001997E-2</v>
      </c>
      <c r="B207" s="5">
        <f t="shared" si="12"/>
        <v>0.99999999315672894</v>
      </c>
      <c r="C207" s="5">
        <f t="shared" si="13"/>
        <v>6.843270975384201E-9</v>
      </c>
      <c r="D207" s="5">
        <f t="shared" si="14"/>
        <v>1.0000000000000002</v>
      </c>
      <c r="E207" s="5">
        <f t="shared" si="15"/>
        <v>0.99999999315672916</v>
      </c>
      <c r="F207" s="5"/>
      <c r="G207" s="5"/>
      <c r="H207" s="1"/>
      <c r="I207" s="1"/>
    </row>
    <row r="208" spans="1:9" x14ac:dyDescent="0.25">
      <c r="A208" s="2">
        <v>5.6000000000002E-2</v>
      </c>
      <c r="B208" s="5">
        <f t="shared" si="12"/>
        <v>0.99999999439720355</v>
      </c>
      <c r="C208" s="5">
        <f t="shared" si="13"/>
        <v>5.602796406143153E-9</v>
      </c>
      <c r="D208" s="5">
        <f t="shared" si="14"/>
        <v>1</v>
      </c>
      <c r="E208" s="5">
        <f t="shared" si="15"/>
        <v>0.99999999439720355</v>
      </c>
      <c r="F208" s="5"/>
      <c r="G208" s="5"/>
      <c r="H208" s="1"/>
      <c r="I208" s="1"/>
    </row>
    <row r="209" spans="1:9" x14ac:dyDescent="0.25">
      <c r="A209" s="2">
        <v>5.6800000000002002E-2</v>
      </c>
      <c r="B209" s="5">
        <f t="shared" si="12"/>
        <v>0.99999999541281825</v>
      </c>
      <c r="C209" s="5">
        <f t="shared" si="13"/>
        <v>4.5871817256029903E-9</v>
      </c>
      <c r="D209" s="5">
        <f t="shared" si="14"/>
        <v>1</v>
      </c>
      <c r="E209" s="5">
        <f t="shared" si="15"/>
        <v>0.99999999541281825</v>
      </c>
      <c r="F209" s="5"/>
      <c r="G209" s="5"/>
      <c r="H209" s="1"/>
      <c r="I209" s="1"/>
    </row>
    <row r="210" spans="1:9" x14ac:dyDescent="0.25">
      <c r="A210" s="2">
        <v>5.7600000000001997E-2</v>
      </c>
      <c r="B210" s="5">
        <f t="shared" si="12"/>
        <v>0.99999999624433333</v>
      </c>
      <c r="C210" s="5">
        <f t="shared" si="13"/>
        <v>3.7556667518313881E-9</v>
      </c>
      <c r="D210" s="5">
        <f t="shared" si="14"/>
        <v>1</v>
      </c>
      <c r="E210" s="5">
        <f t="shared" si="15"/>
        <v>0.99999999624433333</v>
      </c>
      <c r="F210" s="5"/>
      <c r="G210" s="5"/>
      <c r="H210" s="1"/>
      <c r="I210" s="1"/>
    </row>
    <row r="211" spans="1:9" x14ac:dyDescent="0.25">
      <c r="A211" s="2">
        <v>5.8400000000001999E-2</v>
      </c>
      <c r="B211" s="5">
        <f t="shared" si="12"/>
        <v>0.99999999692512009</v>
      </c>
      <c r="C211" s="5">
        <f t="shared" si="13"/>
        <v>3.0748798701301904E-9</v>
      </c>
      <c r="D211" s="5">
        <f t="shared" si="14"/>
        <v>1</v>
      </c>
      <c r="E211" s="5">
        <f t="shared" si="15"/>
        <v>0.99999999692512009</v>
      </c>
      <c r="F211" s="5"/>
      <c r="G211" s="5"/>
      <c r="H211" s="1"/>
      <c r="I211" s="1"/>
    </row>
    <row r="212" spans="1:9" x14ac:dyDescent="0.25">
      <c r="A212" s="2">
        <v>5.9200000000002001E-2</v>
      </c>
      <c r="B212" s="5">
        <f t="shared" si="12"/>
        <v>0.99999999748250135</v>
      </c>
      <c r="C212" s="5">
        <f t="shared" si="13"/>
        <v>2.5174987130992173E-9</v>
      </c>
      <c r="D212" s="5">
        <f t="shared" si="14"/>
        <v>1</v>
      </c>
      <c r="E212" s="5">
        <f t="shared" si="15"/>
        <v>0.99999999748250135</v>
      </c>
      <c r="F212" s="5"/>
      <c r="G212" s="5"/>
      <c r="H212" s="1"/>
      <c r="I212" s="1"/>
    </row>
    <row r="213" spans="1:9" x14ac:dyDescent="0.25">
      <c r="A213" s="2">
        <v>6.0000000000002003E-2</v>
      </c>
      <c r="B213" s="5">
        <f t="shared" si="12"/>
        <v>0.99999999793884631</v>
      </c>
      <c r="C213" s="5">
        <f t="shared" si="13"/>
        <v>2.061153618189171E-9</v>
      </c>
      <c r="D213" s="5">
        <f t="shared" si="14"/>
        <v>1.0000000000000002</v>
      </c>
      <c r="E213" s="5">
        <f t="shared" si="15"/>
        <v>0.99999999793884653</v>
      </c>
      <c r="F213" s="5"/>
      <c r="G213" s="5"/>
      <c r="H213" s="1"/>
      <c r="I213" s="1"/>
    </row>
    <row r="214" spans="1:9" x14ac:dyDescent="0.25">
      <c r="A214" s="1"/>
      <c r="E214" s="1"/>
      <c r="H214" s="1"/>
    </row>
    <row r="215" spans="1:9" x14ac:dyDescent="0.25">
      <c r="A215" s="1"/>
      <c r="E215" s="1"/>
      <c r="H215" s="1"/>
    </row>
    <row r="216" spans="1:9" x14ac:dyDescent="0.25">
      <c r="A216" s="1"/>
      <c r="E216" s="1"/>
      <c r="H216" s="1"/>
    </row>
    <row r="217" spans="1:9" x14ac:dyDescent="0.25">
      <c r="A217" s="1"/>
      <c r="E217" s="1"/>
      <c r="H217" s="1"/>
    </row>
    <row r="218" spans="1:9" x14ac:dyDescent="0.25">
      <c r="A218" s="1"/>
      <c r="E218" s="1"/>
      <c r="H218" s="1"/>
    </row>
    <row r="219" spans="1:9" x14ac:dyDescent="0.25">
      <c r="A219" s="1"/>
      <c r="E219" s="1"/>
      <c r="H219" s="1"/>
    </row>
    <row r="220" spans="1:9" x14ac:dyDescent="0.25">
      <c r="A220" s="1"/>
      <c r="E220" s="1"/>
      <c r="H220" s="1"/>
    </row>
    <row r="221" spans="1:9" x14ac:dyDescent="0.25">
      <c r="A221" s="1"/>
      <c r="E221" s="1"/>
      <c r="H221" s="1"/>
    </row>
    <row r="222" spans="1:9" x14ac:dyDescent="0.25">
      <c r="A222" s="1"/>
      <c r="E222" s="1"/>
      <c r="H222" s="1"/>
    </row>
    <row r="223" spans="1:9" x14ac:dyDescent="0.25">
      <c r="A223" s="1"/>
      <c r="E223" s="1"/>
      <c r="H223" s="1"/>
    </row>
    <row r="224" spans="1:9" x14ac:dyDescent="0.25">
      <c r="A224" s="1"/>
      <c r="E224" s="1"/>
      <c r="H224" s="1"/>
    </row>
    <row r="225" spans="1:8" x14ac:dyDescent="0.25">
      <c r="A225" s="1"/>
      <c r="E225" s="1"/>
      <c r="H225" s="1"/>
    </row>
    <row r="226" spans="1:8" x14ac:dyDescent="0.25">
      <c r="A226" s="1"/>
      <c r="E226" s="1"/>
      <c r="H226" s="1"/>
    </row>
    <row r="227" spans="1:8" x14ac:dyDescent="0.25">
      <c r="A227" s="1"/>
      <c r="E227" s="1"/>
      <c r="H227" s="1"/>
    </row>
    <row r="228" spans="1:8" x14ac:dyDescent="0.25">
      <c r="A228" s="1"/>
      <c r="E228" s="1"/>
      <c r="H228" s="1"/>
    </row>
    <row r="229" spans="1:8" x14ac:dyDescent="0.25">
      <c r="A229" s="1"/>
      <c r="E229" s="1"/>
      <c r="H229" s="1"/>
    </row>
    <row r="230" spans="1:8" x14ac:dyDescent="0.25">
      <c r="A230" s="1"/>
      <c r="E230" s="1"/>
      <c r="H230" s="1"/>
    </row>
    <row r="231" spans="1:8" x14ac:dyDescent="0.25">
      <c r="A231" s="1"/>
      <c r="E231" s="1"/>
      <c r="H231" s="1"/>
    </row>
    <row r="232" spans="1:8" x14ac:dyDescent="0.25">
      <c r="A232" s="1"/>
      <c r="E232" s="1"/>
      <c r="H232" s="1"/>
    </row>
    <row r="233" spans="1:8" x14ac:dyDescent="0.25">
      <c r="A233" s="1"/>
      <c r="E233" s="1"/>
      <c r="H233" s="1"/>
    </row>
    <row r="234" spans="1:8" x14ac:dyDescent="0.25">
      <c r="A234" s="1"/>
      <c r="E234" s="1"/>
      <c r="H234" s="1"/>
    </row>
    <row r="235" spans="1:8" x14ac:dyDescent="0.25">
      <c r="A235" s="1"/>
      <c r="E235" s="1"/>
      <c r="H235" s="1"/>
    </row>
    <row r="236" spans="1:8" x14ac:dyDescent="0.25">
      <c r="A236" s="1"/>
      <c r="E236" s="1"/>
      <c r="H236" s="1"/>
    </row>
    <row r="237" spans="1:8" x14ac:dyDescent="0.25">
      <c r="A237" s="1"/>
      <c r="E237" s="1"/>
      <c r="H237" s="1"/>
    </row>
    <row r="238" spans="1:8" x14ac:dyDescent="0.25">
      <c r="A238" s="1"/>
      <c r="E238" s="1"/>
      <c r="H238" s="1"/>
    </row>
    <row r="239" spans="1:8" x14ac:dyDescent="0.25">
      <c r="A239" s="1"/>
      <c r="E239" s="1"/>
      <c r="H239" s="1"/>
    </row>
    <row r="240" spans="1:8" x14ac:dyDescent="0.25">
      <c r="A240" s="1"/>
      <c r="E240" s="1"/>
      <c r="H240" s="1"/>
    </row>
    <row r="241" spans="1:8" x14ac:dyDescent="0.25">
      <c r="A241" s="1"/>
      <c r="E241" s="1"/>
      <c r="H241" s="1"/>
    </row>
    <row r="242" spans="1:8" x14ac:dyDescent="0.25">
      <c r="A242" s="1"/>
      <c r="E242" s="1"/>
      <c r="H242" s="1"/>
    </row>
    <row r="243" spans="1:8" x14ac:dyDescent="0.25">
      <c r="A243" s="1"/>
      <c r="E243" s="1"/>
      <c r="H243" s="1"/>
    </row>
    <row r="244" spans="1:8" x14ac:dyDescent="0.25">
      <c r="A244" s="1"/>
      <c r="E244" s="1"/>
      <c r="H244" s="1"/>
    </row>
    <row r="245" spans="1:8" x14ac:dyDescent="0.25">
      <c r="A245" s="1"/>
      <c r="E245" s="1"/>
      <c r="H245" s="1"/>
    </row>
    <row r="246" spans="1:8" x14ac:dyDescent="0.25">
      <c r="A246" s="1"/>
      <c r="E246" s="1"/>
      <c r="H246" s="1"/>
    </row>
    <row r="247" spans="1:8" x14ac:dyDescent="0.25">
      <c r="A247" s="1"/>
      <c r="E247" s="1"/>
      <c r="H247" s="1"/>
    </row>
    <row r="248" spans="1:8" x14ac:dyDescent="0.25">
      <c r="A248" s="1"/>
      <c r="E248" s="1"/>
      <c r="H248" s="1"/>
    </row>
    <row r="249" spans="1:8" x14ac:dyDescent="0.25">
      <c r="A249" s="1"/>
      <c r="E249" s="1"/>
      <c r="H249" s="1"/>
    </row>
    <row r="250" spans="1:8" x14ac:dyDescent="0.25">
      <c r="A250" s="1"/>
      <c r="E250" s="1"/>
      <c r="H250" s="1"/>
    </row>
    <row r="251" spans="1:8" x14ac:dyDescent="0.25">
      <c r="A251" s="1"/>
      <c r="E251" s="1"/>
      <c r="H251" s="1"/>
    </row>
    <row r="252" spans="1:8" x14ac:dyDescent="0.25">
      <c r="A252" s="1"/>
      <c r="E252" s="1"/>
      <c r="H252" s="1"/>
    </row>
    <row r="253" spans="1:8" x14ac:dyDescent="0.25">
      <c r="A253" s="1"/>
      <c r="E253" s="1"/>
      <c r="H253" s="1"/>
    </row>
    <row r="254" spans="1:8" x14ac:dyDescent="0.25">
      <c r="A254" s="1"/>
      <c r="E254" s="1"/>
      <c r="H254" s="1"/>
    </row>
    <row r="255" spans="1:8" x14ac:dyDescent="0.25">
      <c r="A255" s="1"/>
      <c r="E255" s="1"/>
      <c r="H255" s="1"/>
    </row>
    <row r="256" spans="1:8" x14ac:dyDescent="0.25">
      <c r="A256" s="1"/>
      <c r="E256" s="1"/>
      <c r="H256" s="1"/>
    </row>
    <row r="257" spans="1:8" x14ac:dyDescent="0.25">
      <c r="A257" s="1"/>
      <c r="E257" s="1"/>
      <c r="H257" s="1"/>
    </row>
    <row r="258" spans="1:8" x14ac:dyDescent="0.25">
      <c r="A258" s="1"/>
      <c r="E258" s="1"/>
      <c r="H258" s="1"/>
    </row>
    <row r="259" spans="1:8" x14ac:dyDescent="0.25">
      <c r="A259" s="1"/>
      <c r="E259" s="1"/>
      <c r="H259" s="1"/>
    </row>
    <row r="260" spans="1:8" x14ac:dyDescent="0.25">
      <c r="A260" s="1"/>
      <c r="E260" s="1"/>
      <c r="H260" s="1"/>
    </row>
    <row r="261" spans="1:8" x14ac:dyDescent="0.25">
      <c r="A261" s="1"/>
      <c r="E261" s="1"/>
      <c r="H261" s="1"/>
    </row>
    <row r="262" spans="1:8" x14ac:dyDescent="0.25">
      <c r="A262" s="1"/>
      <c r="E262" s="1"/>
      <c r="H262" s="1"/>
    </row>
    <row r="263" spans="1:8" x14ac:dyDescent="0.25">
      <c r="A263" s="1"/>
      <c r="E263" s="1"/>
      <c r="H263" s="1"/>
    </row>
    <row r="264" spans="1:8" x14ac:dyDescent="0.25">
      <c r="A264" s="1"/>
      <c r="E264" s="1"/>
      <c r="H264" s="1"/>
    </row>
    <row r="265" spans="1:8" x14ac:dyDescent="0.25">
      <c r="A265" s="1"/>
      <c r="E265" s="1"/>
      <c r="H265" s="1"/>
    </row>
    <row r="266" spans="1:8" x14ac:dyDescent="0.25">
      <c r="A266" s="1"/>
      <c r="E266" s="1"/>
      <c r="H266" s="1"/>
    </row>
    <row r="267" spans="1:8" x14ac:dyDescent="0.25">
      <c r="A267" s="1"/>
      <c r="E267" s="1"/>
      <c r="H267" s="1"/>
    </row>
    <row r="268" spans="1:8" x14ac:dyDescent="0.25">
      <c r="A268" s="1"/>
      <c r="E268" s="1"/>
      <c r="H268" s="1"/>
    </row>
    <row r="269" spans="1:8" x14ac:dyDescent="0.25">
      <c r="A269" s="1"/>
      <c r="E269" s="1"/>
      <c r="H269" s="1"/>
    </row>
    <row r="270" spans="1:8" x14ac:dyDescent="0.25">
      <c r="A270" s="1"/>
      <c r="E270" s="1"/>
      <c r="H270" s="1"/>
    </row>
    <row r="271" spans="1:8" x14ac:dyDescent="0.25">
      <c r="A271" s="1"/>
      <c r="E271" s="1"/>
      <c r="H271" s="1"/>
    </row>
    <row r="272" spans="1:8" x14ac:dyDescent="0.25">
      <c r="A272" s="1"/>
      <c r="E272" s="1"/>
      <c r="H272" s="1"/>
    </row>
    <row r="273" spans="1:8" x14ac:dyDescent="0.25">
      <c r="A273" s="1"/>
      <c r="E273" s="1"/>
      <c r="H273" s="1"/>
    </row>
    <row r="274" spans="1:8" x14ac:dyDescent="0.25">
      <c r="A274" s="1"/>
      <c r="E274" s="1"/>
      <c r="H274" s="1"/>
    </row>
    <row r="275" spans="1:8" x14ac:dyDescent="0.25">
      <c r="A275" s="1"/>
      <c r="E275" s="1"/>
      <c r="H275" s="1"/>
    </row>
    <row r="276" spans="1:8" x14ac:dyDescent="0.25">
      <c r="A276" s="1"/>
      <c r="E276" s="1"/>
      <c r="H276" s="1"/>
    </row>
    <row r="277" spans="1:8" x14ac:dyDescent="0.25">
      <c r="A277" s="1"/>
      <c r="E277" s="1"/>
      <c r="H277" s="1"/>
    </row>
    <row r="278" spans="1:8" x14ac:dyDescent="0.25">
      <c r="A278" s="1"/>
      <c r="E278" s="1"/>
      <c r="H278" s="1"/>
    </row>
    <row r="279" spans="1:8" x14ac:dyDescent="0.25">
      <c r="A279" s="1"/>
      <c r="E279" s="1"/>
      <c r="H279" s="1"/>
    </row>
    <row r="280" spans="1:8" x14ac:dyDescent="0.25">
      <c r="A280" s="1"/>
      <c r="E280" s="1"/>
      <c r="H280" s="1"/>
    </row>
    <row r="281" spans="1:8" x14ac:dyDescent="0.25">
      <c r="A281" s="1"/>
      <c r="E281" s="1"/>
      <c r="H281" s="1"/>
    </row>
    <row r="282" spans="1:8" x14ac:dyDescent="0.25">
      <c r="A282" s="1"/>
      <c r="E282" s="1"/>
      <c r="H282" s="1"/>
    </row>
    <row r="283" spans="1:8" x14ac:dyDescent="0.25">
      <c r="A283" s="1"/>
      <c r="E283" s="1"/>
      <c r="H283" s="1"/>
    </row>
    <row r="284" spans="1:8" x14ac:dyDescent="0.25">
      <c r="A284" s="1"/>
      <c r="E284" s="1"/>
      <c r="H284" s="1"/>
    </row>
    <row r="285" spans="1:8" x14ac:dyDescent="0.25">
      <c r="A285" s="1"/>
      <c r="E285" s="1"/>
      <c r="H285" s="1"/>
    </row>
    <row r="286" spans="1:8" x14ac:dyDescent="0.25">
      <c r="A286" s="1"/>
      <c r="E286" s="1"/>
      <c r="H286" s="1"/>
    </row>
    <row r="287" spans="1:8" x14ac:dyDescent="0.25">
      <c r="A287" s="1"/>
      <c r="E287" s="1"/>
      <c r="H287" s="1"/>
    </row>
    <row r="288" spans="1:8" x14ac:dyDescent="0.25">
      <c r="A288" s="1"/>
      <c r="E288" s="1"/>
      <c r="H288" s="1"/>
    </row>
    <row r="289" spans="1:8" x14ac:dyDescent="0.25">
      <c r="A289" s="1"/>
      <c r="E289" s="1"/>
      <c r="H289" s="1"/>
    </row>
    <row r="290" spans="1:8" x14ac:dyDescent="0.25">
      <c r="A290" s="1"/>
      <c r="E290" s="1"/>
      <c r="H290" s="1"/>
    </row>
    <row r="291" spans="1:8" x14ac:dyDescent="0.25">
      <c r="A291" s="1"/>
      <c r="E291" s="1"/>
      <c r="H291" s="1"/>
    </row>
    <row r="292" spans="1:8" x14ac:dyDescent="0.25">
      <c r="A292" s="1"/>
      <c r="E292" s="1"/>
      <c r="H292" s="1"/>
    </row>
    <row r="293" spans="1:8" x14ac:dyDescent="0.25">
      <c r="A293" s="1"/>
      <c r="E293" s="1"/>
      <c r="H293" s="1"/>
    </row>
    <row r="294" spans="1:8" x14ac:dyDescent="0.25">
      <c r="A294" s="1"/>
      <c r="E294" s="1"/>
      <c r="H294" s="1"/>
    </row>
    <row r="295" spans="1:8" x14ac:dyDescent="0.25">
      <c r="A295" s="1"/>
      <c r="E295" s="1"/>
      <c r="H295" s="1"/>
    </row>
    <row r="296" spans="1:8" x14ac:dyDescent="0.25">
      <c r="A296" s="1"/>
      <c r="E296" s="1"/>
      <c r="H296" s="1"/>
    </row>
    <row r="297" spans="1:8" x14ac:dyDescent="0.25">
      <c r="A297" s="1"/>
      <c r="E297" s="1"/>
      <c r="H297" s="1"/>
    </row>
    <row r="298" spans="1:8" x14ac:dyDescent="0.25">
      <c r="A298" s="1"/>
      <c r="E298" s="1"/>
      <c r="H298" s="1"/>
    </row>
    <row r="299" spans="1:8" x14ac:dyDescent="0.25">
      <c r="A299" s="1"/>
      <c r="E299" s="1"/>
      <c r="H299" s="1"/>
    </row>
    <row r="300" spans="1:8" x14ac:dyDescent="0.25">
      <c r="A300" s="1"/>
      <c r="E300" s="1"/>
      <c r="H300" s="1"/>
    </row>
    <row r="301" spans="1:8" x14ac:dyDescent="0.25">
      <c r="A301" s="1"/>
      <c r="E301" s="1"/>
      <c r="H301" s="1"/>
    </row>
    <row r="302" spans="1:8" x14ac:dyDescent="0.25">
      <c r="A302" s="1"/>
      <c r="E302" s="1"/>
      <c r="H302" s="1"/>
    </row>
    <row r="303" spans="1:8" x14ac:dyDescent="0.25">
      <c r="A303" s="1"/>
      <c r="E303" s="1"/>
      <c r="H303" s="1"/>
    </row>
    <row r="304" spans="1:8" x14ac:dyDescent="0.25">
      <c r="A304" s="1"/>
      <c r="E304" s="1"/>
      <c r="H304" s="1"/>
    </row>
    <row r="305" spans="1:8" x14ac:dyDescent="0.25">
      <c r="A305" s="1"/>
      <c r="E305" s="1"/>
      <c r="H305" s="1"/>
    </row>
    <row r="306" spans="1:8" x14ac:dyDescent="0.25">
      <c r="A306" s="1"/>
      <c r="E306" s="1"/>
      <c r="H306" s="1"/>
    </row>
    <row r="307" spans="1:8" x14ac:dyDescent="0.25">
      <c r="A307" s="1"/>
      <c r="E307" s="1"/>
      <c r="H307" s="1"/>
    </row>
    <row r="308" spans="1:8" x14ac:dyDescent="0.25">
      <c r="A308" s="1"/>
      <c r="E308" s="1"/>
      <c r="H308" s="1"/>
    </row>
    <row r="309" spans="1:8" x14ac:dyDescent="0.25">
      <c r="A309" s="1"/>
      <c r="E309" s="1"/>
      <c r="H309" s="1"/>
    </row>
    <row r="310" spans="1:8" x14ac:dyDescent="0.25">
      <c r="A310" s="1"/>
      <c r="E310" s="1"/>
      <c r="H310" s="1"/>
    </row>
    <row r="311" spans="1:8" x14ac:dyDescent="0.25">
      <c r="A311" s="1"/>
      <c r="E311" s="1"/>
      <c r="H311" s="1"/>
    </row>
    <row r="312" spans="1:8" x14ac:dyDescent="0.25">
      <c r="A312" s="1"/>
      <c r="E312" s="1"/>
      <c r="H312" s="1"/>
    </row>
    <row r="313" spans="1:8" x14ac:dyDescent="0.25">
      <c r="A313" s="1"/>
      <c r="E313" s="1"/>
      <c r="H313" s="1"/>
    </row>
    <row r="314" spans="1:8" x14ac:dyDescent="0.25">
      <c r="A314" s="1"/>
      <c r="E314" s="1"/>
      <c r="H314" s="1"/>
    </row>
    <row r="315" spans="1:8" x14ac:dyDescent="0.25">
      <c r="A315" s="1"/>
      <c r="E315" s="1"/>
      <c r="H315" s="1"/>
    </row>
    <row r="316" spans="1:8" x14ac:dyDescent="0.25">
      <c r="A316" s="1"/>
      <c r="E316" s="1"/>
      <c r="H316" s="1"/>
    </row>
    <row r="317" spans="1:8" x14ac:dyDescent="0.25">
      <c r="A317" s="1"/>
      <c r="E317" s="1"/>
      <c r="H317" s="1"/>
    </row>
    <row r="318" spans="1:8" x14ac:dyDescent="0.25">
      <c r="A318" s="1"/>
      <c r="E318" s="1"/>
      <c r="H318" s="1"/>
    </row>
    <row r="319" spans="1:8" x14ac:dyDescent="0.25">
      <c r="A319" s="1"/>
      <c r="E319" s="1"/>
      <c r="H319" s="1"/>
    </row>
    <row r="320" spans="1:8" x14ac:dyDescent="0.25">
      <c r="A320" s="1"/>
      <c r="E320" s="1"/>
      <c r="H320" s="1"/>
    </row>
    <row r="321" spans="1:8" x14ac:dyDescent="0.25">
      <c r="A321" s="1"/>
      <c r="E321" s="1"/>
      <c r="H321" s="1"/>
    </row>
    <row r="322" spans="1:8" x14ac:dyDescent="0.25">
      <c r="A322" s="1"/>
      <c r="E322" s="1"/>
      <c r="H322" s="1"/>
    </row>
    <row r="323" spans="1:8" x14ac:dyDescent="0.25">
      <c r="A323" s="1"/>
      <c r="E323" s="1"/>
      <c r="H323" s="1"/>
    </row>
    <row r="324" spans="1:8" x14ac:dyDescent="0.25">
      <c r="A324" s="1"/>
      <c r="E324" s="1"/>
      <c r="H324" s="1"/>
    </row>
    <row r="325" spans="1:8" x14ac:dyDescent="0.25">
      <c r="A325" s="1"/>
      <c r="E325" s="1"/>
      <c r="H325" s="1"/>
    </row>
    <row r="326" spans="1:8" x14ac:dyDescent="0.25">
      <c r="A326" s="1"/>
      <c r="E326" s="1"/>
      <c r="H326" s="1"/>
    </row>
    <row r="327" spans="1:8" x14ac:dyDescent="0.25">
      <c r="A327" s="1"/>
      <c r="E327" s="1"/>
      <c r="H327" s="1"/>
    </row>
    <row r="328" spans="1:8" x14ac:dyDescent="0.25">
      <c r="A328" s="1"/>
      <c r="E328" s="1"/>
      <c r="H328" s="1"/>
    </row>
    <row r="329" spans="1:8" x14ac:dyDescent="0.25">
      <c r="A329" s="1"/>
      <c r="E329" s="1"/>
      <c r="H329" s="1"/>
    </row>
    <row r="330" spans="1:8" x14ac:dyDescent="0.25">
      <c r="A330" s="1"/>
      <c r="E330" s="1"/>
      <c r="H330" s="1"/>
    </row>
    <row r="331" spans="1:8" x14ac:dyDescent="0.25">
      <c r="A331" s="1"/>
      <c r="E331" s="1"/>
      <c r="H331" s="1"/>
    </row>
    <row r="332" spans="1:8" x14ac:dyDescent="0.25">
      <c r="A332" s="1"/>
      <c r="E332" s="1"/>
      <c r="H332" s="1"/>
    </row>
    <row r="333" spans="1:8" x14ac:dyDescent="0.25">
      <c r="A333" s="1"/>
      <c r="E333" s="1"/>
      <c r="H333" s="1"/>
    </row>
    <row r="334" spans="1:8" x14ac:dyDescent="0.25">
      <c r="A334" s="1"/>
      <c r="E334" s="1"/>
      <c r="H334" s="1"/>
    </row>
    <row r="335" spans="1:8" x14ac:dyDescent="0.25">
      <c r="A335" s="1"/>
      <c r="E335" s="1"/>
      <c r="H335" s="1"/>
    </row>
    <row r="336" spans="1:8" x14ac:dyDescent="0.25">
      <c r="A336" s="1"/>
      <c r="E336" s="1"/>
      <c r="H336" s="1"/>
    </row>
    <row r="337" spans="1:8" x14ac:dyDescent="0.25">
      <c r="A337" s="1"/>
      <c r="E337" s="1"/>
      <c r="H337" s="1"/>
    </row>
    <row r="338" spans="1:8" x14ac:dyDescent="0.25">
      <c r="A338" s="1"/>
      <c r="E338" s="1"/>
      <c r="H338" s="1"/>
    </row>
    <row r="339" spans="1:8" x14ac:dyDescent="0.25">
      <c r="A339" s="1"/>
      <c r="E339" s="1"/>
      <c r="H339" s="1"/>
    </row>
    <row r="340" spans="1:8" x14ac:dyDescent="0.25">
      <c r="A340" s="1"/>
      <c r="E340" s="1"/>
      <c r="H340" s="1"/>
    </row>
    <row r="341" spans="1:8" x14ac:dyDescent="0.25">
      <c r="A341" s="1"/>
      <c r="E341" s="1"/>
      <c r="H341" s="1"/>
    </row>
    <row r="342" spans="1:8" x14ac:dyDescent="0.25">
      <c r="A342" s="1"/>
      <c r="E342" s="1"/>
      <c r="H342" s="1"/>
    </row>
    <row r="343" spans="1:8" x14ac:dyDescent="0.25">
      <c r="A343" s="1"/>
      <c r="E343" s="1"/>
      <c r="H343" s="1"/>
    </row>
    <row r="344" spans="1:8" x14ac:dyDescent="0.25">
      <c r="A344" s="1"/>
      <c r="E344" s="1"/>
      <c r="H344" s="1"/>
    </row>
    <row r="345" spans="1:8" x14ac:dyDescent="0.25">
      <c r="A345" s="1"/>
      <c r="E345" s="1"/>
      <c r="H345" s="1"/>
    </row>
    <row r="346" spans="1:8" x14ac:dyDescent="0.25">
      <c r="A346" s="1"/>
      <c r="E346" s="1"/>
      <c r="H346" s="1"/>
    </row>
    <row r="347" spans="1:8" x14ac:dyDescent="0.25">
      <c r="A347" s="1"/>
      <c r="E347" s="1"/>
      <c r="H347" s="1"/>
    </row>
    <row r="348" spans="1:8" x14ac:dyDescent="0.25">
      <c r="A348" s="1"/>
      <c r="E348" s="1"/>
      <c r="H348" s="1"/>
    </row>
    <row r="349" spans="1:8" x14ac:dyDescent="0.25">
      <c r="A349" s="1"/>
      <c r="E349" s="1"/>
      <c r="H349" s="1"/>
    </row>
    <row r="350" spans="1:8" x14ac:dyDescent="0.25">
      <c r="A350" s="1"/>
      <c r="E350" s="1"/>
      <c r="H350" s="1"/>
    </row>
    <row r="351" spans="1:8" x14ac:dyDescent="0.25">
      <c r="A351" s="1"/>
      <c r="E351" s="1"/>
      <c r="H351" s="1"/>
    </row>
    <row r="352" spans="1:8" x14ac:dyDescent="0.25">
      <c r="A352" s="1"/>
      <c r="E352" s="1"/>
      <c r="H352" s="1"/>
    </row>
    <row r="353" spans="1:8" x14ac:dyDescent="0.25">
      <c r="A353" s="1"/>
      <c r="E353" s="1"/>
      <c r="H353" s="1"/>
    </row>
    <row r="354" spans="1:8" x14ac:dyDescent="0.25">
      <c r="A354" s="1"/>
      <c r="E354" s="1"/>
      <c r="H354" s="1"/>
    </row>
    <row r="355" spans="1:8" x14ac:dyDescent="0.25">
      <c r="A355" s="1"/>
      <c r="E355" s="1"/>
      <c r="H355" s="1"/>
    </row>
    <row r="356" spans="1:8" x14ac:dyDescent="0.25">
      <c r="A356" s="1"/>
      <c r="E356" s="1"/>
      <c r="H356" s="1"/>
    </row>
    <row r="357" spans="1:8" x14ac:dyDescent="0.25">
      <c r="A357" s="1"/>
      <c r="E357" s="1"/>
      <c r="H357" s="1"/>
    </row>
    <row r="358" spans="1:8" x14ac:dyDescent="0.25">
      <c r="A358" s="1"/>
      <c r="E358" s="1"/>
      <c r="H358" s="1"/>
    </row>
    <row r="359" spans="1:8" x14ac:dyDescent="0.25">
      <c r="A359" s="1"/>
      <c r="E359" s="1"/>
      <c r="H359" s="1"/>
    </row>
    <row r="360" spans="1:8" x14ac:dyDescent="0.25">
      <c r="A360" s="1"/>
      <c r="E360" s="1"/>
      <c r="H360" s="1"/>
    </row>
    <row r="361" spans="1:8" x14ac:dyDescent="0.25">
      <c r="A361" s="1"/>
      <c r="E361" s="1"/>
      <c r="H361" s="1"/>
    </row>
    <row r="362" spans="1:8" x14ac:dyDescent="0.25">
      <c r="A362" s="1"/>
      <c r="E362" s="1"/>
      <c r="H362" s="1"/>
    </row>
    <row r="363" spans="1:8" x14ac:dyDescent="0.25">
      <c r="A363" s="1"/>
      <c r="E363" s="1"/>
      <c r="H363" s="1"/>
    </row>
    <row r="364" spans="1:8" x14ac:dyDescent="0.25">
      <c r="A364" s="1"/>
      <c r="E364" s="1"/>
      <c r="H364" s="1"/>
    </row>
    <row r="365" spans="1:8" x14ac:dyDescent="0.25">
      <c r="A365" s="1"/>
      <c r="E365" s="1"/>
      <c r="H365" s="1"/>
    </row>
    <row r="366" spans="1:8" x14ac:dyDescent="0.25">
      <c r="A366" s="1"/>
      <c r="E366" s="1"/>
      <c r="H366" s="1"/>
    </row>
    <row r="367" spans="1:8" x14ac:dyDescent="0.25">
      <c r="A367" s="1"/>
      <c r="E367" s="1"/>
      <c r="H367" s="1"/>
    </row>
    <row r="368" spans="1:8" x14ac:dyDescent="0.25">
      <c r="A368" s="1"/>
      <c r="E368" s="1"/>
      <c r="H368" s="1"/>
    </row>
    <row r="369" spans="1:8" x14ac:dyDescent="0.25">
      <c r="A369" s="1"/>
      <c r="E369" s="1"/>
      <c r="H369" s="1"/>
    </row>
    <row r="370" spans="1:8" x14ac:dyDescent="0.25">
      <c r="A370" s="1"/>
      <c r="E370" s="1"/>
      <c r="H370" s="1"/>
    </row>
    <row r="371" spans="1:8" x14ac:dyDescent="0.25">
      <c r="A371" s="1"/>
      <c r="E371" s="1"/>
      <c r="H371" s="1"/>
    </row>
    <row r="372" spans="1:8" x14ac:dyDescent="0.25">
      <c r="A372" s="1"/>
      <c r="E372" s="1"/>
      <c r="H372" s="1"/>
    </row>
    <row r="373" spans="1:8" x14ac:dyDescent="0.25">
      <c r="A373" s="1"/>
      <c r="E373" s="1"/>
      <c r="H373" s="1"/>
    </row>
    <row r="374" spans="1:8" x14ac:dyDescent="0.25">
      <c r="A374" s="1"/>
      <c r="E374" s="1"/>
      <c r="H374" s="1"/>
    </row>
    <row r="375" spans="1:8" x14ac:dyDescent="0.25">
      <c r="A375" s="1"/>
      <c r="E375" s="1"/>
      <c r="H375" s="1"/>
    </row>
    <row r="376" spans="1:8" x14ac:dyDescent="0.25">
      <c r="A376" s="1"/>
      <c r="E376" s="1"/>
      <c r="H376" s="1"/>
    </row>
    <row r="377" spans="1:8" x14ac:dyDescent="0.25">
      <c r="A377" s="1"/>
      <c r="E377" s="1"/>
      <c r="H377" s="1"/>
    </row>
    <row r="378" spans="1:8" x14ac:dyDescent="0.25">
      <c r="A378" s="1"/>
      <c r="E378" s="1"/>
      <c r="H378" s="1"/>
    </row>
    <row r="379" spans="1:8" x14ac:dyDescent="0.25">
      <c r="A379" s="1"/>
      <c r="E379" s="1"/>
      <c r="H379" s="1"/>
    </row>
    <row r="380" spans="1:8" x14ac:dyDescent="0.25">
      <c r="A380" s="1"/>
      <c r="E380" s="1"/>
      <c r="H380" s="1"/>
    </row>
    <row r="381" spans="1:8" x14ac:dyDescent="0.25">
      <c r="A381" s="1"/>
      <c r="E381" s="1"/>
      <c r="H381" s="1"/>
    </row>
    <row r="382" spans="1:8" x14ac:dyDescent="0.25">
      <c r="A382" s="1"/>
      <c r="E382" s="1"/>
      <c r="H382" s="1"/>
    </row>
    <row r="383" spans="1:8" x14ac:dyDescent="0.25">
      <c r="A383" s="1"/>
      <c r="E383" s="1"/>
      <c r="H383" s="1"/>
    </row>
    <row r="384" spans="1:8" x14ac:dyDescent="0.25">
      <c r="A384" s="1"/>
      <c r="E384" s="1"/>
      <c r="H384" s="1"/>
    </row>
    <row r="385" spans="1:8" x14ac:dyDescent="0.25">
      <c r="A385" s="1"/>
      <c r="E385" s="1"/>
      <c r="H385" s="1"/>
    </row>
    <row r="386" spans="1:8" x14ac:dyDescent="0.25">
      <c r="A386" s="1"/>
      <c r="E386" s="1"/>
      <c r="H386" s="1"/>
    </row>
    <row r="387" spans="1:8" x14ac:dyDescent="0.25">
      <c r="A387" s="1"/>
      <c r="E387" s="1"/>
      <c r="H387" s="1"/>
    </row>
    <row r="388" spans="1:8" x14ac:dyDescent="0.25">
      <c r="A388" s="1"/>
      <c r="E388" s="1"/>
      <c r="H388" s="1"/>
    </row>
    <row r="389" spans="1:8" x14ac:dyDescent="0.25">
      <c r="A389" s="1"/>
      <c r="E389" s="1"/>
      <c r="H389" s="1"/>
    </row>
    <row r="390" spans="1:8" x14ac:dyDescent="0.25">
      <c r="A390" s="1"/>
      <c r="E390" s="1"/>
      <c r="H390" s="1"/>
    </row>
    <row r="391" spans="1:8" x14ac:dyDescent="0.25">
      <c r="A391" s="1"/>
      <c r="E391" s="1"/>
      <c r="H391" s="1"/>
    </row>
    <row r="392" spans="1:8" x14ac:dyDescent="0.25">
      <c r="A392" s="1"/>
      <c r="E392" s="1"/>
      <c r="H392" s="1"/>
    </row>
    <row r="393" spans="1:8" x14ac:dyDescent="0.25">
      <c r="A393" s="1"/>
      <c r="E393" s="1"/>
      <c r="H393" s="1"/>
    </row>
    <row r="394" spans="1:8" x14ac:dyDescent="0.25">
      <c r="A394" s="1"/>
      <c r="E394" s="1"/>
      <c r="H394" s="1"/>
    </row>
    <row r="395" spans="1:8" x14ac:dyDescent="0.25">
      <c r="A395" s="1"/>
      <c r="E395" s="1"/>
      <c r="H395" s="1"/>
    </row>
    <row r="396" spans="1:8" x14ac:dyDescent="0.25">
      <c r="A396" s="1"/>
      <c r="E396" s="1"/>
      <c r="H396" s="1"/>
    </row>
    <row r="397" spans="1:8" x14ac:dyDescent="0.25">
      <c r="A397" s="1"/>
      <c r="E397" s="1"/>
      <c r="H397" s="1"/>
    </row>
    <row r="398" spans="1:8" x14ac:dyDescent="0.25">
      <c r="A398" s="1"/>
      <c r="E398" s="1"/>
      <c r="H398" s="1"/>
    </row>
    <row r="399" spans="1:8" x14ac:dyDescent="0.25">
      <c r="A399" s="1"/>
      <c r="E399" s="1"/>
      <c r="H399" s="1"/>
    </row>
    <row r="400" spans="1:8" x14ac:dyDescent="0.25">
      <c r="A400" s="1"/>
      <c r="E400" s="1"/>
      <c r="H400" s="1"/>
    </row>
    <row r="401" spans="1:8" x14ac:dyDescent="0.25">
      <c r="A401" s="1"/>
      <c r="E401" s="1"/>
      <c r="H401" s="1"/>
    </row>
    <row r="402" spans="1:8" x14ac:dyDescent="0.25">
      <c r="A402" s="1"/>
      <c r="E402" s="1"/>
      <c r="H402" s="1"/>
    </row>
    <row r="403" spans="1:8" x14ac:dyDescent="0.25">
      <c r="A403" s="1"/>
      <c r="E403" s="1"/>
      <c r="H403" s="1"/>
    </row>
    <row r="404" spans="1:8" x14ac:dyDescent="0.25">
      <c r="A404" s="1"/>
      <c r="E404" s="1"/>
      <c r="H404" s="1"/>
    </row>
    <row r="405" spans="1:8" x14ac:dyDescent="0.25">
      <c r="A405" s="1"/>
      <c r="E405" s="1"/>
      <c r="H405" s="1"/>
    </row>
    <row r="406" spans="1:8" x14ac:dyDescent="0.25">
      <c r="A406" s="1"/>
      <c r="E406" s="1"/>
      <c r="H406" s="1"/>
    </row>
    <row r="407" spans="1:8" x14ac:dyDescent="0.25">
      <c r="A407" s="1"/>
      <c r="E407" s="1"/>
      <c r="H407" s="1"/>
    </row>
    <row r="408" spans="1:8" x14ac:dyDescent="0.25">
      <c r="A408" s="1"/>
      <c r="E408" s="1"/>
      <c r="H408" s="1"/>
    </row>
    <row r="409" spans="1:8" x14ac:dyDescent="0.25">
      <c r="A409" s="1"/>
      <c r="E409" s="1"/>
      <c r="H409" s="1"/>
    </row>
    <row r="410" spans="1:8" x14ac:dyDescent="0.25">
      <c r="A410" s="1"/>
      <c r="E410" s="1"/>
      <c r="H410" s="1"/>
    </row>
    <row r="411" spans="1:8" x14ac:dyDescent="0.25">
      <c r="A411" s="1"/>
      <c r="E411" s="1"/>
      <c r="H411" s="1"/>
    </row>
    <row r="412" spans="1:8" x14ac:dyDescent="0.25">
      <c r="A412" s="1"/>
      <c r="E412" s="1"/>
      <c r="H412" s="1"/>
    </row>
    <row r="413" spans="1:8" x14ac:dyDescent="0.25">
      <c r="A413" s="1"/>
      <c r="E413" s="1"/>
      <c r="H413" s="1"/>
    </row>
    <row r="414" spans="1:8" x14ac:dyDescent="0.25">
      <c r="A414" s="1"/>
      <c r="E414" s="1"/>
      <c r="H414" s="1"/>
    </row>
    <row r="415" spans="1:8" x14ac:dyDescent="0.25">
      <c r="A415" s="1"/>
      <c r="E415" s="1"/>
      <c r="H415" s="1"/>
    </row>
    <row r="416" spans="1:8" x14ac:dyDescent="0.25">
      <c r="A416" s="1"/>
      <c r="E416" s="1"/>
      <c r="H416" s="1"/>
    </row>
    <row r="417" spans="1:8" x14ac:dyDescent="0.25">
      <c r="A417" s="1"/>
      <c r="E417" s="1"/>
      <c r="H417" s="1"/>
    </row>
    <row r="418" spans="1:8" x14ac:dyDescent="0.25">
      <c r="A418" s="1"/>
      <c r="E418" s="1"/>
      <c r="H418" s="1"/>
    </row>
    <row r="419" spans="1:8" x14ac:dyDescent="0.25">
      <c r="A419" s="1"/>
      <c r="E419" s="1"/>
      <c r="H419" s="1"/>
    </row>
    <row r="420" spans="1:8" x14ac:dyDescent="0.25">
      <c r="A420" s="1"/>
      <c r="E420" s="1"/>
      <c r="H420" s="1"/>
    </row>
    <row r="421" spans="1:8" x14ac:dyDescent="0.25">
      <c r="A421" s="1"/>
      <c r="E421" s="1"/>
      <c r="H421" s="1"/>
    </row>
    <row r="422" spans="1:8" x14ac:dyDescent="0.25">
      <c r="A422" s="1"/>
      <c r="E422" s="1"/>
      <c r="H422" s="1"/>
    </row>
    <row r="423" spans="1:8" x14ac:dyDescent="0.25">
      <c r="A423" s="1"/>
      <c r="E423" s="1"/>
      <c r="H423" s="1"/>
    </row>
    <row r="424" spans="1:8" x14ac:dyDescent="0.25">
      <c r="A424" s="1"/>
      <c r="E424" s="1"/>
      <c r="H424" s="1"/>
    </row>
    <row r="425" spans="1:8" x14ac:dyDescent="0.25">
      <c r="A425" s="1"/>
      <c r="E425" s="1"/>
      <c r="H425" s="1"/>
    </row>
    <row r="426" spans="1:8" x14ac:dyDescent="0.25">
      <c r="A426" s="1"/>
      <c r="E426" s="1"/>
      <c r="H426" s="1"/>
    </row>
    <row r="427" spans="1:8" x14ac:dyDescent="0.25">
      <c r="A427" s="1"/>
      <c r="E427" s="1"/>
      <c r="H427" s="1"/>
    </row>
    <row r="428" spans="1:8" x14ac:dyDescent="0.25">
      <c r="A428" s="1"/>
      <c r="E428" s="1"/>
      <c r="H428" s="1"/>
    </row>
    <row r="429" spans="1:8" x14ac:dyDescent="0.25">
      <c r="A429" s="1"/>
      <c r="E429" s="1"/>
      <c r="H429" s="1"/>
    </row>
    <row r="430" spans="1:8" x14ac:dyDescent="0.25">
      <c r="A430" s="1"/>
      <c r="E430" s="1"/>
      <c r="H430" s="1"/>
    </row>
    <row r="431" spans="1:8" x14ac:dyDescent="0.25">
      <c r="A431" s="1"/>
      <c r="E431" s="1"/>
      <c r="H431" s="1"/>
    </row>
    <row r="432" spans="1:8" x14ac:dyDescent="0.25">
      <c r="A432" s="1"/>
      <c r="E432" s="1"/>
      <c r="H432" s="1"/>
    </row>
    <row r="433" spans="1:8" x14ac:dyDescent="0.25">
      <c r="A433" s="1"/>
      <c r="E433" s="1"/>
      <c r="H433" s="1"/>
    </row>
    <row r="434" spans="1:8" x14ac:dyDescent="0.25">
      <c r="A434" s="1"/>
      <c r="E434" s="1"/>
      <c r="H434" s="1"/>
    </row>
    <row r="435" spans="1:8" x14ac:dyDescent="0.25">
      <c r="A435" s="1"/>
      <c r="E435" s="1"/>
      <c r="H435" s="1"/>
    </row>
    <row r="436" spans="1:8" x14ac:dyDescent="0.25">
      <c r="A436" s="1"/>
      <c r="E436" s="1"/>
      <c r="H436" s="1"/>
    </row>
    <row r="437" spans="1:8" x14ac:dyDescent="0.25">
      <c r="A437" s="1"/>
      <c r="E437" s="1"/>
      <c r="H437" s="1"/>
    </row>
    <row r="438" spans="1:8" x14ac:dyDescent="0.25">
      <c r="A438" s="1"/>
      <c r="E438" s="1"/>
      <c r="H438" s="1"/>
    </row>
    <row r="439" spans="1:8" x14ac:dyDescent="0.25">
      <c r="A439" s="1"/>
      <c r="E439" s="1"/>
      <c r="H439" s="1"/>
    </row>
    <row r="440" spans="1:8" x14ac:dyDescent="0.25">
      <c r="A440" s="1"/>
      <c r="E440" s="1"/>
      <c r="H440" s="1"/>
    </row>
    <row r="441" spans="1:8" x14ac:dyDescent="0.25">
      <c r="A441" s="1"/>
      <c r="E441" s="1"/>
      <c r="H441" s="1"/>
    </row>
    <row r="442" spans="1:8" x14ac:dyDescent="0.25">
      <c r="A442" s="1"/>
      <c r="E442" s="1"/>
      <c r="H442" s="1"/>
    </row>
    <row r="443" spans="1:8" x14ac:dyDescent="0.25">
      <c r="A443" s="1"/>
      <c r="E443" s="1"/>
      <c r="H443" s="1"/>
    </row>
    <row r="444" spans="1:8" x14ac:dyDescent="0.25">
      <c r="A444" s="1"/>
      <c r="E444" s="1"/>
      <c r="H444" s="1"/>
    </row>
    <row r="445" spans="1:8" x14ac:dyDescent="0.25">
      <c r="A445" s="1"/>
      <c r="E445" s="1"/>
      <c r="H445" s="1"/>
    </row>
    <row r="446" spans="1:8" x14ac:dyDescent="0.25">
      <c r="A446" s="1"/>
      <c r="E446" s="1"/>
      <c r="H446" s="1"/>
    </row>
    <row r="447" spans="1:8" x14ac:dyDescent="0.25">
      <c r="A447" s="1"/>
      <c r="E447" s="1"/>
      <c r="H447" s="1"/>
    </row>
    <row r="448" spans="1:8" x14ac:dyDescent="0.25">
      <c r="A448" s="1"/>
      <c r="E448" s="1"/>
      <c r="H448" s="1"/>
    </row>
    <row r="449" spans="1:8" x14ac:dyDescent="0.25">
      <c r="A449" s="1"/>
      <c r="E449" s="1"/>
      <c r="H449" s="1"/>
    </row>
    <row r="450" spans="1:8" x14ac:dyDescent="0.25">
      <c r="A450" s="1"/>
      <c r="E450" s="1"/>
      <c r="H450" s="1"/>
    </row>
    <row r="451" spans="1:8" x14ac:dyDescent="0.25">
      <c r="A451" s="1"/>
      <c r="E451" s="1"/>
      <c r="H451" s="1"/>
    </row>
    <row r="452" spans="1:8" x14ac:dyDescent="0.25">
      <c r="A452" s="1"/>
      <c r="E452" s="1"/>
      <c r="H452" s="1"/>
    </row>
    <row r="453" spans="1:8" x14ac:dyDescent="0.25">
      <c r="A453" s="1"/>
      <c r="E453" s="1"/>
      <c r="H453" s="1"/>
    </row>
    <row r="454" spans="1:8" x14ac:dyDescent="0.25">
      <c r="A454" s="1"/>
      <c r="E454" s="1"/>
      <c r="H454" s="1"/>
    </row>
    <row r="455" spans="1:8" x14ac:dyDescent="0.25">
      <c r="A455" s="1"/>
      <c r="E455" s="1"/>
      <c r="H455" s="1"/>
    </row>
    <row r="456" spans="1:8" x14ac:dyDescent="0.25">
      <c r="A456" s="1"/>
      <c r="E456" s="1"/>
      <c r="H456" s="1"/>
    </row>
    <row r="457" spans="1:8" x14ac:dyDescent="0.25">
      <c r="A457" s="1"/>
      <c r="E457" s="1"/>
      <c r="H457" s="1"/>
    </row>
    <row r="458" spans="1:8" x14ac:dyDescent="0.25">
      <c r="A458" s="1"/>
      <c r="E458" s="1"/>
      <c r="H458" s="1"/>
    </row>
    <row r="459" spans="1:8" x14ac:dyDescent="0.25">
      <c r="A459" s="1"/>
      <c r="E459" s="1"/>
      <c r="H459" s="1"/>
    </row>
    <row r="460" spans="1:8" x14ac:dyDescent="0.25">
      <c r="A460" s="1"/>
      <c r="E460" s="1"/>
      <c r="H460" s="1"/>
    </row>
    <row r="461" spans="1:8" x14ac:dyDescent="0.25">
      <c r="A461" s="1"/>
      <c r="E461" s="1"/>
      <c r="H461" s="1"/>
    </row>
    <row r="462" spans="1:8" x14ac:dyDescent="0.25">
      <c r="A462" s="1"/>
      <c r="E462" s="1"/>
      <c r="H462" s="1"/>
    </row>
    <row r="463" spans="1:8" x14ac:dyDescent="0.25">
      <c r="A463" s="1"/>
      <c r="E463" s="1"/>
      <c r="H463" s="1"/>
    </row>
    <row r="464" spans="1:8" x14ac:dyDescent="0.25">
      <c r="A464" s="1"/>
      <c r="E464" s="1"/>
      <c r="H464" s="1"/>
    </row>
    <row r="465" spans="1:8" x14ac:dyDescent="0.25">
      <c r="A465" s="1"/>
      <c r="E465" s="1"/>
      <c r="H465" s="1"/>
    </row>
    <row r="466" spans="1:8" x14ac:dyDescent="0.25">
      <c r="A466" s="1"/>
      <c r="E466" s="1"/>
      <c r="H466" s="1"/>
    </row>
    <row r="467" spans="1:8" x14ac:dyDescent="0.25">
      <c r="A467" s="1"/>
      <c r="E467" s="1"/>
      <c r="H467" s="1"/>
    </row>
    <row r="468" spans="1:8" x14ac:dyDescent="0.25">
      <c r="A468" s="1"/>
      <c r="E468" s="1"/>
      <c r="H468" s="1"/>
    </row>
    <row r="469" spans="1:8" x14ac:dyDescent="0.25">
      <c r="A469" s="1"/>
      <c r="E469" s="1"/>
      <c r="H469" s="1"/>
    </row>
    <row r="470" spans="1:8" x14ac:dyDescent="0.25">
      <c r="A470" s="1"/>
      <c r="E470" s="1"/>
      <c r="H470" s="1"/>
    </row>
    <row r="471" spans="1:8" x14ac:dyDescent="0.25">
      <c r="A471" s="1"/>
      <c r="E471" s="1"/>
      <c r="H471" s="1"/>
    </row>
    <row r="472" spans="1:8" x14ac:dyDescent="0.25">
      <c r="A472" s="1"/>
      <c r="E472" s="1"/>
      <c r="H472" s="1"/>
    </row>
    <row r="473" spans="1:8" x14ac:dyDescent="0.25">
      <c r="A473" s="1"/>
      <c r="E473" s="1"/>
      <c r="H473" s="1"/>
    </row>
    <row r="474" spans="1:8" x14ac:dyDescent="0.25">
      <c r="A474" s="1"/>
      <c r="E474" s="1"/>
      <c r="H474" s="1"/>
    </row>
    <row r="475" spans="1:8" x14ac:dyDescent="0.25">
      <c r="A475" s="1"/>
      <c r="E475" s="1"/>
      <c r="H475" s="1"/>
    </row>
    <row r="476" spans="1:8" x14ac:dyDescent="0.25">
      <c r="A476" s="1"/>
      <c r="E476" s="1"/>
      <c r="H476" s="1"/>
    </row>
    <row r="477" spans="1:8" x14ac:dyDescent="0.25">
      <c r="A477" s="1"/>
      <c r="E477" s="1"/>
      <c r="H477" s="1"/>
    </row>
    <row r="478" spans="1:8" x14ac:dyDescent="0.25">
      <c r="A478" s="1"/>
      <c r="E478" s="1"/>
      <c r="H478" s="1"/>
    </row>
    <row r="479" spans="1:8" x14ac:dyDescent="0.25">
      <c r="A479" s="1"/>
      <c r="E479" s="1"/>
      <c r="H479" s="1"/>
    </row>
    <row r="480" spans="1:8" x14ac:dyDescent="0.25">
      <c r="A480" s="1"/>
      <c r="E480" s="1"/>
      <c r="H480" s="1"/>
    </row>
    <row r="481" spans="1:8" x14ac:dyDescent="0.25">
      <c r="A481" s="1"/>
      <c r="E481" s="1"/>
      <c r="H481" s="1"/>
    </row>
    <row r="482" spans="1:8" x14ac:dyDescent="0.25">
      <c r="A482" s="1"/>
      <c r="E482" s="1"/>
      <c r="H482" s="1"/>
    </row>
    <row r="483" spans="1:8" x14ac:dyDescent="0.25">
      <c r="A483" s="1"/>
      <c r="E483" s="1"/>
      <c r="H483" s="1"/>
    </row>
    <row r="484" spans="1:8" x14ac:dyDescent="0.25">
      <c r="A484" s="1"/>
      <c r="E484" s="1"/>
      <c r="H484" s="1"/>
    </row>
    <row r="485" spans="1:8" x14ac:dyDescent="0.25">
      <c r="A485" s="1"/>
      <c r="E485" s="1"/>
      <c r="H485" s="1"/>
    </row>
    <row r="486" spans="1:8" x14ac:dyDescent="0.25">
      <c r="A486" s="1"/>
      <c r="E486" s="1"/>
      <c r="H486" s="1"/>
    </row>
    <row r="487" spans="1:8" x14ac:dyDescent="0.25">
      <c r="A487" s="1"/>
      <c r="E487" s="1"/>
      <c r="H487" s="1"/>
    </row>
    <row r="488" spans="1:8" x14ac:dyDescent="0.25">
      <c r="A488" s="1"/>
      <c r="E488" s="1"/>
      <c r="H488" s="1"/>
    </row>
    <row r="489" spans="1:8" x14ac:dyDescent="0.25">
      <c r="A489" s="1"/>
      <c r="E489" s="1"/>
      <c r="H489" s="1"/>
    </row>
    <row r="490" spans="1:8" x14ac:dyDescent="0.25">
      <c r="A490" s="1"/>
      <c r="E490" s="1"/>
      <c r="H490" s="1"/>
    </row>
    <row r="491" spans="1:8" x14ac:dyDescent="0.25">
      <c r="A491" s="1"/>
      <c r="E491" s="1"/>
      <c r="H491" s="1"/>
    </row>
    <row r="492" spans="1:8" x14ac:dyDescent="0.25">
      <c r="A492" s="1"/>
      <c r="E492" s="1"/>
      <c r="H492" s="1"/>
    </row>
    <row r="493" spans="1:8" x14ac:dyDescent="0.25">
      <c r="A493" s="1"/>
      <c r="E493" s="1"/>
      <c r="H493" s="1"/>
    </row>
    <row r="494" spans="1:8" x14ac:dyDescent="0.25">
      <c r="A494" s="1"/>
      <c r="E494" s="1"/>
      <c r="H494" s="1"/>
    </row>
    <row r="495" spans="1:8" x14ac:dyDescent="0.25">
      <c r="A495" s="1"/>
      <c r="E495" s="1"/>
      <c r="H495" s="1"/>
    </row>
    <row r="496" spans="1:8" x14ac:dyDescent="0.25">
      <c r="A496" s="1"/>
      <c r="E496" s="1"/>
      <c r="H496" s="1"/>
    </row>
    <row r="497" spans="1:8" x14ac:dyDescent="0.25">
      <c r="A497" s="1"/>
      <c r="E497" s="1"/>
      <c r="H497" s="1"/>
    </row>
    <row r="498" spans="1:8" x14ac:dyDescent="0.25">
      <c r="A498" s="1"/>
      <c r="E498" s="1"/>
      <c r="H498" s="1"/>
    </row>
    <row r="499" spans="1:8" x14ac:dyDescent="0.25">
      <c r="A499" s="1"/>
      <c r="E499" s="1"/>
      <c r="H499" s="1"/>
    </row>
    <row r="500" spans="1:8" x14ac:dyDescent="0.25">
      <c r="A500" s="1"/>
      <c r="E500" s="1"/>
      <c r="H500" s="1"/>
    </row>
    <row r="501" spans="1:8" x14ac:dyDescent="0.25">
      <c r="A501" s="1"/>
      <c r="E501" s="1"/>
      <c r="H501" s="1"/>
    </row>
    <row r="502" spans="1:8" x14ac:dyDescent="0.25">
      <c r="A502" s="1"/>
      <c r="E502" s="1"/>
      <c r="H502" s="1"/>
    </row>
    <row r="503" spans="1:8" x14ac:dyDescent="0.25">
      <c r="A503" s="1"/>
      <c r="E503" s="1"/>
      <c r="H503" s="1"/>
    </row>
    <row r="504" spans="1:8" x14ac:dyDescent="0.25">
      <c r="A504" s="1"/>
      <c r="E504" s="1"/>
      <c r="H504" s="1"/>
    </row>
    <row r="505" spans="1:8" x14ac:dyDescent="0.25">
      <c r="A505" s="1"/>
      <c r="E505" s="1"/>
      <c r="H505" s="1"/>
    </row>
    <row r="506" spans="1:8" x14ac:dyDescent="0.25">
      <c r="A506" s="1"/>
      <c r="E506" s="1"/>
      <c r="H506" s="1"/>
    </row>
    <row r="507" spans="1:8" x14ac:dyDescent="0.25">
      <c r="A507" s="1"/>
      <c r="E507" s="1"/>
      <c r="H507" s="1"/>
    </row>
    <row r="508" spans="1:8" x14ac:dyDescent="0.25">
      <c r="A508" s="1"/>
      <c r="E508" s="1"/>
      <c r="H508" s="1"/>
    </row>
    <row r="509" spans="1:8" x14ac:dyDescent="0.25">
      <c r="A509" s="1"/>
      <c r="E509" s="1"/>
      <c r="H509" s="1"/>
    </row>
    <row r="510" spans="1:8" x14ac:dyDescent="0.25">
      <c r="A510" s="1"/>
      <c r="E510" s="1"/>
      <c r="H510" s="1"/>
    </row>
    <row r="511" spans="1:8" x14ac:dyDescent="0.25">
      <c r="A511" s="1"/>
      <c r="E511" s="1"/>
      <c r="H511" s="1"/>
    </row>
    <row r="512" spans="1:8" x14ac:dyDescent="0.25">
      <c r="A512" s="1"/>
      <c r="E512" s="1"/>
      <c r="H512" s="1"/>
    </row>
    <row r="513" spans="1:8" x14ac:dyDescent="0.25">
      <c r="A513" s="1"/>
      <c r="E513" s="1"/>
      <c r="H513" s="1"/>
    </row>
    <row r="514" spans="1:8" x14ac:dyDescent="0.25">
      <c r="A514" s="1"/>
      <c r="E514" s="1"/>
      <c r="H514" s="1"/>
    </row>
    <row r="515" spans="1:8" x14ac:dyDescent="0.25">
      <c r="A515" s="1"/>
      <c r="E515" s="1"/>
      <c r="H515" s="1"/>
    </row>
    <row r="516" spans="1:8" x14ac:dyDescent="0.25">
      <c r="A516" s="1"/>
      <c r="E516" s="1"/>
      <c r="H516" s="1"/>
    </row>
    <row r="517" spans="1:8" x14ac:dyDescent="0.25">
      <c r="A517" s="1"/>
      <c r="E517" s="1"/>
      <c r="H517" s="1"/>
    </row>
    <row r="518" spans="1:8" x14ac:dyDescent="0.25">
      <c r="A518" s="1"/>
      <c r="E518" s="1"/>
      <c r="H518" s="1"/>
    </row>
    <row r="519" spans="1:8" x14ac:dyDescent="0.25">
      <c r="A519" s="1"/>
      <c r="E519" s="1"/>
      <c r="H519" s="1"/>
    </row>
    <row r="520" spans="1:8" x14ac:dyDescent="0.25">
      <c r="A520" s="1"/>
      <c r="E520" s="1"/>
      <c r="H520" s="1"/>
    </row>
    <row r="521" spans="1:8" x14ac:dyDescent="0.25">
      <c r="A521" s="1"/>
      <c r="E521" s="1"/>
      <c r="H521" s="1"/>
    </row>
    <row r="522" spans="1:8" x14ac:dyDescent="0.25">
      <c r="A522" s="1"/>
      <c r="E522" s="1"/>
      <c r="H522" s="1"/>
    </row>
    <row r="523" spans="1:8" x14ac:dyDescent="0.25">
      <c r="A523" s="1"/>
      <c r="E523" s="1"/>
      <c r="H523" s="1"/>
    </row>
    <row r="524" spans="1:8" x14ac:dyDescent="0.25">
      <c r="A524" s="1"/>
      <c r="E524" s="1"/>
      <c r="H524" s="1"/>
    </row>
    <row r="525" spans="1:8" x14ac:dyDescent="0.25">
      <c r="A525" s="1"/>
      <c r="E525" s="1"/>
      <c r="H525" s="1"/>
    </row>
    <row r="526" spans="1:8" x14ac:dyDescent="0.25">
      <c r="A526" s="1"/>
      <c r="E526" s="1"/>
      <c r="H526" s="1"/>
    </row>
    <row r="527" spans="1:8" x14ac:dyDescent="0.25">
      <c r="A527" s="1"/>
      <c r="E527" s="1"/>
      <c r="H527" s="1"/>
    </row>
    <row r="528" spans="1:8" x14ac:dyDescent="0.25">
      <c r="A528" s="1"/>
      <c r="E528" s="1"/>
      <c r="H528" s="1"/>
    </row>
    <row r="529" spans="1:8" x14ac:dyDescent="0.25">
      <c r="A529" s="1"/>
      <c r="E529" s="1"/>
      <c r="H529" s="1"/>
    </row>
    <row r="530" spans="1:8" x14ac:dyDescent="0.25">
      <c r="A530" s="1"/>
      <c r="E530" s="1"/>
      <c r="H530" s="1"/>
    </row>
    <row r="531" spans="1:8" x14ac:dyDescent="0.25">
      <c r="A531" s="1"/>
      <c r="E531" s="1"/>
      <c r="H531" s="1"/>
    </row>
    <row r="532" spans="1:8" x14ac:dyDescent="0.25">
      <c r="A532" s="1"/>
      <c r="E532" s="1"/>
      <c r="H532" s="1"/>
    </row>
    <row r="533" spans="1:8" x14ac:dyDescent="0.25">
      <c r="A533" s="1"/>
      <c r="E533" s="1"/>
      <c r="H533" s="1"/>
    </row>
    <row r="534" spans="1:8" x14ac:dyDescent="0.25">
      <c r="A534" s="1"/>
      <c r="E534" s="1"/>
      <c r="H534" s="1"/>
    </row>
    <row r="535" spans="1:8" x14ac:dyDescent="0.25">
      <c r="A535" s="1"/>
      <c r="E535" s="1"/>
      <c r="H535" s="1"/>
    </row>
    <row r="536" spans="1:8" x14ac:dyDescent="0.25">
      <c r="A536" s="1"/>
      <c r="E536" s="1"/>
      <c r="H536" s="1"/>
    </row>
    <row r="537" spans="1:8" x14ac:dyDescent="0.25">
      <c r="A537" s="1"/>
      <c r="E537" s="1"/>
      <c r="H537" s="1"/>
    </row>
    <row r="538" spans="1:8" x14ac:dyDescent="0.25">
      <c r="A538" s="1"/>
      <c r="E538" s="1"/>
      <c r="H538" s="1"/>
    </row>
    <row r="539" spans="1:8" x14ac:dyDescent="0.25">
      <c r="A539" s="1"/>
      <c r="E539" s="1"/>
      <c r="H539" s="1"/>
    </row>
    <row r="540" spans="1:8" x14ac:dyDescent="0.25">
      <c r="A540" s="1"/>
      <c r="E540" s="1"/>
      <c r="H540" s="1"/>
    </row>
    <row r="541" spans="1:8" x14ac:dyDescent="0.25">
      <c r="A541" s="1"/>
      <c r="E541" s="1"/>
      <c r="H541" s="1"/>
    </row>
    <row r="542" spans="1:8" x14ac:dyDescent="0.25">
      <c r="A542" s="1"/>
      <c r="E542" s="1"/>
      <c r="H542" s="1"/>
    </row>
    <row r="543" spans="1:8" x14ac:dyDescent="0.25">
      <c r="A543" s="1"/>
      <c r="E543" s="1"/>
      <c r="H543" s="1"/>
    </row>
    <row r="544" spans="1:8" x14ac:dyDescent="0.25">
      <c r="A544" s="1"/>
      <c r="E544" s="1"/>
      <c r="H544" s="1"/>
    </row>
    <row r="545" spans="1:8" x14ac:dyDescent="0.25">
      <c r="A545" s="1"/>
      <c r="E545" s="1"/>
      <c r="H545" s="1"/>
    </row>
    <row r="546" spans="1:8" x14ac:dyDescent="0.25">
      <c r="A546" s="1"/>
      <c r="E546" s="1"/>
      <c r="H546" s="1"/>
    </row>
    <row r="547" spans="1:8" x14ac:dyDescent="0.25">
      <c r="A547" s="1"/>
      <c r="E547" s="1"/>
      <c r="H547" s="1"/>
    </row>
    <row r="548" spans="1:8" x14ac:dyDescent="0.25">
      <c r="A548" s="1"/>
      <c r="E548" s="1"/>
      <c r="H548" s="1"/>
    </row>
    <row r="549" spans="1:8" x14ac:dyDescent="0.25">
      <c r="A549" s="1"/>
      <c r="E549" s="1"/>
      <c r="H549" s="1"/>
    </row>
    <row r="550" spans="1:8" x14ac:dyDescent="0.25">
      <c r="A550" s="1"/>
      <c r="E550" s="1"/>
      <c r="H550" s="1"/>
    </row>
    <row r="551" spans="1:8" x14ac:dyDescent="0.25">
      <c r="A551" s="1"/>
      <c r="E551" s="1"/>
      <c r="H551" s="1"/>
    </row>
    <row r="552" spans="1:8" x14ac:dyDescent="0.25">
      <c r="A552" s="1"/>
      <c r="E552" s="1"/>
      <c r="H552" s="1"/>
    </row>
    <row r="553" spans="1:8" x14ac:dyDescent="0.25">
      <c r="A553" s="1"/>
      <c r="E553" s="1"/>
      <c r="H553" s="1"/>
    </row>
    <row r="554" spans="1:8" x14ac:dyDescent="0.25">
      <c r="A554" s="1"/>
      <c r="E554" s="1"/>
      <c r="H554" s="1"/>
    </row>
    <row r="555" spans="1:8" x14ac:dyDescent="0.25">
      <c r="A555" s="1"/>
      <c r="E555" s="1"/>
      <c r="H555" s="1"/>
    </row>
    <row r="556" spans="1:8" x14ac:dyDescent="0.25">
      <c r="A556" s="1"/>
      <c r="E556" s="1"/>
      <c r="H556" s="1"/>
    </row>
    <row r="557" spans="1:8" x14ac:dyDescent="0.25">
      <c r="A557" s="1"/>
      <c r="E557" s="1"/>
      <c r="H557" s="1"/>
    </row>
    <row r="558" spans="1:8" x14ac:dyDescent="0.25">
      <c r="A558" s="1"/>
      <c r="E558" s="1"/>
      <c r="H558" s="1"/>
    </row>
    <row r="559" spans="1:8" x14ac:dyDescent="0.25">
      <c r="A559" s="1"/>
      <c r="E559" s="1"/>
      <c r="H559" s="1"/>
    </row>
    <row r="560" spans="1:8" x14ac:dyDescent="0.25">
      <c r="A560" s="1"/>
      <c r="E560" s="1"/>
      <c r="H560" s="1"/>
    </row>
    <row r="561" spans="1:8" x14ac:dyDescent="0.25">
      <c r="A561" s="1"/>
      <c r="E561" s="1"/>
      <c r="H561" s="1"/>
    </row>
    <row r="562" spans="1:8" x14ac:dyDescent="0.25">
      <c r="A562" s="1"/>
      <c r="E562" s="1"/>
      <c r="H562" s="1"/>
    </row>
    <row r="563" spans="1:8" x14ac:dyDescent="0.25">
      <c r="A563" s="1"/>
      <c r="E563" s="1"/>
      <c r="H563" s="1"/>
    </row>
    <row r="564" spans="1:8" x14ac:dyDescent="0.25">
      <c r="A564" s="1"/>
      <c r="E564" s="1"/>
      <c r="H564" s="1"/>
    </row>
    <row r="565" spans="1:8" x14ac:dyDescent="0.25">
      <c r="A565" s="1"/>
      <c r="E565" s="1"/>
      <c r="H565" s="1"/>
    </row>
    <row r="566" spans="1:8" x14ac:dyDescent="0.25">
      <c r="A566" s="1"/>
      <c r="E566" s="1"/>
      <c r="H566" s="1"/>
    </row>
    <row r="567" spans="1:8" x14ac:dyDescent="0.25">
      <c r="A567" s="1"/>
      <c r="E567" s="1"/>
      <c r="H567" s="1"/>
    </row>
    <row r="568" spans="1:8" x14ac:dyDescent="0.25">
      <c r="A568" s="1"/>
      <c r="E568" s="1"/>
      <c r="H568" s="1"/>
    </row>
    <row r="569" spans="1:8" x14ac:dyDescent="0.25">
      <c r="A569" s="1"/>
      <c r="E569" s="1"/>
      <c r="H569" s="1"/>
    </row>
    <row r="570" spans="1:8" x14ac:dyDescent="0.25">
      <c r="A570" s="1"/>
      <c r="E570" s="1"/>
      <c r="H570" s="1"/>
    </row>
    <row r="571" spans="1:8" x14ac:dyDescent="0.25">
      <c r="A571" s="1"/>
      <c r="E571" s="1"/>
      <c r="H571" s="1"/>
    </row>
    <row r="572" spans="1:8" x14ac:dyDescent="0.25">
      <c r="A572" s="1"/>
      <c r="E572" s="1"/>
      <c r="H572" s="1"/>
    </row>
    <row r="573" spans="1:8" x14ac:dyDescent="0.25">
      <c r="A573" s="1"/>
      <c r="E573" s="1"/>
      <c r="H573" s="1"/>
    </row>
    <row r="574" spans="1:8" x14ac:dyDescent="0.25">
      <c r="A574" s="1"/>
      <c r="E574" s="1"/>
      <c r="H574" s="1"/>
    </row>
    <row r="575" spans="1:8" x14ac:dyDescent="0.25">
      <c r="A575" s="1"/>
      <c r="E575" s="1"/>
      <c r="H575" s="1"/>
    </row>
    <row r="576" spans="1:8" x14ac:dyDescent="0.25">
      <c r="A576" s="1"/>
      <c r="E576" s="1"/>
      <c r="H576" s="1"/>
    </row>
    <row r="577" spans="1:8" x14ac:dyDescent="0.25">
      <c r="A577" s="1"/>
      <c r="E577" s="1"/>
      <c r="H577" s="1"/>
    </row>
    <row r="578" spans="1:8" x14ac:dyDescent="0.25">
      <c r="A578" s="1"/>
      <c r="E578" s="1"/>
      <c r="H578" s="1"/>
    </row>
    <row r="579" spans="1:8" x14ac:dyDescent="0.25">
      <c r="A579" s="1"/>
      <c r="E579" s="1"/>
      <c r="H579" s="1"/>
    </row>
    <row r="580" spans="1:8" x14ac:dyDescent="0.25">
      <c r="A580" s="1"/>
      <c r="E580" s="1"/>
      <c r="H580" s="1"/>
    </row>
    <row r="581" spans="1:8" x14ac:dyDescent="0.25">
      <c r="A581" s="1"/>
      <c r="E581" s="1"/>
      <c r="H581" s="1"/>
    </row>
    <row r="582" spans="1:8" x14ac:dyDescent="0.25">
      <c r="A582" s="1"/>
      <c r="E582" s="1"/>
      <c r="H582" s="1"/>
    </row>
    <row r="583" spans="1:8" x14ac:dyDescent="0.25">
      <c r="A583" s="1"/>
      <c r="E583" s="1"/>
      <c r="H583" s="1"/>
    </row>
    <row r="584" spans="1:8" x14ac:dyDescent="0.25">
      <c r="A584" s="1"/>
      <c r="E584" s="1"/>
      <c r="H584" s="1"/>
    </row>
    <row r="585" spans="1:8" x14ac:dyDescent="0.25">
      <c r="A585" s="1"/>
      <c r="E585" s="1"/>
      <c r="H585" s="1"/>
    </row>
    <row r="586" spans="1:8" x14ac:dyDescent="0.25">
      <c r="A586" s="1"/>
      <c r="E586" s="1"/>
      <c r="H586" s="1"/>
    </row>
    <row r="587" spans="1:8" x14ac:dyDescent="0.25">
      <c r="A587" s="1"/>
      <c r="E587" s="1"/>
      <c r="H587" s="1"/>
    </row>
    <row r="588" spans="1:8" x14ac:dyDescent="0.25">
      <c r="A588" s="1"/>
      <c r="E588" s="1"/>
      <c r="H588" s="1"/>
    </row>
    <row r="589" spans="1:8" x14ac:dyDescent="0.25">
      <c r="A589" s="1"/>
      <c r="E589" s="1"/>
      <c r="H589" s="1"/>
    </row>
    <row r="590" spans="1:8" x14ac:dyDescent="0.25">
      <c r="A590" s="1"/>
      <c r="E590" s="1"/>
      <c r="H590" s="1"/>
    </row>
    <row r="591" spans="1:8" x14ac:dyDescent="0.25">
      <c r="A591" s="1"/>
      <c r="E591" s="1"/>
      <c r="H591" s="1"/>
    </row>
    <row r="592" spans="1:8" x14ac:dyDescent="0.25">
      <c r="A592" s="1"/>
      <c r="E592" s="1"/>
      <c r="H592" s="1"/>
    </row>
    <row r="593" spans="1:8" x14ac:dyDescent="0.25">
      <c r="A593" s="1"/>
      <c r="E593" s="1"/>
      <c r="H593" s="1"/>
    </row>
    <row r="594" spans="1:8" x14ac:dyDescent="0.25">
      <c r="A594" s="1"/>
      <c r="E594" s="1"/>
      <c r="H594" s="1"/>
    </row>
    <row r="595" spans="1:8" x14ac:dyDescent="0.25">
      <c r="A595" s="1"/>
      <c r="E595" s="1"/>
      <c r="H595" s="1"/>
    </row>
    <row r="596" spans="1:8" x14ac:dyDescent="0.25">
      <c r="A596" s="1"/>
      <c r="E596" s="1"/>
      <c r="H596" s="1"/>
    </row>
    <row r="597" spans="1:8" x14ac:dyDescent="0.25">
      <c r="A597" s="1"/>
      <c r="E597" s="1"/>
      <c r="H597" s="1"/>
    </row>
    <row r="598" spans="1:8" x14ac:dyDescent="0.25">
      <c r="A598" s="1"/>
      <c r="E598" s="1"/>
      <c r="H598" s="1"/>
    </row>
    <row r="599" spans="1:8" x14ac:dyDescent="0.25">
      <c r="A599" s="1"/>
      <c r="E599" s="1"/>
      <c r="H599" s="1"/>
    </row>
    <row r="600" spans="1:8" x14ac:dyDescent="0.25">
      <c r="A600" s="1"/>
      <c r="E600" s="1"/>
      <c r="H600" s="1"/>
    </row>
    <row r="601" spans="1:8" x14ac:dyDescent="0.25">
      <c r="A601" s="1"/>
      <c r="E601" s="1"/>
      <c r="H601" s="1"/>
    </row>
    <row r="602" spans="1:8" x14ac:dyDescent="0.25">
      <c r="A602" s="1"/>
      <c r="E602" s="1"/>
      <c r="H602" s="1"/>
    </row>
    <row r="603" spans="1:8" x14ac:dyDescent="0.25">
      <c r="A603" s="1"/>
      <c r="E603" s="1"/>
      <c r="H603" s="1"/>
    </row>
    <row r="604" spans="1:8" x14ac:dyDescent="0.25">
      <c r="A604" s="1"/>
      <c r="E604" s="1"/>
      <c r="H604" s="1"/>
    </row>
    <row r="605" spans="1:8" x14ac:dyDescent="0.25">
      <c r="A605" s="1"/>
      <c r="E605" s="1"/>
      <c r="H605" s="1"/>
    </row>
    <row r="606" spans="1:8" x14ac:dyDescent="0.25">
      <c r="A606" s="1"/>
      <c r="E606" s="1"/>
      <c r="H606" s="1"/>
    </row>
    <row r="607" spans="1:8" x14ac:dyDescent="0.25">
      <c r="A607" s="1"/>
      <c r="E607" s="1"/>
      <c r="H607" s="1"/>
    </row>
    <row r="608" spans="1:8" x14ac:dyDescent="0.25">
      <c r="A608" s="1"/>
      <c r="E608" s="1"/>
      <c r="H608" s="1"/>
    </row>
    <row r="609" spans="1:8" x14ac:dyDescent="0.25">
      <c r="A609" s="1"/>
      <c r="E609" s="1"/>
      <c r="H609" s="1"/>
    </row>
    <row r="610" spans="1:8" x14ac:dyDescent="0.25">
      <c r="A610" s="1"/>
      <c r="E610" s="1"/>
      <c r="H610" s="1"/>
    </row>
    <row r="611" spans="1:8" x14ac:dyDescent="0.25">
      <c r="A611" s="1"/>
      <c r="E611" s="1"/>
      <c r="H611" s="1"/>
    </row>
    <row r="612" spans="1:8" x14ac:dyDescent="0.25">
      <c r="A612" s="1"/>
      <c r="E612" s="1"/>
      <c r="H612" s="1"/>
    </row>
    <row r="613" spans="1:8" x14ac:dyDescent="0.25">
      <c r="A613" s="1"/>
      <c r="E613" s="1"/>
      <c r="H613" s="1"/>
    </row>
    <row r="614" spans="1:8" x14ac:dyDescent="0.25">
      <c r="A614" s="1"/>
      <c r="E614" s="1"/>
      <c r="H614" s="1"/>
    </row>
    <row r="615" spans="1:8" x14ac:dyDescent="0.25">
      <c r="A615" s="1"/>
      <c r="E615" s="1"/>
      <c r="H615" s="1"/>
    </row>
    <row r="616" spans="1:8" x14ac:dyDescent="0.25">
      <c r="A616" s="1"/>
      <c r="E616" s="1"/>
      <c r="H616" s="1"/>
    </row>
    <row r="617" spans="1:8" x14ac:dyDescent="0.25">
      <c r="A617" s="1"/>
      <c r="E617" s="1"/>
      <c r="H617" s="1"/>
    </row>
    <row r="618" spans="1:8" x14ac:dyDescent="0.25">
      <c r="A618" s="1"/>
      <c r="E618" s="1"/>
      <c r="H618" s="1"/>
    </row>
    <row r="619" spans="1:8" x14ac:dyDescent="0.25">
      <c r="A619" s="1"/>
      <c r="E619" s="1"/>
      <c r="H619" s="1"/>
    </row>
    <row r="620" spans="1:8" x14ac:dyDescent="0.25">
      <c r="A620" s="1"/>
      <c r="E620" s="1"/>
      <c r="H620" s="1"/>
    </row>
    <row r="621" spans="1:8" x14ac:dyDescent="0.25">
      <c r="A621" s="1"/>
      <c r="E621" s="1"/>
      <c r="H621" s="1"/>
    </row>
    <row r="622" spans="1:8" x14ac:dyDescent="0.25">
      <c r="A622" s="1"/>
      <c r="E622" s="1"/>
      <c r="H622" s="1"/>
    </row>
    <row r="623" spans="1:8" x14ac:dyDescent="0.25">
      <c r="A623" s="1"/>
      <c r="E623" s="1"/>
      <c r="H623" s="1"/>
    </row>
    <row r="624" spans="1:8" x14ac:dyDescent="0.25">
      <c r="A624" s="1"/>
      <c r="E624" s="1"/>
      <c r="H624" s="1"/>
    </row>
    <row r="625" spans="1:8" x14ac:dyDescent="0.25">
      <c r="A625" s="1"/>
      <c r="E625" s="1"/>
      <c r="H625" s="1"/>
    </row>
    <row r="626" spans="1:8" x14ac:dyDescent="0.25">
      <c r="A626" s="1"/>
      <c r="E626" s="1"/>
      <c r="H626" s="1"/>
    </row>
    <row r="627" spans="1:8" x14ac:dyDescent="0.25">
      <c r="A627" s="1"/>
      <c r="E627" s="1"/>
      <c r="H627" s="1"/>
    </row>
    <row r="628" spans="1:8" x14ac:dyDescent="0.25">
      <c r="A628" s="1"/>
      <c r="E628" s="1"/>
      <c r="H628" s="1"/>
    </row>
    <row r="629" spans="1:8" x14ac:dyDescent="0.25">
      <c r="A629" s="1"/>
      <c r="E629" s="1"/>
      <c r="H629" s="1"/>
    </row>
    <row r="630" spans="1:8" x14ac:dyDescent="0.25">
      <c r="A630" s="1"/>
      <c r="E630" s="1"/>
      <c r="H630" s="1"/>
    </row>
    <row r="631" spans="1:8" x14ac:dyDescent="0.25">
      <c r="A631" s="1"/>
      <c r="E631" s="1"/>
      <c r="H631" s="1"/>
    </row>
    <row r="632" spans="1:8" x14ac:dyDescent="0.25">
      <c r="A632" s="1"/>
      <c r="E632" s="1"/>
      <c r="H632" s="1"/>
    </row>
    <row r="633" spans="1:8" x14ac:dyDescent="0.25">
      <c r="A633" s="1"/>
      <c r="E633" s="1"/>
      <c r="H633" s="1"/>
    </row>
    <row r="634" spans="1:8" x14ac:dyDescent="0.25">
      <c r="A634" s="1"/>
      <c r="E634" s="1"/>
      <c r="H634" s="1"/>
    </row>
    <row r="635" spans="1:8" x14ac:dyDescent="0.25">
      <c r="A635" s="1"/>
      <c r="E635" s="1"/>
      <c r="H635" s="1"/>
    </row>
    <row r="636" spans="1:8" x14ac:dyDescent="0.25">
      <c r="A636" s="1"/>
      <c r="E636" s="1"/>
      <c r="H636" s="1"/>
    </row>
    <row r="637" spans="1:8" x14ac:dyDescent="0.25">
      <c r="A637" s="1"/>
      <c r="E637" s="1"/>
      <c r="H637" s="1"/>
    </row>
    <row r="638" spans="1:8" x14ac:dyDescent="0.25">
      <c r="A638" s="1"/>
      <c r="E638" s="1"/>
      <c r="H638" s="1"/>
    </row>
    <row r="639" spans="1:8" x14ac:dyDescent="0.25">
      <c r="A639" s="1"/>
      <c r="E639" s="1"/>
      <c r="H639" s="1"/>
    </row>
    <row r="640" spans="1:8" x14ac:dyDescent="0.25">
      <c r="A640" s="1"/>
      <c r="E640" s="1"/>
      <c r="H640" s="1"/>
    </row>
    <row r="641" spans="1:8" x14ac:dyDescent="0.25">
      <c r="A641" s="1"/>
      <c r="E641" s="1"/>
      <c r="H641" s="1"/>
    </row>
    <row r="642" spans="1:8" x14ac:dyDescent="0.25">
      <c r="A642" s="1"/>
      <c r="E642" s="1"/>
      <c r="H642" s="1"/>
    </row>
    <row r="643" spans="1:8" x14ac:dyDescent="0.25">
      <c r="A643" s="1"/>
      <c r="E643" s="1"/>
      <c r="H643" s="1"/>
    </row>
    <row r="644" spans="1:8" x14ac:dyDescent="0.25">
      <c r="A644" s="1"/>
      <c r="E644" s="1"/>
      <c r="H644" s="1"/>
    </row>
    <row r="645" spans="1:8" x14ac:dyDescent="0.25">
      <c r="A645" s="1"/>
      <c r="E645" s="1"/>
      <c r="H645" s="1"/>
    </row>
    <row r="646" spans="1:8" x14ac:dyDescent="0.25">
      <c r="A646" s="1"/>
      <c r="E646" s="1"/>
      <c r="H646" s="1"/>
    </row>
    <row r="647" spans="1:8" x14ac:dyDescent="0.25">
      <c r="A647" s="1"/>
      <c r="E647" s="1"/>
      <c r="H647" s="1"/>
    </row>
    <row r="648" spans="1:8" x14ac:dyDescent="0.25">
      <c r="A648" s="1"/>
      <c r="E648" s="1"/>
      <c r="H648" s="1"/>
    </row>
    <row r="649" spans="1:8" x14ac:dyDescent="0.25">
      <c r="A649" s="1"/>
      <c r="E649" s="1"/>
      <c r="H649" s="1"/>
    </row>
    <row r="650" spans="1:8" x14ac:dyDescent="0.25">
      <c r="A650" s="1"/>
      <c r="E650" s="1"/>
      <c r="H650" s="1"/>
    </row>
    <row r="651" spans="1:8" x14ac:dyDescent="0.25">
      <c r="A651" s="1"/>
      <c r="E651" s="1"/>
      <c r="H651" s="1"/>
    </row>
    <row r="652" spans="1:8" x14ac:dyDescent="0.25">
      <c r="A652" s="1"/>
      <c r="E652" s="1"/>
      <c r="H652" s="1"/>
    </row>
    <row r="653" spans="1:8" x14ac:dyDescent="0.25">
      <c r="A653" s="1"/>
      <c r="E653" s="1"/>
      <c r="H653" s="1"/>
    </row>
    <row r="654" spans="1:8" x14ac:dyDescent="0.25">
      <c r="A654" s="1"/>
      <c r="E654" s="1"/>
      <c r="H654" s="1"/>
    </row>
    <row r="655" spans="1:8" x14ac:dyDescent="0.25">
      <c r="A655" s="1"/>
      <c r="E655" s="1"/>
      <c r="H655" s="1"/>
    </row>
    <row r="656" spans="1:8" x14ac:dyDescent="0.25">
      <c r="A656" s="1"/>
      <c r="E656" s="1"/>
      <c r="H656" s="1"/>
    </row>
    <row r="657" spans="1:8" x14ac:dyDescent="0.25">
      <c r="A657" s="1"/>
      <c r="E657" s="1"/>
      <c r="H657" s="1"/>
    </row>
    <row r="658" spans="1:8" x14ac:dyDescent="0.25">
      <c r="A658" s="1"/>
      <c r="E658" s="1"/>
      <c r="H658" s="1"/>
    </row>
    <row r="659" spans="1:8" x14ac:dyDescent="0.25">
      <c r="A659" s="1"/>
      <c r="E659" s="1"/>
      <c r="H659" s="1"/>
    </row>
    <row r="660" spans="1:8" x14ac:dyDescent="0.25">
      <c r="A660" s="1"/>
      <c r="E660" s="1"/>
      <c r="H660" s="1"/>
    </row>
    <row r="661" spans="1:8" x14ac:dyDescent="0.25">
      <c r="A661" s="1"/>
      <c r="E661" s="1"/>
      <c r="H661" s="1"/>
    </row>
    <row r="662" spans="1:8" x14ac:dyDescent="0.25">
      <c r="A662" s="1"/>
      <c r="E662" s="1"/>
      <c r="H662" s="1"/>
    </row>
    <row r="663" spans="1:8" x14ac:dyDescent="0.25">
      <c r="A663" s="1"/>
      <c r="E663" s="1"/>
      <c r="H663" s="1"/>
    </row>
    <row r="664" spans="1:8" x14ac:dyDescent="0.25">
      <c r="A664" s="1"/>
      <c r="E664" s="1"/>
      <c r="H664" s="1"/>
    </row>
    <row r="665" spans="1:8" x14ac:dyDescent="0.25">
      <c r="A665" s="1"/>
      <c r="E665" s="1"/>
      <c r="H665" s="1"/>
    </row>
    <row r="666" spans="1:8" x14ac:dyDescent="0.25">
      <c r="A666" s="1"/>
      <c r="E666" s="1"/>
      <c r="H666" s="1"/>
    </row>
    <row r="667" spans="1:8" x14ac:dyDescent="0.25">
      <c r="A667" s="1"/>
      <c r="E667" s="1"/>
      <c r="H667" s="1"/>
    </row>
    <row r="668" spans="1:8" x14ac:dyDescent="0.25">
      <c r="A668" s="1"/>
      <c r="E668" s="1"/>
      <c r="H668" s="1"/>
    </row>
    <row r="669" spans="1:8" x14ac:dyDescent="0.25">
      <c r="A669" s="1"/>
      <c r="E669" s="1"/>
      <c r="H669" s="1"/>
    </row>
    <row r="670" spans="1:8" x14ac:dyDescent="0.25">
      <c r="A670" s="1"/>
      <c r="E670" s="1"/>
      <c r="H670" s="1"/>
    </row>
    <row r="671" spans="1:8" x14ac:dyDescent="0.25">
      <c r="A671" s="1"/>
      <c r="E671" s="1"/>
      <c r="H671" s="1"/>
    </row>
    <row r="672" spans="1:8" x14ac:dyDescent="0.25">
      <c r="A672" s="1"/>
      <c r="E672" s="1"/>
      <c r="H672" s="1"/>
    </row>
    <row r="673" spans="1:8" x14ac:dyDescent="0.25">
      <c r="A673" s="1"/>
      <c r="E673" s="1"/>
      <c r="H673" s="1"/>
    </row>
    <row r="674" spans="1:8" x14ac:dyDescent="0.25">
      <c r="A674" s="1"/>
      <c r="E674" s="1"/>
      <c r="H674" s="1"/>
    </row>
    <row r="675" spans="1:8" x14ac:dyDescent="0.25">
      <c r="A675" s="1"/>
      <c r="E675" s="1"/>
      <c r="H675" s="1"/>
    </row>
    <row r="676" spans="1:8" x14ac:dyDescent="0.25">
      <c r="A676" s="1"/>
      <c r="E676" s="1"/>
      <c r="H676" s="1"/>
    </row>
    <row r="677" spans="1:8" x14ac:dyDescent="0.25">
      <c r="A677" s="1"/>
      <c r="E677" s="1"/>
      <c r="H677" s="1"/>
    </row>
    <row r="678" spans="1:8" x14ac:dyDescent="0.25">
      <c r="A678" s="1"/>
      <c r="E678" s="1"/>
      <c r="H678" s="1"/>
    </row>
    <row r="679" spans="1:8" x14ac:dyDescent="0.25">
      <c r="A679" s="1"/>
      <c r="E679" s="1"/>
      <c r="H679" s="1"/>
    </row>
    <row r="680" spans="1:8" x14ac:dyDescent="0.25">
      <c r="A680" s="1"/>
      <c r="E680" s="1"/>
      <c r="H680" s="1"/>
    </row>
    <row r="681" spans="1:8" x14ac:dyDescent="0.25">
      <c r="A681" s="1"/>
      <c r="E681" s="1"/>
      <c r="H681" s="1"/>
    </row>
    <row r="682" spans="1:8" x14ac:dyDescent="0.25">
      <c r="A682" s="1"/>
      <c r="E682" s="1"/>
      <c r="H682" s="1"/>
    </row>
    <row r="683" spans="1:8" x14ac:dyDescent="0.25">
      <c r="A683" s="1"/>
      <c r="E683" s="1"/>
      <c r="H683" s="1"/>
    </row>
    <row r="684" spans="1:8" x14ac:dyDescent="0.25">
      <c r="A684" s="1"/>
      <c r="E684" s="1"/>
      <c r="H684" s="1"/>
    </row>
    <row r="685" spans="1:8" x14ac:dyDescent="0.25">
      <c r="A685" s="1"/>
      <c r="E685" s="1"/>
      <c r="H685" s="1"/>
    </row>
    <row r="686" spans="1:8" x14ac:dyDescent="0.25">
      <c r="A686" s="1"/>
      <c r="E686" s="1"/>
      <c r="H686" s="1"/>
    </row>
    <row r="687" spans="1:8" x14ac:dyDescent="0.25">
      <c r="A687" s="1"/>
      <c r="E687" s="1"/>
      <c r="H687" s="1"/>
    </row>
    <row r="688" spans="1:8" x14ac:dyDescent="0.25">
      <c r="A688" s="1"/>
      <c r="E688" s="1"/>
      <c r="H688" s="1"/>
    </row>
    <row r="689" spans="1:8" x14ac:dyDescent="0.25">
      <c r="A689" s="1"/>
      <c r="E689" s="1"/>
      <c r="H689" s="1"/>
    </row>
    <row r="690" spans="1:8" x14ac:dyDescent="0.25">
      <c r="A690" s="1"/>
      <c r="E690" s="1"/>
      <c r="H690" s="1"/>
    </row>
    <row r="691" spans="1:8" x14ac:dyDescent="0.25">
      <c r="A691" s="1"/>
      <c r="E691" s="1"/>
      <c r="H691" s="1"/>
    </row>
    <row r="692" spans="1:8" x14ac:dyDescent="0.25">
      <c r="A692" s="1"/>
      <c r="E692" s="1"/>
      <c r="H692" s="1"/>
    </row>
    <row r="693" spans="1:8" x14ac:dyDescent="0.25">
      <c r="A693" s="1"/>
      <c r="E693" s="1"/>
      <c r="H693" s="1"/>
    </row>
    <row r="694" spans="1:8" x14ac:dyDescent="0.25">
      <c r="A694" s="1"/>
      <c r="E694" s="1"/>
      <c r="H694" s="1"/>
    </row>
    <row r="695" spans="1:8" x14ac:dyDescent="0.25">
      <c r="A695" s="1"/>
      <c r="E695" s="1"/>
      <c r="H695" s="1"/>
    </row>
    <row r="696" spans="1:8" x14ac:dyDescent="0.25">
      <c r="A696" s="1"/>
      <c r="E696" s="1"/>
      <c r="H696" s="1"/>
    </row>
    <row r="697" spans="1:8" x14ac:dyDescent="0.25">
      <c r="A697" s="1"/>
      <c r="E697" s="1"/>
      <c r="H697" s="1"/>
    </row>
    <row r="698" spans="1:8" x14ac:dyDescent="0.25">
      <c r="A698" s="1"/>
      <c r="E698" s="1"/>
      <c r="H698" s="1"/>
    </row>
    <row r="699" spans="1:8" x14ac:dyDescent="0.25">
      <c r="A699" s="1"/>
      <c r="E699" s="1"/>
      <c r="H699" s="1"/>
    </row>
    <row r="700" spans="1:8" x14ac:dyDescent="0.25">
      <c r="A700" s="1"/>
      <c r="E700" s="1"/>
      <c r="H700" s="1"/>
    </row>
    <row r="701" spans="1:8" x14ac:dyDescent="0.25">
      <c r="A701" s="1"/>
      <c r="E701" s="1"/>
      <c r="H701" s="1"/>
    </row>
    <row r="702" spans="1:8" x14ac:dyDescent="0.25">
      <c r="A702" s="1"/>
      <c r="E702" s="1"/>
      <c r="H702" s="1"/>
    </row>
    <row r="703" spans="1:8" x14ac:dyDescent="0.25">
      <c r="A703" s="1"/>
      <c r="E703" s="1"/>
      <c r="H703" s="1"/>
    </row>
    <row r="704" spans="1:8" x14ac:dyDescent="0.25">
      <c r="A704" s="1"/>
      <c r="E704" s="1"/>
      <c r="H704" s="1"/>
    </row>
    <row r="705" spans="1:8" x14ac:dyDescent="0.25">
      <c r="A705" s="1"/>
      <c r="E705" s="1"/>
      <c r="H705" s="1"/>
    </row>
    <row r="706" spans="1:8" x14ac:dyDescent="0.25">
      <c r="A706" s="1"/>
      <c r="E706" s="1"/>
      <c r="H706" s="1"/>
    </row>
    <row r="707" spans="1:8" x14ac:dyDescent="0.25">
      <c r="A707" s="1"/>
      <c r="E707" s="1"/>
      <c r="H707" s="1"/>
    </row>
    <row r="708" spans="1:8" x14ac:dyDescent="0.25">
      <c r="A708" s="1"/>
      <c r="E708" s="1"/>
      <c r="H708" s="1"/>
    </row>
    <row r="709" spans="1:8" x14ac:dyDescent="0.25">
      <c r="A709" s="1"/>
      <c r="E709" s="1"/>
      <c r="H709" s="1"/>
    </row>
    <row r="710" spans="1:8" x14ac:dyDescent="0.25">
      <c r="A710" s="1"/>
      <c r="E710" s="1"/>
      <c r="H710" s="1"/>
    </row>
    <row r="711" spans="1:8" x14ac:dyDescent="0.25">
      <c r="A711" s="1"/>
      <c r="E711" s="1"/>
      <c r="H711" s="1"/>
    </row>
    <row r="712" spans="1:8" x14ac:dyDescent="0.25">
      <c r="A712" s="1"/>
      <c r="E712" s="1"/>
      <c r="H712" s="1"/>
    </row>
    <row r="713" spans="1:8" x14ac:dyDescent="0.25">
      <c r="A713" s="1"/>
      <c r="E713" s="1"/>
      <c r="H713" s="1"/>
    </row>
    <row r="714" spans="1:8" x14ac:dyDescent="0.25">
      <c r="A714" s="1"/>
      <c r="E714" s="1"/>
      <c r="H714" s="1"/>
    </row>
    <row r="715" spans="1:8" x14ac:dyDescent="0.25">
      <c r="A715" s="1"/>
      <c r="E715" s="1"/>
      <c r="H715" s="1"/>
    </row>
    <row r="716" spans="1:8" x14ac:dyDescent="0.25">
      <c r="A716" s="1"/>
      <c r="E716" s="1"/>
      <c r="H716" s="1"/>
    </row>
    <row r="717" spans="1:8" x14ac:dyDescent="0.25">
      <c r="A717" s="1"/>
      <c r="E717" s="1"/>
      <c r="H717" s="1"/>
    </row>
    <row r="718" spans="1:8" x14ac:dyDescent="0.25">
      <c r="A718" s="1"/>
      <c r="E718" s="1"/>
      <c r="H718" s="1"/>
    </row>
    <row r="719" spans="1:8" x14ac:dyDescent="0.25">
      <c r="A719" s="1"/>
      <c r="E719" s="1"/>
      <c r="H719" s="1"/>
    </row>
    <row r="720" spans="1:8" x14ac:dyDescent="0.25">
      <c r="A720" s="1"/>
      <c r="E720" s="1"/>
      <c r="H720" s="1"/>
    </row>
    <row r="721" spans="1:8" x14ac:dyDescent="0.25">
      <c r="A721" s="1"/>
      <c r="E721" s="1"/>
      <c r="H721" s="1"/>
    </row>
    <row r="722" spans="1:8" x14ac:dyDescent="0.25">
      <c r="A722" s="1"/>
      <c r="E722" s="1"/>
      <c r="H722" s="1"/>
    </row>
    <row r="723" spans="1:8" x14ac:dyDescent="0.25">
      <c r="A723" s="1"/>
      <c r="E723" s="1"/>
      <c r="H723" s="1"/>
    </row>
    <row r="724" spans="1:8" x14ac:dyDescent="0.25">
      <c r="A724" s="1"/>
      <c r="E724" s="1"/>
      <c r="H724" s="1"/>
    </row>
    <row r="725" spans="1:8" x14ac:dyDescent="0.25">
      <c r="A725" s="1"/>
      <c r="E725" s="1"/>
      <c r="H725" s="1"/>
    </row>
    <row r="726" spans="1:8" x14ac:dyDescent="0.25">
      <c r="A726" s="1"/>
      <c r="E726" s="1"/>
      <c r="H726" s="1"/>
    </row>
    <row r="727" spans="1:8" x14ac:dyDescent="0.25">
      <c r="A727" s="1"/>
      <c r="E727" s="1"/>
      <c r="H727" s="1"/>
    </row>
    <row r="728" spans="1:8" x14ac:dyDescent="0.25">
      <c r="A728" s="1"/>
      <c r="E728" s="1"/>
      <c r="H728" s="1"/>
    </row>
    <row r="729" spans="1:8" x14ac:dyDescent="0.25">
      <c r="E729" s="1"/>
      <c r="H729" s="1"/>
    </row>
    <row r="730" spans="1:8" x14ac:dyDescent="0.25">
      <c r="E730" s="1"/>
      <c r="H730" s="1"/>
    </row>
    <row r="731" spans="1:8" x14ac:dyDescent="0.25">
      <c r="E731" s="1"/>
      <c r="H731" s="1"/>
    </row>
    <row r="732" spans="1:8" x14ac:dyDescent="0.25">
      <c r="E732" s="1"/>
      <c r="H732" s="1"/>
    </row>
    <row r="733" spans="1:8" x14ac:dyDescent="0.25">
      <c r="E733" s="1"/>
      <c r="H733" s="1"/>
    </row>
    <row r="734" spans="1:8" x14ac:dyDescent="0.25">
      <c r="E734" s="1"/>
      <c r="H734" s="1"/>
    </row>
    <row r="735" spans="1:8" x14ac:dyDescent="0.25">
      <c r="E735" s="1"/>
      <c r="H735" s="1"/>
    </row>
    <row r="736" spans="1:8" x14ac:dyDescent="0.25">
      <c r="E736" s="1"/>
      <c r="H736" s="1"/>
    </row>
    <row r="737" spans="5:8" x14ac:dyDescent="0.25">
      <c r="E737" s="1"/>
      <c r="H737" s="1"/>
    </row>
    <row r="738" spans="5:8" x14ac:dyDescent="0.25">
      <c r="E738" s="1"/>
      <c r="H738" s="1"/>
    </row>
    <row r="739" spans="5:8" x14ac:dyDescent="0.25">
      <c r="E739" s="1"/>
      <c r="H739" s="1"/>
    </row>
    <row r="740" spans="5:8" x14ac:dyDescent="0.25">
      <c r="E740" s="1"/>
      <c r="H740" s="1"/>
    </row>
    <row r="741" spans="5:8" x14ac:dyDescent="0.25">
      <c r="E741" s="1"/>
      <c r="H741" s="1"/>
    </row>
    <row r="742" spans="5:8" x14ac:dyDescent="0.25">
      <c r="E742" s="1"/>
      <c r="H742" s="1"/>
    </row>
    <row r="743" spans="5:8" x14ac:dyDescent="0.25">
      <c r="E743" s="1"/>
      <c r="H743" s="1"/>
    </row>
    <row r="744" spans="5:8" x14ac:dyDescent="0.25">
      <c r="E744" s="1"/>
      <c r="H744" s="1"/>
    </row>
    <row r="745" spans="5:8" x14ac:dyDescent="0.25">
      <c r="E745" s="1"/>
      <c r="H745" s="1"/>
    </row>
    <row r="746" spans="5:8" x14ac:dyDescent="0.25">
      <c r="E746" s="1"/>
      <c r="H746" s="1"/>
    </row>
    <row r="747" spans="5:8" x14ac:dyDescent="0.25">
      <c r="E747" s="1"/>
      <c r="H747" s="1"/>
    </row>
    <row r="748" spans="5:8" x14ac:dyDescent="0.25">
      <c r="E748" s="1"/>
      <c r="H748" s="1"/>
    </row>
    <row r="749" spans="5:8" x14ac:dyDescent="0.25">
      <c r="E749" s="1"/>
      <c r="H749" s="1"/>
    </row>
    <row r="750" spans="5:8" x14ac:dyDescent="0.25">
      <c r="E750" s="1"/>
      <c r="H750" s="1"/>
    </row>
    <row r="751" spans="5:8" x14ac:dyDescent="0.25">
      <c r="E751" s="1"/>
      <c r="H751" s="1"/>
    </row>
    <row r="752" spans="5:8" x14ac:dyDescent="0.25">
      <c r="E752" s="1"/>
      <c r="H752" s="1"/>
    </row>
    <row r="753" spans="5:8" x14ac:dyDescent="0.25">
      <c r="E753" s="1"/>
      <c r="H753" s="1"/>
    </row>
    <row r="754" spans="5:8" x14ac:dyDescent="0.25">
      <c r="E754" s="1"/>
      <c r="H754" s="1"/>
    </row>
    <row r="755" spans="5:8" x14ac:dyDescent="0.25">
      <c r="E755" s="1"/>
      <c r="H755" s="1"/>
    </row>
    <row r="756" spans="5:8" x14ac:dyDescent="0.25">
      <c r="E756" s="1"/>
      <c r="H756" s="1"/>
    </row>
    <row r="757" spans="5:8" x14ac:dyDescent="0.25">
      <c r="E757" s="1"/>
      <c r="H757" s="1"/>
    </row>
    <row r="758" spans="5:8" x14ac:dyDescent="0.25">
      <c r="E758" s="1"/>
      <c r="H758" s="1"/>
    </row>
    <row r="759" spans="5:8" x14ac:dyDescent="0.25">
      <c r="E759" s="1"/>
      <c r="H759" s="1"/>
    </row>
    <row r="760" spans="5:8" x14ac:dyDescent="0.25">
      <c r="E760" s="1"/>
      <c r="H760" s="1"/>
    </row>
    <row r="761" spans="5:8" x14ac:dyDescent="0.25">
      <c r="E761" s="1"/>
      <c r="H761" s="1"/>
    </row>
    <row r="762" spans="5:8" x14ac:dyDescent="0.25">
      <c r="E762" s="1"/>
      <c r="H762" s="1"/>
    </row>
    <row r="763" spans="5:8" x14ac:dyDescent="0.25">
      <c r="E763" s="1"/>
      <c r="H763" s="1"/>
    </row>
    <row r="764" spans="5:8" x14ac:dyDescent="0.25">
      <c r="E764" s="1"/>
      <c r="H764" s="1"/>
    </row>
    <row r="765" spans="5:8" x14ac:dyDescent="0.25">
      <c r="E765" s="1"/>
      <c r="H765" s="1"/>
    </row>
    <row r="766" spans="5:8" x14ac:dyDescent="0.25">
      <c r="E766" s="1"/>
      <c r="H766" s="1"/>
    </row>
    <row r="767" spans="5:8" x14ac:dyDescent="0.25">
      <c r="E767" s="1"/>
      <c r="H767" s="1"/>
    </row>
    <row r="768" spans="5:8" x14ac:dyDescent="0.25">
      <c r="E768" s="1"/>
      <c r="H768" s="1"/>
    </row>
    <row r="769" spans="5:8" x14ac:dyDescent="0.25">
      <c r="E769" s="1"/>
      <c r="H769" s="1"/>
    </row>
    <row r="770" spans="5:8" x14ac:dyDescent="0.25">
      <c r="E770" s="1"/>
      <c r="H770" s="1"/>
    </row>
    <row r="771" spans="5:8" x14ac:dyDescent="0.25">
      <c r="E771" s="1"/>
      <c r="H771" s="1"/>
    </row>
    <row r="772" spans="5:8" x14ac:dyDescent="0.25">
      <c r="E772" s="1"/>
      <c r="H772" s="1"/>
    </row>
    <row r="773" spans="5:8" x14ac:dyDescent="0.25">
      <c r="E773" s="1"/>
      <c r="H773" s="1"/>
    </row>
    <row r="774" spans="5:8" x14ac:dyDescent="0.25">
      <c r="E774" s="1"/>
      <c r="H774" s="1"/>
    </row>
    <row r="775" spans="5:8" x14ac:dyDescent="0.25">
      <c r="E775" s="1"/>
      <c r="H775" s="1"/>
    </row>
    <row r="776" spans="5:8" x14ac:dyDescent="0.25">
      <c r="E776" s="1"/>
      <c r="H776" s="1"/>
    </row>
    <row r="777" spans="5:8" x14ac:dyDescent="0.25">
      <c r="E777" s="1"/>
      <c r="H777" s="1"/>
    </row>
    <row r="778" spans="5:8" x14ac:dyDescent="0.25">
      <c r="E778" s="1"/>
      <c r="H778" s="1"/>
    </row>
    <row r="779" spans="5:8" x14ac:dyDescent="0.25">
      <c r="E779" s="1"/>
      <c r="H779" s="1"/>
    </row>
    <row r="780" spans="5:8" x14ac:dyDescent="0.25">
      <c r="E780" s="1"/>
      <c r="H780" s="1"/>
    </row>
    <row r="781" spans="5:8" x14ac:dyDescent="0.25">
      <c r="E781" s="1"/>
      <c r="H781" s="1"/>
    </row>
    <row r="782" spans="5:8" x14ac:dyDescent="0.25">
      <c r="E782" s="1"/>
      <c r="H782" s="1"/>
    </row>
    <row r="783" spans="5:8" x14ac:dyDescent="0.25">
      <c r="E783" s="1"/>
      <c r="H783" s="1"/>
    </row>
    <row r="784" spans="5:8" x14ac:dyDescent="0.25">
      <c r="E784" s="1"/>
      <c r="H784" s="1"/>
    </row>
    <row r="785" spans="5:8" x14ac:dyDescent="0.25">
      <c r="E785" s="1"/>
      <c r="H785" s="1"/>
    </row>
    <row r="786" spans="5:8" x14ac:dyDescent="0.25">
      <c r="E786" s="1"/>
      <c r="H786" s="1"/>
    </row>
    <row r="787" spans="5:8" x14ac:dyDescent="0.25">
      <c r="E787" s="1"/>
      <c r="H787" s="1"/>
    </row>
    <row r="788" spans="5:8" x14ac:dyDescent="0.25">
      <c r="E788" s="1"/>
      <c r="H788" s="1"/>
    </row>
    <row r="789" spans="5:8" x14ac:dyDescent="0.25">
      <c r="E789" s="1"/>
      <c r="H789" s="1"/>
    </row>
    <row r="790" spans="5:8" x14ac:dyDescent="0.25">
      <c r="E790" s="1"/>
      <c r="H790" s="1"/>
    </row>
    <row r="791" spans="5:8" x14ac:dyDescent="0.25">
      <c r="E791" s="1"/>
      <c r="H791" s="1"/>
    </row>
    <row r="792" spans="5:8" x14ac:dyDescent="0.25">
      <c r="E792" s="1"/>
      <c r="H792" s="1"/>
    </row>
    <row r="793" spans="5:8" x14ac:dyDescent="0.25">
      <c r="E793" s="1"/>
      <c r="H793" s="1"/>
    </row>
    <row r="794" spans="5:8" x14ac:dyDescent="0.25">
      <c r="E794" s="1"/>
      <c r="H794" s="1"/>
    </row>
    <row r="795" spans="5:8" x14ac:dyDescent="0.25">
      <c r="E795" s="1"/>
      <c r="H795" s="1"/>
    </row>
    <row r="796" spans="5:8" x14ac:dyDescent="0.25">
      <c r="E796" s="1"/>
      <c r="H796" s="1"/>
    </row>
    <row r="797" spans="5:8" x14ac:dyDescent="0.25">
      <c r="E797" s="1"/>
      <c r="H797" s="1"/>
    </row>
    <row r="798" spans="5:8" x14ac:dyDescent="0.25">
      <c r="E798" s="1"/>
      <c r="H798" s="1"/>
    </row>
    <row r="799" spans="5:8" x14ac:dyDescent="0.25">
      <c r="E799" s="1"/>
      <c r="H799" s="1"/>
    </row>
    <row r="800" spans="5:8" x14ac:dyDescent="0.25">
      <c r="E800" s="1"/>
      <c r="H800" s="1"/>
    </row>
    <row r="801" spans="5:8" x14ac:dyDescent="0.25">
      <c r="E801" s="1"/>
      <c r="H801" s="1"/>
    </row>
    <row r="802" spans="5:8" x14ac:dyDescent="0.25">
      <c r="E802" s="1"/>
      <c r="H802" s="1"/>
    </row>
    <row r="803" spans="5:8" x14ac:dyDescent="0.25">
      <c r="E803" s="1"/>
      <c r="H803" s="1"/>
    </row>
    <row r="804" spans="5:8" x14ac:dyDescent="0.25">
      <c r="E804" s="1"/>
      <c r="H804" s="1"/>
    </row>
    <row r="805" spans="5:8" x14ac:dyDescent="0.25">
      <c r="E805" s="1"/>
      <c r="H805" s="1"/>
    </row>
    <row r="806" spans="5:8" x14ac:dyDescent="0.25">
      <c r="E806" s="1"/>
      <c r="H806" s="1"/>
    </row>
    <row r="807" spans="5:8" x14ac:dyDescent="0.25">
      <c r="E807" s="1"/>
      <c r="H807" s="1"/>
    </row>
    <row r="808" spans="5:8" x14ac:dyDescent="0.25">
      <c r="E808" s="1"/>
      <c r="H808" s="1"/>
    </row>
    <row r="809" spans="5:8" x14ac:dyDescent="0.25">
      <c r="E809" s="1"/>
      <c r="H809" s="1"/>
    </row>
    <row r="810" spans="5:8" x14ac:dyDescent="0.25">
      <c r="E810" s="1"/>
      <c r="H810" s="1"/>
    </row>
    <row r="811" spans="5:8" x14ac:dyDescent="0.25">
      <c r="E811" s="1"/>
      <c r="H811" s="1"/>
    </row>
    <row r="812" spans="5:8" x14ac:dyDescent="0.25">
      <c r="E812" s="1"/>
      <c r="H812" s="1"/>
    </row>
    <row r="813" spans="5:8" x14ac:dyDescent="0.25">
      <c r="E813" s="1"/>
      <c r="H813" s="1"/>
    </row>
    <row r="814" spans="5:8" x14ac:dyDescent="0.25">
      <c r="E814" s="1"/>
      <c r="H814" s="1"/>
    </row>
    <row r="815" spans="5:8" x14ac:dyDescent="0.25">
      <c r="E815" s="1"/>
      <c r="H815" s="1"/>
    </row>
    <row r="816" spans="5:8" x14ac:dyDescent="0.25">
      <c r="E816" s="1"/>
      <c r="H816" s="1"/>
    </row>
    <row r="817" spans="5:8" x14ac:dyDescent="0.25">
      <c r="E817" s="1"/>
      <c r="H817" s="1"/>
    </row>
    <row r="818" spans="5:8" x14ac:dyDescent="0.25">
      <c r="E818" s="1"/>
      <c r="H818" s="1"/>
    </row>
    <row r="819" spans="5:8" x14ac:dyDescent="0.25">
      <c r="E819" s="1"/>
      <c r="H819" s="1"/>
    </row>
    <row r="820" spans="5:8" x14ac:dyDescent="0.25">
      <c r="E820" s="1"/>
      <c r="H820" s="1"/>
    </row>
    <row r="821" spans="5:8" x14ac:dyDescent="0.25">
      <c r="E821" s="1"/>
      <c r="H821" s="1"/>
    </row>
    <row r="822" spans="5:8" x14ac:dyDescent="0.25">
      <c r="E822" s="1"/>
      <c r="H822" s="1"/>
    </row>
    <row r="823" spans="5:8" x14ac:dyDescent="0.25">
      <c r="E823" s="1"/>
      <c r="H823" s="1"/>
    </row>
    <row r="824" spans="5:8" x14ac:dyDescent="0.25">
      <c r="E824" s="1"/>
      <c r="H824" s="1"/>
    </row>
    <row r="825" spans="5:8" x14ac:dyDescent="0.25">
      <c r="E825" s="1"/>
      <c r="H825" s="1"/>
    </row>
    <row r="826" spans="5:8" x14ac:dyDescent="0.25">
      <c r="E826" s="1"/>
      <c r="H826" s="1"/>
    </row>
    <row r="827" spans="5:8" x14ac:dyDescent="0.25">
      <c r="E827" s="1"/>
      <c r="H827" s="1"/>
    </row>
    <row r="828" spans="5:8" x14ac:dyDescent="0.25">
      <c r="E828" s="1"/>
      <c r="H828" s="1"/>
    </row>
    <row r="829" spans="5:8" x14ac:dyDescent="0.25">
      <c r="E829" s="1"/>
      <c r="H829" s="1"/>
    </row>
    <row r="830" spans="5:8" x14ac:dyDescent="0.25">
      <c r="E830" s="1"/>
      <c r="H830" s="1"/>
    </row>
    <row r="831" spans="5:8" x14ac:dyDescent="0.25">
      <c r="E831" s="1"/>
      <c r="H831" s="1"/>
    </row>
    <row r="832" spans="5:8" x14ac:dyDescent="0.25">
      <c r="E832" s="1"/>
      <c r="H832" s="1"/>
    </row>
    <row r="833" spans="5:8" x14ac:dyDescent="0.25">
      <c r="E833" s="1"/>
      <c r="H833" s="1"/>
    </row>
    <row r="834" spans="5:8" x14ac:dyDescent="0.25">
      <c r="E834" s="1"/>
      <c r="H834" s="1"/>
    </row>
    <row r="835" spans="5:8" x14ac:dyDescent="0.25">
      <c r="E835" s="1"/>
      <c r="H835" s="1"/>
    </row>
    <row r="836" spans="5:8" x14ac:dyDescent="0.25">
      <c r="E836" s="1"/>
      <c r="H836" s="1"/>
    </row>
    <row r="837" spans="5:8" x14ac:dyDescent="0.25">
      <c r="E837" s="1"/>
      <c r="H837" s="1"/>
    </row>
    <row r="838" spans="5:8" x14ac:dyDescent="0.25">
      <c r="E838" s="1"/>
      <c r="H838" s="1"/>
    </row>
    <row r="839" spans="5:8" x14ac:dyDescent="0.25">
      <c r="E839" s="1"/>
      <c r="H839" s="1"/>
    </row>
    <row r="840" spans="5:8" x14ac:dyDescent="0.25">
      <c r="E840" s="1"/>
      <c r="H840" s="1"/>
    </row>
    <row r="841" spans="5:8" x14ac:dyDescent="0.25">
      <c r="E841" s="1"/>
      <c r="H841" s="1"/>
    </row>
    <row r="842" spans="5:8" x14ac:dyDescent="0.25">
      <c r="E842" s="1"/>
      <c r="H842" s="1"/>
    </row>
    <row r="843" spans="5:8" x14ac:dyDescent="0.25">
      <c r="E843" s="1"/>
      <c r="H843" s="1"/>
    </row>
    <row r="844" spans="5:8" x14ac:dyDescent="0.25">
      <c r="E844" s="1"/>
      <c r="H844" s="1"/>
    </row>
    <row r="845" spans="5:8" x14ac:dyDescent="0.25">
      <c r="E845" s="1"/>
      <c r="H845" s="1"/>
    </row>
    <row r="846" spans="5:8" x14ac:dyDescent="0.25">
      <c r="E846" s="1"/>
      <c r="H846" s="1"/>
    </row>
    <row r="847" spans="5:8" x14ac:dyDescent="0.25">
      <c r="E847" s="1"/>
      <c r="H847" s="1"/>
    </row>
    <row r="848" spans="5:8" x14ac:dyDescent="0.25">
      <c r="E848" s="1"/>
      <c r="H848" s="1"/>
    </row>
    <row r="849" spans="5:8" x14ac:dyDescent="0.25">
      <c r="E849" s="1"/>
      <c r="H849" s="1"/>
    </row>
    <row r="850" spans="5:8" x14ac:dyDescent="0.25">
      <c r="E850" s="1"/>
      <c r="H850" s="1"/>
    </row>
    <row r="851" spans="5:8" x14ac:dyDescent="0.25">
      <c r="E851" s="1"/>
      <c r="H851" s="1"/>
    </row>
    <row r="852" spans="5:8" x14ac:dyDescent="0.25">
      <c r="E852" s="1"/>
      <c r="H852" s="1"/>
    </row>
    <row r="853" spans="5:8" x14ac:dyDescent="0.25">
      <c r="E853" s="1"/>
      <c r="H853" s="1"/>
    </row>
    <row r="854" spans="5:8" x14ac:dyDescent="0.25">
      <c r="E854" s="1"/>
      <c r="H854" s="1"/>
    </row>
    <row r="855" spans="5:8" x14ac:dyDescent="0.25">
      <c r="E855" s="1"/>
      <c r="H855" s="1"/>
    </row>
    <row r="856" spans="5:8" x14ac:dyDescent="0.25">
      <c r="E856" s="1"/>
      <c r="H856" s="1"/>
    </row>
    <row r="857" spans="5:8" x14ac:dyDescent="0.25">
      <c r="E857" s="1"/>
      <c r="H857" s="1"/>
    </row>
    <row r="858" spans="5:8" x14ac:dyDescent="0.25">
      <c r="E858" s="1"/>
      <c r="H858" s="1"/>
    </row>
    <row r="859" spans="5:8" x14ac:dyDescent="0.25">
      <c r="E859" s="1"/>
      <c r="H859" s="1"/>
    </row>
    <row r="860" spans="5:8" x14ac:dyDescent="0.25">
      <c r="E860" s="1"/>
      <c r="H860" s="1"/>
    </row>
    <row r="861" spans="5:8" x14ac:dyDescent="0.25">
      <c r="E861" s="1"/>
      <c r="H861" s="1"/>
    </row>
    <row r="862" spans="5:8" x14ac:dyDescent="0.25">
      <c r="E862" s="1"/>
      <c r="H862" s="1"/>
    </row>
    <row r="863" spans="5:8" x14ac:dyDescent="0.25">
      <c r="E863" s="1"/>
      <c r="H863" s="1"/>
    </row>
    <row r="864" spans="5:8" x14ac:dyDescent="0.25">
      <c r="E864" s="1"/>
      <c r="H864" s="1"/>
    </row>
    <row r="865" spans="5:8" x14ac:dyDescent="0.25">
      <c r="E865" s="1"/>
      <c r="H865" s="1"/>
    </row>
    <row r="866" spans="5:8" x14ac:dyDescent="0.25">
      <c r="E866" s="1"/>
      <c r="H866" s="1"/>
    </row>
    <row r="867" spans="5:8" x14ac:dyDescent="0.25">
      <c r="E867" s="1"/>
      <c r="H867" s="1"/>
    </row>
    <row r="868" spans="5:8" x14ac:dyDescent="0.25">
      <c r="E868" s="1"/>
      <c r="H868" s="1"/>
    </row>
    <row r="869" spans="5:8" x14ac:dyDescent="0.25">
      <c r="E869" s="1"/>
      <c r="H869" s="1"/>
    </row>
    <row r="870" spans="5:8" x14ac:dyDescent="0.25">
      <c r="E870" s="1"/>
      <c r="H870" s="1"/>
    </row>
    <row r="871" spans="5:8" x14ac:dyDescent="0.25">
      <c r="E871" s="1"/>
      <c r="H871" s="1"/>
    </row>
    <row r="872" spans="5:8" x14ac:dyDescent="0.25">
      <c r="E872" s="1"/>
      <c r="H872" s="1"/>
    </row>
    <row r="873" spans="5:8" x14ac:dyDescent="0.25">
      <c r="E873" s="1"/>
      <c r="H873" s="1"/>
    </row>
    <row r="874" spans="5:8" x14ac:dyDescent="0.25">
      <c r="E874" s="1"/>
      <c r="H874" s="1"/>
    </row>
    <row r="875" spans="5:8" x14ac:dyDescent="0.25">
      <c r="E875" s="1"/>
      <c r="H875" s="1"/>
    </row>
    <row r="876" spans="5:8" x14ac:dyDescent="0.25">
      <c r="E876" s="1"/>
      <c r="H876" s="1"/>
    </row>
    <row r="877" spans="5:8" x14ac:dyDescent="0.25">
      <c r="E877" s="1"/>
      <c r="H877" s="1"/>
    </row>
    <row r="878" spans="5:8" x14ac:dyDescent="0.25">
      <c r="E878" s="1"/>
      <c r="H878" s="1"/>
    </row>
    <row r="879" spans="5:8" x14ac:dyDescent="0.25">
      <c r="E879" s="1"/>
      <c r="H879" s="1"/>
    </row>
    <row r="880" spans="5:8" x14ac:dyDescent="0.25">
      <c r="E880" s="1"/>
      <c r="H880" s="1"/>
    </row>
    <row r="881" spans="5:8" x14ac:dyDescent="0.25">
      <c r="E881" s="1"/>
      <c r="H881" s="1"/>
    </row>
    <row r="882" spans="5:8" x14ac:dyDescent="0.25">
      <c r="E882" s="1"/>
      <c r="H882" s="1"/>
    </row>
    <row r="883" spans="5:8" x14ac:dyDescent="0.25">
      <c r="E883" s="1"/>
      <c r="H883" s="1"/>
    </row>
    <row r="884" spans="5:8" x14ac:dyDescent="0.25">
      <c r="E884" s="1"/>
      <c r="H884" s="1"/>
    </row>
    <row r="885" spans="5:8" x14ac:dyDescent="0.25">
      <c r="E885" s="1"/>
      <c r="H885" s="1"/>
    </row>
    <row r="886" spans="5:8" x14ac:dyDescent="0.25">
      <c r="E886" s="1"/>
      <c r="H886" s="1"/>
    </row>
    <row r="887" spans="5:8" x14ac:dyDescent="0.25">
      <c r="E887" s="1"/>
      <c r="H887" s="1"/>
    </row>
    <row r="888" spans="5:8" x14ac:dyDescent="0.25">
      <c r="E888" s="1"/>
      <c r="H888" s="1"/>
    </row>
    <row r="889" spans="5:8" x14ac:dyDescent="0.25">
      <c r="E889" s="1"/>
      <c r="H889" s="1"/>
    </row>
    <row r="890" spans="5:8" x14ac:dyDescent="0.25">
      <c r="E890" s="1"/>
      <c r="H890" s="1"/>
    </row>
    <row r="891" spans="5:8" x14ac:dyDescent="0.25">
      <c r="E891" s="1"/>
      <c r="H891" s="1"/>
    </row>
    <row r="892" spans="5:8" x14ac:dyDescent="0.25">
      <c r="E892" s="1"/>
      <c r="H892" s="1"/>
    </row>
    <row r="893" spans="5:8" x14ac:dyDescent="0.25">
      <c r="E893" s="1"/>
      <c r="H893" s="1"/>
    </row>
    <row r="894" spans="5:8" x14ac:dyDescent="0.25">
      <c r="E894" s="1"/>
      <c r="H894" s="1"/>
    </row>
    <row r="895" spans="5:8" x14ac:dyDescent="0.25">
      <c r="E895" s="1"/>
      <c r="H895" s="1"/>
    </row>
    <row r="896" spans="5:8" x14ac:dyDescent="0.25">
      <c r="E896" s="1"/>
      <c r="H896" s="1"/>
    </row>
    <row r="897" spans="5:8" x14ac:dyDescent="0.25">
      <c r="E897" s="1"/>
      <c r="H897" s="1"/>
    </row>
    <row r="898" spans="5:8" x14ac:dyDescent="0.25">
      <c r="E898" s="1"/>
      <c r="H898" s="1"/>
    </row>
    <row r="899" spans="5:8" x14ac:dyDescent="0.25">
      <c r="E899" s="1"/>
      <c r="H899" s="1"/>
    </row>
    <row r="900" spans="5:8" x14ac:dyDescent="0.25">
      <c r="E900" s="1"/>
      <c r="H900" s="1"/>
    </row>
    <row r="901" spans="5:8" x14ac:dyDescent="0.25">
      <c r="E901" s="1"/>
      <c r="H901" s="1"/>
    </row>
    <row r="902" spans="5:8" x14ac:dyDescent="0.25">
      <c r="E902" s="1"/>
      <c r="H902" s="1"/>
    </row>
    <row r="903" spans="5:8" x14ac:dyDescent="0.25">
      <c r="E903" s="1"/>
      <c r="H903" s="1"/>
    </row>
    <row r="904" spans="5:8" x14ac:dyDescent="0.25">
      <c r="E904" s="1"/>
      <c r="H904" s="1"/>
    </row>
    <row r="905" spans="5:8" x14ac:dyDescent="0.25">
      <c r="E905" s="1"/>
      <c r="H905" s="1"/>
    </row>
    <row r="906" spans="5:8" x14ac:dyDescent="0.25">
      <c r="E906" s="1"/>
      <c r="H906" s="1"/>
    </row>
    <row r="907" spans="5:8" x14ac:dyDescent="0.25">
      <c r="E907" s="1"/>
      <c r="H907" s="1"/>
    </row>
    <row r="908" spans="5:8" x14ac:dyDescent="0.25">
      <c r="E908" s="1"/>
      <c r="H908" s="1"/>
    </row>
    <row r="909" spans="5:8" x14ac:dyDescent="0.25">
      <c r="E909" s="1"/>
      <c r="H909" s="1"/>
    </row>
    <row r="910" spans="5:8" x14ac:dyDescent="0.25">
      <c r="E910" s="1"/>
      <c r="H910" s="1"/>
    </row>
    <row r="911" spans="5:8" x14ac:dyDescent="0.25">
      <c r="E911" s="1"/>
      <c r="H911" s="1"/>
    </row>
    <row r="912" spans="5:8" x14ac:dyDescent="0.25">
      <c r="E912" s="1"/>
      <c r="H912" s="1"/>
    </row>
    <row r="913" spans="5:8" x14ac:dyDescent="0.25">
      <c r="E913" s="1"/>
      <c r="H913" s="1"/>
    </row>
    <row r="914" spans="5:8" x14ac:dyDescent="0.25">
      <c r="E914" s="1"/>
      <c r="H914" s="1"/>
    </row>
    <row r="915" spans="5:8" x14ac:dyDescent="0.25">
      <c r="E915" s="1"/>
      <c r="H915" s="1"/>
    </row>
    <row r="916" spans="5:8" x14ac:dyDescent="0.25">
      <c r="E916" s="1"/>
      <c r="H916" s="1"/>
    </row>
    <row r="917" spans="5:8" x14ac:dyDescent="0.25">
      <c r="E917" s="1"/>
      <c r="H917" s="1"/>
    </row>
    <row r="918" spans="5:8" x14ac:dyDescent="0.25">
      <c r="E918" s="1"/>
      <c r="H918" s="1"/>
    </row>
    <row r="919" spans="5:8" x14ac:dyDescent="0.25">
      <c r="E919" s="1"/>
      <c r="H919" s="1"/>
    </row>
    <row r="920" spans="5:8" x14ac:dyDescent="0.25">
      <c r="E920" s="1"/>
      <c r="H920" s="1"/>
    </row>
    <row r="921" spans="5:8" x14ac:dyDescent="0.25">
      <c r="E921" s="1"/>
      <c r="H921" s="1"/>
    </row>
    <row r="922" spans="5:8" x14ac:dyDescent="0.25">
      <c r="E922" s="1"/>
      <c r="H922" s="1"/>
    </row>
    <row r="923" spans="5:8" x14ac:dyDescent="0.25">
      <c r="E923" s="1"/>
      <c r="H923" s="1"/>
    </row>
    <row r="924" spans="5:8" x14ac:dyDescent="0.25">
      <c r="E924" s="1"/>
      <c r="H924" s="1"/>
    </row>
    <row r="925" spans="5:8" x14ac:dyDescent="0.25">
      <c r="E925" s="1"/>
      <c r="H925" s="1"/>
    </row>
    <row r="926" spans="5:8" x14ac:dyDescent="0.25">
      <c r="E926" s="1"/>
      <c r="H926" s="1"/>
    </row>
    <row r="927" spans="5:8" x14ac:dyDescent="0.25">
      <c r="E927" s="1"/>
      <c r="H927" s="1"/>
    </row>
    <row r="928" spans="5:8" x14ac:dyDescent="0.25">
      <c r="E928" s="1"/>
      <c r="H928" s="1"/>
    </row>
    <row r="929" spans="5:8" x14ac:dyDescent="0.25">
      <c r="E929" s="1"/>
      <c r="H929" s="1"/>
    </row>
    <row r="930" spans="5:8" x14ac:dyDescent="0.25">
      <c r="E930" s="1"/>
      <c r="H930" s="1"/>
    </row>
    <row r="931" spans="5:8" x14ac:dyDescent="0.25">
      <c r="E931" s="1"/>
      <c r="H931" s="1"/>
    </row>
    <row r="932" spans="5:8" x14ac:dyDescent="0.25">
      <c r="E932" s="1"/>
      <c r="H932" s="1"/>
    </row>
    <row r="933" spans="5:8" x14ac:dyDescent="0.25">
      <c r="E933" s="1"/>
      <c r="H933" s="1"/>
    </row>
    <row r="934" spans="5:8" x14ac:dyDescent="0.25">
      <c r="E934" s="1"/>
      <c r="H934" s="1"/>
    </row>
    <row r="935" spans="5:8" x14ac:dyDescent="0.25">
      <c r="E935" s="1"/>
      <c r="H935" s="1"/>
    </row>
    <row r="936" spans="5:8" x14ac:dyDescent="0.25">
      <c r="E936" s="1"/>
      <c r="H936" s="1"/>
    </row>
    <row r="937" spans="5:8" x14ac:dyDescent="0.25">
      <c r="E937" s="1"/>
      <c r="H937" s="1"/>
    </row>
    <row r="938" spans="5:8" x14ac:dyDescent="0.25">
      <c r="E938" s="1"/>
      <c r="H938" s="1"/>
    </row>
    <row r="939" spans="5:8" x14ac:dyDescent="0.25">
      <c r="E939" s="1"/>
      <c r="H939" s="1"/>
    </row>
    <row r="940" spans="5:8" x14ac:dyDescent="0.25">
      <c r="E940" s="1"/>
      <c r="H940" s="1"/>
    </row>
    <row r="941" spans="5:8" x14ac:dyDescent="0.25">
      <c r="E941" s="1"/>
      <c r="H941" s="1"/>
    </row>
    <row r="942" spans="5:8" x14ac:dyDescent="0.25">
      <c r="E942" s="1"/>
      <c r="H942" s="1"/>
    </row>
    <row r="943" spans="5:8" x14ac:dyDescent="0.25">
      <c r="E943" s="1"/>
      <c r="H943" s="1"/>
    </row>
    <row r="944" spans="5:8" x14ac:dyDescent="0.25">
      <c r="E944" s="1"/>
      <c r="H944" s="1"/>
    </row>
    <row r="945" spans="5:8" x14ac:dyDescent="0.25">
      <c r="E945" s="1"/>
      <c r="H945" s="1"/>
    </row>
    <row r="946" spans="5:8" x14ac:dyDescent="0.25">
      <c r="E946" s="1"/>
      <c r="H946" s="1"/>
    </row>
    <row r="947" spans="5:8" x14ac:dyDescent="0.25">
      <c r="E947" s="1"/>
      <c r="H947" s="1"/>
    </row>
    <row r="948" spans="5:8" x14ac:dyDescent="0.25">
      <c r="E948" s="1"/>
      <c r="H948" s="1"/>
    </row>
    <row r="949" spans="5:8" x14ac:dyDescent="0.25">
      <c r="E949" s="1"/>
      <c r="H949" s="1"/>
    </row>
    <row r="950" spans="5:8" x14ac:dyDescent="0.25">
      <c r="E950" s="1"/>
      <c r="H950" s="1"/>
    </row>
    <row r="951" spans="5:8" x14ac:dyDescent="0.25">
      <c r="E951" s="1"/>
      <c r="H951" s="1"/>
    </row>
    <row r="952" spans="5:8" x14ac:dyDescent="0.25">
      <c r="E952" s="1"/>
      <c r="H952" s="1"/>
    </row>
    <row r="953" spans="5:8" x14ac:dyDescent="0.25">
      <c r="E953" s="1"/>
      <c r="H953" s="1"/>
    </row>
    <row r="954" spans="5:8" x14ac:dyDescent="0.25">
      <c r="E954" s="1"/>
      <c r="H954" s="1"/>
    </row>
    <row r="955" spans="5:8" x14ac:dyDescent="0.25">
      <c r="E955" s="1"/>
      <c r="H955" s="1"/>
    </row>
    <row r="956" spans="5:8" x14ac:dyDescent="0.25">
      <c r="E956" s="1"/>
      <c r="H956" s="1"/>
    </row>
    <row r="957" spans="5:8" x14ac:dyDescent="0.25">
      <c r="E957" s="1"/>
      <c r="H957" s="1"/>
    </row>
    <row r="958" spans="5:8" x14ac:dyDescent="0.25">
      <c r="E958" s="1"/>
      <c r="H958" s="1"/>
    </row>
    <row r="959" spans="5:8" x14ac:dyDescent="0.25">
      <c r="E959" s="1"/>
      <c r="H959" s="1"/>
    </row>
    <row r="960" spans="5:8" x14ac:dyDescent="0.25">
      <c r="E960" s="1"/>
      <c r="H960" s="1"/>
    </row>
    <row r="961" spans="5:8" x14ac:dyDescent="0.25">
      <c r="E961" s="1"/>
      <c r="H961" s="1"/>
    </row>
    <row r="962" spans="5:8" x14ac:dyDescent="0.25">
      <c r="E962" s="1"/>
      <c r="H962" s="1"/>
    </row>
    <row r="963" spans="5:8" x14ac:dyDescent="0.25">
      <c r="E963" s="1"/>
      <c r="H963" s="1"/>
    </row>
    <row r="964" spans="5:8" x14ac:dyDescent="0.25">
      <c r="E964" s="1"/>
      <c r="H964" s="1"/>
    </row>
    <row r="965" spans="5:8" x14ac:dyDescent="0.25">
      <c r="E965" s="1"/>
      <c r="H965" s="1"/>
    </row>
    <row r="966" spans="5:8" x14ac:dyDescent="0.25">
      <c r="E966" s="1"/>
      <c r="H966" s="1"/>
    </row>
    <row r="967" spans="5:8" x14ac:dyDescent="0.25">
      <c r="E967" s="1"/>
      <c r="H967" s="1"/>
    </row>
    <row r="968" spans="5:8" x14ac:dyDescent="0.25">
      <c r="E968" s="1"/>
      <c r="H968" s="1"/>
    </row>
    <row r="969" spans="5:8" x14ac:dyDescent="0.25">
      <c r="E969" s="1"/>
      <c r="H969" s="1"/>
    </row>
    <row r="970" spans="5:8" x14ac:dyDescent="0.25">
      <c r="E970" s="1"/>
      <c r="H970" s="1"/>
    </row>
    <row r="971" spans="5:8" x14ac:dyDescent="0.25">
      <c r="E971" s="1"/>
      <c r="H971" s="1"/>
    </row>
    <row r="972" spans="5:8" x14ac:dyDescent="0.25">
      <c r="E972" s="1"/>
      <c r="H972" s="1"/>
    </row>
    <row r="973" spans="5:8" x14ac:dyDescent="0.25">
      <c r="E973" s="1"/>
      <c r="H973" s="1"/>
    </row>
    <row r="974" spans="5:8" x14ac:dyDescent="0.25">
      <c r="E974" s="1"/>
      <c r="H974" s="1"/>
    </row>
    <row r="975" spans="5:8" x14ac:dyDescent="0.25">
      <c r="E975" s="1"/>
      <c r="H975" s="1"/>
    </row>
    <row r="976" spans="5:8" x14ac:dyDescent="0.25">
      <c r="E976" s="1"/>
      <c r="H976" s="1"/>
    </row>
    <row r="977" spans="5:8" x14ac:dyDescent="0.25">
      <c r="E977" s="1"/>
      <c r="H977" s="1"/>
    </row>
    <row r="978" spans="5:8" x14ac:dyDescent="0.25">
      <c r="E978" s="1"/>
      <c r="H978" s="1"/>
    </row>
    <row r="979" spans="5:8" x14ac:dyDescent="0.25">
      <c r="E979" s="1"/>
      <c r="H979" s="1"/>
    </row>
    <row r="980" spans="5:8" x14ac:dyDescent="0.25">
      <c r="E980" s="1"/>
      <c r="H980" s="1"/>
    </row>
    <row r="981" spans="5:8" x14ac:dyDescent="0.25">
      <c r="E981" s="1"/>
      <c r="H981" s="1"/>
    </row>
    <row r="982" spans="5:8" x14ac:dyDescent="0.25">
      <c r="E982" s="1"/>
      <c r="H982" s="1"/>
    </row>
    <row r="983" spans="5:8" x14ac:dyDescent="0.25">
      <c r="E983" s="1"/>
      <c r="H983" s="1"/>
    </row>
    <row r="984" spans="5:8" x14ac:dyDescent="0.25">
      <c r="E984" s="1"/>
      <c r="H984" s="1"/>
    </row>
    <row r="985" spans="5:8" x14ac:dyDescent="0.25">
      <c r="E985" s="1"/>
      <c r="H985" s="1"/>
    </row>
    <row r="986" spans="5:8" x14ac:dyDescent="0.25">
      <c r="E986" s="1"/>
      <c r="H986" s="1"/>
    </row>
    <row r="987" spans="5:8" x14ac:dyDescent="0.25">
      <c r="E987" s="1"/>
      <c r="H987" s="1"/>
    </row>
    <row r="988" spans="5:8" x14ac:dyDescent="0.25">
      <c r="E988" s="1"/>
      <c r="H988" s="1"/>
    </row>
    <row r="989" spans="5:8" x14ac:dyDescent="0.25">
      <c r="E989" s="1"/>
      <c r="H989" s="1"/>
    </row>
    <row r="990" spans="5:8" x14ac:dyDescent="0.25">
      <c r="E990" s="1"/>
      <c r="H990" s="1"/>
    </row>
    <row r="991" spans="5:8" x14ac:dyDescent="0.25">
      <c r="E991" s="1"/>
      <c r="H991" s="1"/>
    </row>
    <row r="992" spans="5:8" x14ac:dyDescent="0.25">
      <c r="E992" s="1"/>
      <c r="H992" s="1"/>
    </row>
    <row r="993" spans="5:8" x14ac:dyDescent="0.25">
      <c r="E993" s="1"/>
      <c r="H993" s="1"/>
    </row>
    <row r="994" spans="5:8" x14ac:dyDescent="0.25">
      <c r="E994" s="1"/>
      <c r="H994" s="1"/>
    </row>
    <row r="995" spans="5:8" x14ac:dyDescent="0.25">
      <c r="E995" s="1"/>
      <c r="H995" s="1"/>
    </row>
    <row r="996" spans="5:8" x14ac:dyDescent="0.25">
      <c r="E996" s="1"/>
      <c r="H996" s="1"/>
    </row>
    <row r="997" spans="5:8" x14ac:dyDescent="0.25">
      <c r="E997" s="1"/>
      <c r="H997" s="1"/>
    </row>
    <row r="998" spans="5:8" x14ac:dyDescent="0.25">
      <c r="E998" s="1"/>
      <c r="H998" s="1"/>
    </row>
    <row r="999" spans="5:8" x14ac:dyDescent="0.25">
      <c r="E999" s="1"/>
      <c r="H999" s="1"/>
    </row>
    <row r="1000" spans="5:8" x14ac:dyDescent="0.25">
      <c r="E1000" s="1"/>
      <c r="H1000" s="1"/>
    </row>
    <row r="1001" spans="5:8" x14ac:dyDescent="0.25">
      <c r="E1001" s="1"/>
      <c r="H1001" s="1"/>
    </row>
    <row r="1002" spans="5:8" x14ac:dyDescent="0.25">
      <c r="E1002" s="1"/>
      <c r="H1002" s="1"/>
    </row>
    <row r="1003" spans="5:8" x14ac:dyDescent="0.25">
      <c r="E1003" s="1"/>
      <c r="H1003" s="1"/>
    </row>
    <row r="1004" spans="5:8" x14ac:dyDescent="0.25">
      <c r="E1004" s="1"/>
      <c r="H1004" s="1"/>
    </row>
    <row r="1005" spans="5:8" x14ac:dyDescent="0.25">
      <c r="E1005" s="1"/>
      <c r="H1005" s="1"/>
    </row>
    <row r="1006" spans="5:8" x14ac:dyDescent="0.25">
      <c r="E1006" s="1"/>
      <c r="H1006" s="1"/>
    </row>
    <row r="1007" spans="5:8" x14ac:dyDescent="0.25">
      <c r="E1007" s="1"/>
      <c r="H1007" s="1"/>
    </row>
    <row r="1008" spans="5:8" x14ac:dyDescent="0.25">
      <c r="E1008" s="1"/>
      <c r="H1008" s="1"/>
    </row>
    <row r="1009" spans="5:8" x14ac:dyDescent="0.25">
      <c r="E1009" s="1"/>
      <c r="H1009" s="1"/>
    </row>
    <row r="1010" spans="5:8" x14ac:dyDescent="0.25">
      <c r="E1010" s="1"/>
      <c r="H1010" s="1"/>
    </row>
    <row r="1011" spans="5:8" x14ac:dyDescent="0.25">
      <c r="E1011" s="1"/>
      <c r="H1011" s="1"/>
    </row>
    <row r="1012" spans="5:8" x14ac:dyDescent="0.25">
      <c r="E1012" s="1"/>
      <c r="H1012" s="1"/>
    </row>
    <row r="1013" spans="5:8" x14ac:dyDescent="0.25">
      <c r="E1013" s="1"/>
      <c r="H1013" s="1"/>
    </row>
    <row r="1014" spans="5:8" x14ac:dyDescent="0.25">
      <c r="E1014" s="1"/>
      <c r="H1014" s="1"/>
    </row>
    <row r="1015" spans="5:8" x14ac:dyDescent="0.25">
      <c r="E1015" s="1"/>
      <c r="H1015" s="1"/>
    </row>
    <row r="1016" spans="5:8" x14ac:dyDescent="0.25">
      <c r="E1016" s="1"/>
      <c r="H1016" s="1"/>
    </row>
    <row r="1017" spans="5:8" x14ac:dyDescent="0.25">
      <c r="E1017" s="1"/>
      <c r="H1017" s="1"/>
    </row>
    <row r="1018" spans="5:8" x14ac:dyDescent="0.25">
      <c r="E1018" s="1"/>
      <c r="H1018" s="1"/>
    </row>
    <row r="1019" spans="5:8" x14ac:dyDescent="0.25">
      <c r="E1019" s="1"/>
      <c r="H1019" s="1"/>
    </row>
    <row r="1020" spans="5:8" x14ac:dyDescent="0.25">
      <c r="E1020" s="1"/>
      <c r="H1020" s="1"/>
    </row>
    <row r="1021" spans="5:8" x14ac:dyDescent="0.25">
      <c r="E1021" s="1"/>
      <c r="H1021" s="1"/>
    </row>
    <row r="1022" spans="5:8" x14ac:dyDescent="0.25">
      <c r="E1022" s="1"/>
      <c r="H1022" s="1"/>
    </row>
    <row r="1023" spans="5:8" x14ac:dyDescent="0.25">
      <c r="E1023" s="1"/>
      <c r="H1023" s="1"/>
    </row>
    <row r="1024" spans="5:8" x14ac:dyDescent="0.25">
      <c r="E1024" s="1"/>
      <c r="H1024" s="1"/>
    </row>
    <row r="1025" spans="5:8" x14ac:dyDescent="0.25">
      <c r="E1025" s="1"/>
      <c r="H1025" s="1"/>
    </row>
    <row r="1026" spans="5:8" x14ac:dyDescent="0.25">
      <c r="E1026" s="1"/>
      <c r="H1026" s="1"/>
    </row>
    <row r="1027" spans="5:8" x14ac:dyDescent="0.25">
      <c r="E1027" s="1"/>
      <c r="H1027" s="1"/>
    </row>
    <row r="1028" spans="5:8" x14ac:dyDescent="0.25">
      <c r="E1028" s="1"/>
      <c r="H1028" s="1"/>
    </row>
    <row r="1029" spans="5:8" x14ac:dyDescent="0.25">
      <c r="E1029" s="1"/>
      <c r="H1029" s="1"/>
    </row>
    <row r="1030" spans="5:8" x14ac:dyDescent="0.25">
      <c r="E1030" s="1"/>
      <c r="H1030" s="1"/>
    </row>
    <row r="1031" spans="5:8" x14ac:dyDescent="0.25">
      <c r="E1031" s="1"/>
      <c r="H1031" s="1"/>
    </row>
    <row r="1032" spans="5:8" x14ac:dyDescent="0.25">
      <c r="E1032" s="1"/>
      <c r="H1032" s="1"/>
    </row>
    <row r="1033" spans="5:8" x14ac:dyDescent="0.25">
      <c r="E1033" s="1"/>
      <c r="H1033" s="1"/>
    </row>
    <row r="1034" spans="5:8" x14ac:dyDescent="0.25">
      <c r="E1034" s="1"/>
      <c r="H1034" s="1"/>
    </row>
    <row r="1035" spans="5:8" x14ac:dyDescent="0.25">
      <c r="E1035" s="1"/>
      <c r="H1035" s="1"/>
    </row>
    <row r="1036" spans="5:8" x14ac:dyDescent="0.25">
      <c r="E1036" s="1"/>
      <c r="H1036" s="1"/>
    </row>
    <row r="1037" spans="5:8" x14ac:dyDescent="0.25">
      <c r="E1037" s="1"/>
      <c r="H1037" s="1"/>
    </row>
    <row r="1038" spans="5:8" x14ac:dyDescent="0.25">
      <c r="E1038" s="1"/>
      <c r="H1038" s="1"/>
    </row>
    <row r="1039" spans="5:8" x14ac:dyDescent="0.25">
      <c r="E1039" s="1"/>
      <c r="H1039" s="1"/>
    </row>
    <row r="1040" spans="5:8" x14ac:dyDescent="0.25">
      <c r="E1040" s="1"/>
      <c r="H1040" s="1"/>
    </row>
    <row r="1041" spans="5:8" x14ac:dyDescent="0.25">
      <c r="E1041" s="1"/>
      <c r="H1041" s="1"/>
    </row>
    <row r="1042" spans="5:8" x14ac:dyDescent="0.25">
      <c r="E1042" s="1"/>
      <c r="H1042" s="1"/>
    </row>
    <row r="1043" spans="5:8" x14ac:dyDescent="0.25">
      <c r="E1043" s="1"/>
      <c r="H1043" s="1"/>
    </row>
    <row r="1044" spans="5:8" x14ac:dyDescent="0.25">
      <c r="E1044" s="1"/>
      <c r="H1044" s="1"/>
    </row>
    <row r="1045" spans="5:8" x14ac:dyDescent="0.25">
      <c r="E1045" s="1"/>
      <c r="H1045" s="1"/>
    </row>
    <row r="1046" spans="5:8" x14ac:dyDescent="0.25">
      <c r="E1046" s="1"/>
      <c r="H1046" s="1"/>
    </row>
    <row r="1047" spans="5:8" x14ac:dyDescent="0.25">
      <c r="E1047" s="1"/>
      <c r="H1047" s="1"/>
    </row>
    <row r="1048" spans="5:8" x14ac:dyDescent="0.25">
      <c r="E1048" s="1"/>
      <c r="H1048" s="1"/>
    </row>
    <row r="1049" spans="5:8" x14ac:dyDescent="0.25">
      <c r="E1049" s="1"/>
      <c r="H1049" s="1"/>
    </row>
    <row r="1050" spans="5:8" x14ac:dyDescent="0.25">
      <c r="E1050" s="1"/>
      <c r="H1050" s="1"/>
    </row>
    <row r="1051" spans="5:8" x14ac:dyDescent="0.25">
      <c r="E1051" s="1"/>
      <c r="H1051" s="1"/>
    </row>
    <row r="1052" spans="5:8" x14ac:dyDescent="0.25">
      <c r="E1052" s="1"/>
      <c r="H1052" s="1"/>
    </row>
    <row r="1053" spans="5:8" x14ac:dyDescent="0.25">
      <c r="E1053" s="1"/>
      <c r="H1053" s="1"/>
    </row>
    <row r="1054" spans="5:8" x14ac:dyDescent="0.25">
      <c r="E1054" s="1"/>
      <c r="H1054" s="1"/>
    </row>
    <row r="1055" spans="5:8" x14ac:dyDescent="0.25">
      <c r="E1055" s="1"/>
      <c r="H1055" s="1"/>
    </row>
    <row r="1056" spans="5:8" x14ac:dyDescent="0.25">
      <c r="E1056" s="1"/>
      <c r="H1056" s="1"/>
    </row>
    <row r="1057" spans="5:8" x14ac:dyDescent="0.25">
      <c r="E1057" s="1"/>
      <c r="H1057" s="1"/>
    </row>
    <row r="1058" spans="5:8" x14ac:dyDescent="0.25">
      <c r="E1058" s="1"/>
      <c r="H1058" s="1"/>
    </row>
    <row r="1059" spans="5:8" x14ac:dyDescent="0.25">
      <c r="E1059" s="1"/>
      <c r="H1059" s="1"/>
    </row>
    <row r="1060" spans="5:8" x14ac:dyDescent="0.25">
      <c r="E1060" s="1"/>
      <c r="H1060" s="1"/>
    </row>
    <row r="1061" spans="5:8" x14ac:dyDescent="0.25">
      <c r="E1061" s="1"/>
      <c r="H1061" s="1"/>
    </row>
    <row r="1062" spans="5:8" x14ac:dyDescent="0.25">
      <c r="E1062" s="1"/>
      <c r="H1062" s="1"/>
    </row>
    <row r="1063" spans="5:8" x14ac:dyDescent="0.25">
      <c r="E1063" s="1"/>
      <c r="H1063" s="1"/>
    </row>
    <row r="1064" spans="5:8" x14ac:dyDescent="0.25">
      <c r="E1064" s="1"/>
      <c r="H1064" s="1"/>
    </row>
    <row r="1065" spans="5:8" x14ac:dyDescent="0.25">
      <c r="E1065" s="1"/>
      <c r="H1065" s="1"/>
    </row>
    <row r="1066" spans="5:8" x14ac:dyDescent="0.25">
      <c r="E1066" s="1"/>
      <c r="H1066" s="1"/>
    </row>
    <row r="1067" spans="5:8" x14ac:dyDescent="0.25">
      <c r="E1067" s="1"/>
      <c r="H1067" s="1"/>
    </row>
    <row r="1068" spans="5:8" x14ac:dyDescent="0.25">
      <c r="E1068" s="1"/>
      <c r="H1068" s="1"/>
    </row>
    <row r="1069" spans="5:8" x14ac:dyDescent="0.25">
      <c r="E1069" s="1"/>
      <c r="H1069" s="1"/>
    </row>
    <row r="1070" spans="5:8" x14ac:dyDescent="0.25">
      <c r="E1070" s="1"/>
      <c r="H1070" s="1"/>
    </row>
    <row r="1071" spans="5:8" x14ac:dyDescent="0.25">
      <c r="E1071" s="1"/>
      <c r="H1071" s="1"/>
    </row>
    <row r="1072" spans="5:8" x14ac:dyDescent="0.25">
      <c r="E1072" s="1"/>
      <c r="H1072" s="1"/>
    </row>
    <row r="1073" spans="5:8" x14ac:dyDescent="0.25">
      <c r="E1073" s="1"/>
      <c r="H1073" s="1"/>
    </row>
    <row r="1074" spans="5:8" x14ac:dyDescent="0.25">
      <c r="E1074" s="1"/>
      <c r="H1074" s="1"/>
    </row>
    <row r="1075" spans="5:8" x14ac:dyDescent="0.25">
      <c r="E1075" s="1"/>
      <c r="H1075" s="1"/>
    </row>
    <row r="1076" spans="5:8" x14ac:dyDescent="0.25">
      <c r="E1076" s="1"/>
      <c r="H1076" s="1"/>
    </row>
    <row r="1077" spans="5:8" x14ac:dyDescent="0.25">
      <c r="E1077" s="1"/>
      <c r="H1077" s="1"/>
    </row>
    <row r="1078" spans="5:8" x14ac:dyDescent="0.25">
      <c r="E1078" s="1"/>
      <c r="H1078" s="1"/>
    </row>
    <row r="1079" spans="5:8" x14ac:dyDescent="0.25">
      <c r="E1079" s="1"/>
      <c r="H1079" s="1"/>
    </row>
    <row r="1080" spans="5:8" x14ac:dyDescent="0.25">
      <c r="E1080" s="1"/>
      <c r="H1080" s="1"/>
    </row>
    <row r="1081" spans="5:8" x14ac:dyDescent="0.25">
      <c r="E1081" s="1"/>
      <c r="H1081" s="1"/>
    </row>
    <row r="1082" spans="5:8" x14ac:dyDescent="0.25">
      <c r="E1082" s="1"/>
      <c r="H1082" s="1"/>
    </row>
    <row r="1083" spans="5:8" x14ac:dyDescent="0.25">
      <c r="E1083" s="1"/>
      <c r="H1083" s="1"/>
    </row>
    <row r="1084" spans="5:8" x14ac:dyDescent="0.25">
      <c r="E1084" s="1"/>
      <c r="H1084" s="1"/>
    </row>
    <row r="1085" spans="5:8" x14ac:dyDescent="0.25">
      <c r="E1085" s="1"/>
      <c r="H1085" s="1"/>
    </row>
    <row r="1086" spans="5:8" x14ac:dyDescent="0.25">
      <c r="E1086" s="1"/>
      <c r="H1086" s="1"/>
    </row>
    <row r="1087" spans="5:8" x14ac:dyDescent="0.25">
      <c r="E1087" s="1"/>
      <c r="H1087" s="1"/>
    </row>
    <row r="1088" spans="5:8" x14ac:dyDescent="0.25">
      <c r="E1088" s="1"/>
      <c r="H1088" s="1"/>
    </row>
    <row r="1089" spans="5:8" x14ac:dyDescent="0.25">
      <c r="E1089" s="1"/>
      <c r="H1089" s="1"/>
    </row>
    <row r="1090" spans="5:8" x14ac:dyDescent="0.25">
      <c r="E1090" s="1"/>
      <c r="H1090" s="1"/>
    </row>
    <row r="1091" spans="5:8" x14ac:dyDescent="0.25">
      <c r="E1091" s="1"/>
      <c r="H1091" s="1"/>
    </row>
    <row r="1092" spans="5:8" x14ac:dyDescent="0.25">
      <c r="E1092" s="1"/>
      <c r="H1092" s="1"/>
    </row>
    <row r="1093" spans="5:8" x14ac:dyDescent="0.25">
      <c r="E1093" s="1"/>
      <c r="H1093" s="1"/>
    </row>
    <row r="1094" spans="5:8" x14ac:dyDescent="0.25">
      <c r="E1094" s="1"/>
      <c r="H1094" s="1"/>
    </row>
    <row r="1095" spans="5:8" x14ac:dyDescent="0.25">
      <c r="E1095" s="1"/>
      <c r="H1095" s="1"/>
    </row>
    <row r="1096" spans="5:8" x14ac:dyDescent="0.25">
      <c r="E1096" s="1"/>
      <c r="H1096" s="1"/>
    </row>
    <row r="1097" spans="5:8" x14ac:dyDescent="0.25">
      <c r="E1097" s="1"/>
      <c r="H1097" s="1"/>
    </row>
    <row r="1098" spans="5:8" x14ac:dyDescent="0.25">
      <c r="E1098" s="1"/>
      <c r="H1098" s="1"/>
    </row>
    <row r="1099" spans="5:8" x14ac:dyDescent="0.25">
      <c r="E1099" s="1"/>
      <c r="H1099" s="1"/>
    </row>
    <row r="1100" spans="5:8" x14ac:dyDescent="0.25">
      <c r="E1100" s="1"/>
      <c r="H1100" s="1"/>
    </row>
    <row r="1101" spans="5:8" x14ac:dyDescent="0.25">
      <c r="E1101" s="1"/>
      <c r="H1101" s="1"/>
    </row>
    <row r="1102" spans="5:8" x14ac:dyDescent="0.25">
      <c r="E1102" s="1"/>
      <c r="H1102" s="1"/>
    </row>
    <row r="1103" spans="5:8" x14ac:dyDescent="0.25">
      <c r="E1103" s="1"/>
      <c r="H1103" s="1"/>
    </row>
    <row r="1104" spans="5:8" x14ac:dyDescent="0.25">
      <c r="E1104" s="1"/>
      <c r="H1104" s="1"/>
    </row>
    <row r="1105" spans="5:8" x14ac:dyDescent="0.25">
      <c r="E1105" s="1"/>
      <c r="H1105" s="1"/>
    </row>
    <row r="1106" spans="5:8" x14ac:dyDescent="0.25">
      <c r="E1106" s="1"/>
      <c r="H1106" s="1"/>
    </row>
    <row r="1107" spans="5:8" x14ac:dyDescent="0.25">
      <c r="E1107" s="1"/>
      <c r="H1107" s="1"/>
    </row>
    <row r="1108" spans="5:8" x14ac:dyDescent="0.25">
      <c r="E1108" s="1"/>
      <c r="H1108" s="1"/>
    </row>
    <row r="1109" spans="5:8" x14ac:dyDescent="0.25">
      <c r="E1109" s="1"/>
      <c r="H1109" s="1"/>
    </row>
    <row r="1110" spans="5:8" x14ac:dyDescent="0.25">
      <c r="E1110" s="1"/>
      <c r="H1110" s="1"/>
    </row>
    <row r="1111" spans="5:8" x14ac:dyDescent="0.25">
      <c r="E1111" s="1"/>
      <c r="H1111" s="1"/>
    </row>
    <row r="1112" spans="5:8" x14ac:dyDescent="0.25">
      <c r="E1112" s="1"/>
      <c r="H1112" s="1"/>
    </row>
    <row r="1113" spans="5:8" x14ac:dyDescent="0.25">
      <c r="E1113" s="1"/>
      <c r="H1113" s="1"/>
    </row>
    <row r="1114" spans="5:8" x14ac:dyDescent="0.25">
      <c r="E1114" s="1"/>
      <c r="H1114" s="1"/>
    </row>
    <row r="1115" spans="5:8" x14ac:dyDescent="0.25">
      <c r="E1115" s="1"/>
      <c r="H1115" s="1"/>
    </row>
    <row r="1116" spans="5:8" x14ac:dyDescent="0.25">
      <c r="E1116" s="1"/>
      <c r="H1116" s="1"/>
    </row>
    <row r="1117" spans="5:8" x14ac:dyDescent="0.25">
      <c r="E1117" s="1"/>
      <c r="H1117" s="1"/>
    </row>
    <row r="1118" spans="5:8" x14ac:dyDescent="0.25">
      <c r="E1118" s="1"/>
      <c r="H1118" s="1"/>
    </row>
    <row r="1119" spans="5:8" x14ac:dyDescent="0.25">
      <c r="E1119" s="1"/>
      <c r="H1119" s="1"/>
    </row>
    <row r="1120" spans="5:8" x14ac:dyDescent="0.25">
      <c r="E1120" s="1"/>
      <c r="H1120" s="1"/>
    </row>
    <row r="1121" spans="5:8" x14ac:dyDescent="0.25">
      <c r="E1121" s="1"/>
      <c r="H1121" s="1"/>
    </row>
    <row r="1122" spans="5:8" x14ac:dyDescent="0.25">
      <c r="E1122" s="1"/>
      <c r="H1122" s="1"/>
    </row>
    <row r="1123" spans="5:8" x14ac:dyDescent="0.25">
      <c r="E1123" s="1"/>
      <c r="H1123" s="1"/>
    </row>
    <row r="1124" spans="5:8" x14ac:dyDescent="0.25">
      <c r="E1124" s="1"/>
      <c r="H1124" s="1"/>
    </row>
    <row r="1125" spans="5:8" x14ac:dyDescent="0.25">
      <c r="E1125" s="1"/>
      <c r="H1125" s="1"/>
    </row>
    <row r="1126" spans="5:8" x14ac:dyDescent="0.25">
      <c r="E1126" s="1"/>
      <c r="H1126" s="1"/>
    </row>
    <row r="1127" spans="5:8" x14ac:dyDescent="0.25">
      <c r="E1127" s="1"/>
      <c r="H1127" s="1"/>
    </row>
    <row r="1128" spans="5:8" x14ac:dyDescent="0.25">
      <c r="E1128" s="1"/>
      <c r="H1128" s="1"/>
    </row>
    <row r="1129" spans="5:8" x14ac:dyDescent="0.25">
      <c r="E1129" s="1"/>
      <c r="H1129" s="1"/>
    </row>
    <row r="1130" spans="5:8" x14ac:dyDescent="0.25">
      <c r="E1130" s="1"/>
      <c r="H1130" s="1"/>
    </row>
    <row r="1131" spans="5:8" x14ac:dyDescent="0.25">
      <c r="E1131" s="1"/>
      <c r="H1131" s="1"/>
    </row>
    <row r="1132" spans="5:8" x14ac:dyDescent="0.25">
      <c r="E1132" s="1"/>
      <c r="H1132" s="1"/>
    </row>
    <row r="1133" spans="5:8" x14ac:dyDescent="0.25">
      <c r="E1133" s="1"/>
      <c r="H1133" s="1"/>
    </row>
    <row r="1134" spans="5:8" x14ac:dyDescent="0.25">
      <c r="E1134" s="1"/>
      <c r="H1134" s="1"/>
    </row>
    <row r="1135" spans="5:8" x14ac:dyDescent="0.25">
      <c r="E1135" s="1"/>
      <c r="H1135" s="1"/>
    </row>
    <row r="1136" spans="5:8" x14ac:dyDescent="0.25">
      <c r="E1136" s="1"/>
      <c r="H1136" s="1"/>
    </row>
    <row r="1137" spans="5:8" x14ac:dyDescent="0.25">
      <c r="E1137" s="1"/>
      <c r="H1137" s="1"/>
    </row>
    <row r="1138" spans="5:8" x14ac:dyDescent="0.25">
      <c r="E1138" s="1"/>
      <c r="H1138" s="1"/>
    </row>
    <row r="1139" spans="5:8" x14ac:dyDescent="0.25">
      <c r="E1139" s="1"/>
      <c r="H1139" s="1"/>
    </row>
    <row r="1140" spans="5:8" x14ac:dyDescent="0.25">
      <c r="E1140" s="1"/>
      <c r="H1140" s="1"/>
    </row>
    <row r="1141" spans="5:8" x14ac:dyDescent="0.25">
      <c r="E1141" s="1"/>
      <c r="H1141" s="1"/>
    </row>
    <row r="1142" spans="5:8" x14ac:dyDescent="0.25">
      <c r="E1142" s="1"/>
      <c r="H1142" s="1"/>
    </row>
    <row r="1143" spans="5:8" x14ac:dyDescent="0.25">
      <c r="E1143" s="1"/>
      <c r="H1143" s="1"/>
    </row>
    <row r="1144" spans="5:8" x14ac:dyDescent="0.25">
      <c r="E1144" s="1"/>
      <c r="H1144" s="1"/>
    </row>
    <row r="1145" spans="5:8" x14ac:dyDescent="0.25">
      <c r="E1145" s="1"/>
      <c r="H1145" s="1"/>
    </row>
    <row r="1146" spans="5:8" x14ac:dyDescent="0.25">
      <c r="E1146" s="1"/>
      <c r="H1146" s="1"/>
    </row>
    <row r="1147" spans="5:8" x14ac:dyDescent="0.25">
      <c r="E1147" s="1"/>
      <c r="H1147" s="1"/>
    </row>
    <row r="1148" spans="5:8" x14ac:dyDescent="0.25">
      <c r="E1148" s="1"/>
      <c r="H1148" s="1"/>
    </row>
    <row r="1149" spans="5:8" x14ac:dyDescent="0.25">
      <c r="E1149" s="1"/>
      <c r="H1149" s="1"/>
    </row>
    <row r="1150" spans="5:8" x14ac:dyDescent="0.25">
      <c r="E1150" s="1"/>
      <c r="H1150" s="1"/>
    </row>
    <row r="1151" spans="5:8" x14ac:dyDescent="0.25">
      <c r="E1151" s="1"/>
      <c r="H1151" s="1"/>
    </row>
    <row r="1152" spans="5:8" x14ac:dyDescent="0.25">
      <c r="E1152" s="1"/>
      <c r="H1152" s="1"/>
    </row>
    <row r="1153" spans="5:8" x14ac:dyDescent="0.25">
      <c r="E1153" s="1"/>
      <c r="H1153" s="1"/>
    </row>
    <row r="1154" spans="5:8" x14ac:dyDescent="0.25">
      <c r="E1154" s="1"/>
      <c r="H1154" s="1"/>
    </row>
    <row r="1155" spans="5:8" x14ac:dyDescent="0.25">
      <c r="E1155" s="1"/>
      <c r="H1155" s="1"/>
    </row>
    <row r="1156" spans="5:8" x14ac:dyDescent="0.25">
      <c r="E1156" s="1"/>
      <c r="H1156" s="1"/>
    </row>
    <row r="1157" spans="5:8" x14ac:dyDescent="0.25">
      <c r="E1157" s="1"/>
      <c r="H1157" s="1"/>
    </row>
    <row r="1158" spans="5:8" x14ac:dyDescent="0.25">
      <c r="E1158" s="1"/>
      <c r="H1158" s="1"/>
    </row>
    <row r="1159" spans="5:8" x14ac:dyDescent="0.25">
      <c r="E1159" s="1"/>
      <c r="H1159" s="1"/>
    </row>
    <row r="1160" spans="5:8" x14ac:dyDescent="0.25">
      <c r="E1160" s="1"/>
      <c r="H1160" s="1"/>
    </row>
    <row r="1161" spans="5:8" x14ac:dyDescent="0.25">
      <c r="E1161" s="1"/>
      <c r="H1161" s="1"/>
    </row>
    <row r="1162" spans="5:8" x14ac:dyDescent="0.25">
      <c r="E1162" s="1"/>
      <c r="H1162" s="1"/>
    </row>
    <row r="1163" spans="5:8" x14ac:dyDescent="0.25">
      <c r="E1163" s="1"/>
      <c r="H1163" s="1"/>
    </row>
    <row r="1164" spans="5:8" x14ac:dyDescent="0.25">
      <c r="E1164" s="1"/>
      <c r="H1164" s="1"/>
    </row>
    <row r="1165" spans="5:8" x14ac:dyDescent="0.25">
      <c r="E1165" s="1"/>
      <c r="H1165" s="1"/>
    </row>
    <row r="1166" spans="5:8" x14ac:dyDescent="0.25">
      <c r="E1166" s="1"/>
      <c r="H1166" s="1"/>
    </row>
    <row r="1167" spans="5:8" x14ac:dyDescent="0.25">
      <c r="E1167" s="1"/>
      <c r="H1167" s="1"/>
    </row>
    <row r="1168" spans="5:8" x14ac:dyDescent="0.25">
      <c r="E1168" s="1"/>
      <c r="H1168" s="1"/>
    </row>
    <row r="1169" spans="5:8" x14ac:dyDescent="0.25">
      <c r="E1169" s="1"/>
      <c r="H1169" s="1"/>
    </row>
    <row r="1170" spans="5:8" x14ac:dyDescent="0.25">
      <c r="E1170" s="1"/>
      <c r="H1170" s="1"/>
    </row>
    <row r="1171" spans="5:8" x14ac:dyDescent="0.25">
      <c r="E1171" s="1"/>
      <c r="H1171" s="1"/>
    </row>
    <row r="1172" spans="5:8" x14ac:dyDescent="0.25">
      <c r="E1172" s="1"/>
      <c r="H1172" s="1"/>
    </row>
    <row r="1173" spans="5:8" x14ac:dyDescent="0.25">
      <c r="E1173" s="1"/>
      <c r="H1173" s="1"/>
    </row>
    <row r="1174" spans="5:8" x14ac:dyDescent="0.25">
      <c r="E1174" s="1"/>
      <c r="H1174" s="1"/>
    </row>
    <row r="1175" spans="5:8" x14ac:dyDescent="0.25">
      <c r="E1175" s="1"/>
      <c r="H1175" s="1"/>
    </row>
    <row r="1176" spans="5:8" x14ac:dyDescent="0.25">
      <c r="E1176" s="1"/>
      <c r="H1176" s="1"/>
    </row>
    <row r="1177" spans="5:8" x14ac:dyDescent="0.25">
      <c r="E1177" s="1"/>
      <c r="H1177" s="1"/>
    </row>
    <row r="1178" spans="5:8" x14ac:dyDescent="0.25">
      <c r="E1178" s="1"/>
      <c r="H1178" s="1"/>
    </row>
    <row r="1179" spans="5:8" x14ac:dyDescent="0.25">
      <c r="E1179" s="1"/>
      <c r="H1179" s="1"/>
    </row>
    <row r="1180" spans="5:8" x14ac:dyDescent="0.25">
      <c r="E1180" s="1"/>
      <c r="H1180" s="1"/>
    </row>
    <row r="1181" spans="5:8" x14ac:dyDescent="0.25">
      <c r="E1181" s="1"/>
      <c r="H1181" s="1"/>
    </row>
    <row r="1182" spans="5:8" x14ac:dyDescent="0.25">
      <c r="E1182" s="1"/>
      <c r="H1182" s="1"/>
    </row>
    <row r="1183" spans="5:8" x14ac:dyDescent="0.25">
      <c r="E1183" s="1"/>
      <c r="H1183" s="1"/>
    </row>
    <row r="1184" spans="5:8" x14ac:dyDescent="0.25">
      <c r="E1184" s="1"/>
      <c r="H1184" s="1"/>
    </row>
    <row r="1185" spans="5:8" x14ac:dyDescent="0.25">
      <c r="E1185" s="1"/>
      <c r="H1185" s="1"/>
    </row>
    <row r="1186" spans="5:8" x14ac:dyDescent="0.25">
      <c r="E1186" s="1"/>
      <c r="H1186" s="1"/>
    </row>
    <row r="1187" spans="5:8" x14ac:dyDescent="0.25">
      <c r="E1187" s="1"/>
      <c r="H1187" s="1"/>
    </row>
    <row r="1188" spans="5:8" x14ac:dyDescent="0.25">
      <c r="E1188" s="1"/>
      <c r="H1188" s="1"/>
    </row>
    <row r="1189" spans="5:8" x14ac:dyDescent="0.25">
      <c r="E1189" s="1"/>
      <c r="H1189" s="1"/>
    </row>
    <row r="1190" spans="5:8" x14ac:dyDescent="0.25">
      <c r="E1190" s="1"/>
      <c r="H1190" s="1"/>
    </row>
    <row r="1191" spans="5:8" x14ac:dyDescent="0.25">
      <c r="E1191" s="1"/>
      <c r="H1191" s="1"/>
    </row>
    <row r="1192" spans="5:8" x14ac:dyDescent="0.25">
      <c r="E1192" s="1"/>
      <c r="H1192" s="1"/>
    </row>
    <row r="1193" spans="5:8" x14ac:dyDescent="0.25">
      <c r="E1193" s="1"/>
      <c r="H1193" s="1"/>
    </row>
    <row r="1194" spans="5:8" x14ac:dyDescent="0.25">
      <c r="E1194" s="1"/>
      <c r="H1194" s="1"/>
    </row>
    <row r="1195" spans="5:8" x14ac:dyDescent="0.25">
      <c r="E1195" s="1"/>
      <c r="H1195" s="1"/>
    </row>
    <row r="1196" spans="5:8" x14ac:dyDescent="0.25">
      <c r="E1196" s="1"/>
      <c r="H1196" s="1"/>
    </row>
    <row r="1197" spans="5:8" x14ac:dyDescent="0.25">
      <c r="E1197" s="1"/>
      <c r="H1197" s="1"/>
    </row>
    <row r="1198" spans="5:8" x14ac:dyDescent="0.25">
      <c r="E1198" s="1"/>
      <c r="H1198" s="1"/>
    </row>
    <row r="1199" spans="5:8" x14ac:dyDescent="0.25">
      <c r="E1199" s="1"/>
      <c r="H1199" s="1"/>
    </row>
    <row r="1200" spans="5:8" x14ac:dyDescent="0.25">
      <c r="E1200" s="1"/>
      <c r="H1200" s="1"/>
    </row>
    <row r="1201" spans="5:8" x14ac:dyDescent="0.25">
      <c r="E1201" s="1"/>
      <c r="H1201" s="1"/>
    </row>
    <row r="1202" spans="5:8" x14ac:dyDescent="0.25">
      <c r="E1202" s="1"/>
      <c r="H1202" s="1"/>
    </row>
    <row r="1203" spans="5:8" x14ac:dyDescent="0.25">
      <c r="E1203" s="1"/>
      <c r="H1203" s="1"/>
    </row>
    <row r="1204" spans="5:8" x14ac:dyDescent="0.25">
      <c r="E1204" s="1"/>
      <c r="H1204" s="1"/>
    </row>
    <row r="1205" spans="5:8" x14ac:dyDescent="0.25">
      <c r="E1205" s="1"/>
      <c r="H1205" s="1"/>
    </row>
    <row r="1206" spans="5:8" x14ac:dyDescent="0.25">
      <c r="E1206" s="1"/>
      <c r="H1206" s="1"/>
    </row>
    <row r="1207" spans="5:8" x14ac:dyDescent="0.25">
      <c r="E1207" s="1"/>
      <c r="H1207" s="1"/>
    </row>
    <row r="1208" spans="5:8" x14ac:dyDescent="0.25">
      <c r="E1208" s="1"/>
      <c r="H1208" s="1"/>
    </row>
    <row r="1209" spans="5:8" x14ac:dyDescent="0.25">
      <c r="E1209" s="1"/>
      <c r="H1209" s="1"/>
    </row>
    <row r="1210" spans="5:8" x14ac:dyDescent="0.25">
      <c r="E1210" s="1"/>
      <c r="H1210" s="1"/>
    </row>
    <row r="1211" spans="5:8" x14ac:dyDescent="0.25">
      <c r="E1211" s="1"/>
      <c r="H1211" s="1"/>
    </row>
    <row r="1212" spans="5:8" x14ac:dyDescent="0.25">
      <c r="E1212" s="1"/>
      <c r="H1212" s="1"/>
    </row>
    <row r="1213" spans="5:8" x14ac:dyDescent="0.25">
      <c r="E1213" s="1"/>
      <c r="H1213" s="1"/>
    </row>
    <row r="1214" spans="5:8" x14ac:dyDescent="0.25">
      <c r="E1214" s="1"/>
      <c r="H1214" s="1"/>
    </row>
    <row r="1215" spans="5:8" x14ac:dyDescent="0.25">
      <c r="E1215" s="1"/>
      <c r="H1215" s="1"/>
    </row>
    <row r="1216" spans="5:8" x14ac:dyDescent="0.25">
      <c r="E1216" s="1"/>
      <c r="H1216" s="1"/>
    </row>
    <row r="1217" spans="5:8" x14ac:dyDescent="0.25">
      <c r="E1217" s="1"/>
      <c r="H1217" s="1"/>
    </row>
    <row r="1218" spans="5:8" x14ac:dyDescent="0.25">
      <c r="E1218" s="1"/>
      <c r="H1218" s="1"/>
    </row>
    <row r="1219" spans="5:8" x14ac:dyDescent="0.25">
      <c r="E1219" s="1"/>
      <c r="H1219" s="1"/>
    </row>
    <row r="1220" spans="5:8" x14ac:dyDescent="0.25">
      <c r="E1220" s="1"/>
      <c r="H1220" s="1"/>
    </row>
    <row r="1221" spans="5:8" x14ac:dyDescent="0.25">
      <c r="E1221" s="1"/>
      <c r="H1221" s="1"/>
    </row>
    <row r="1222" spans="5:8" x14ac:dyDescent="0.25">
      <c r="E1222" s="1"/>
      <c r="H1222" s="1"/>
    </row>
    <row r="1223" spans="5:8" x14ac:dyDescent="0.25">
      <c r="E1223" s="1"/>
      <c r="H1223" s="1"/>
    </row>
    <row r="1224" spans="5:8" x14ac:dyDescent="0.25">
      <c r="E1224" s="1"/>
      <c r="H1224" s="1"/>
    </row>
    <row r="1225" spans="5:8" x14ac:dyDescent="0.25">
      <c r="E1225" s="1"/>
      <c r="H1225" s="1"/>
    </row>
    <row r="1226" spans="5:8" x14ac:dyDescent="0.25">
      <c r="E1226" s="1"/>
      <c r="H1226" s="1"/>
    </row>
    <row r="1227" spans="5:8" x14ac:dyDescent="0.25">
      <c r="E1227" s="1"/>
      <c r="H1227" s="1"/>
    </row>
    <row r="1228" spans="5:8" x14ac:dyDescent="0.25">
      <c r="E1228" s="1"/>
      <c r="H1228" s="1"/>
    </row>
    <row r="1229" spans="5:8" x14ac:dyDescent="0.25">
      <c r="E1229" s="1"/>
      <c r="H1229" s="1"/>
    </row>
    <row r="1230" spans="5:8" x14ac:dyDescent="0.25">
      <c r="E1230" s="1"/>
      <c r="H1230" s="1"/>
    </row>
    <row r="1231" spans="5:8" x14ac:dyDescent="0.25">
      <c r="E1231" s="1"/>
      <c r="H1231" s="1"/>
    </row>
    <row r="1232" spans="5:8" x14ac:dyDescent="0.25">
      <c r="E1232" s="1"/>
      <c r="H1232" s="1"/>
    </row>
    <row r="1233" spans="5:8" x14ac:dyDescent="0.25">
      <c r="E1233" s="1"/>
      <c r="H1233" s="1"/>
    </row>
    <row r="1234" spans="5:8" x14ac:dyDescent="0.25">
      <c r="E1234" s="1"/>
      <c r="H1234" s="1"/>
    </row>
    <row r="1235" spans="5:8" x14ac:dyDescent="0.25">
      <c r="E1235" s="1"/>
      <c r="H1235" s="1"/>
    </row>
    <row r="1236" spans="5:8" x14ac:dyDescent="0.25">
      <c r="E1236" s="1"/>
      <c r="H1236" s="1"/>
    </row>
    <row r="1237" spans="5:8" x14ac:dyDescent="0.25">
      <c r="E1237" s="1"/>
      <c r="H1237" s="1"/>
    </row>
    <row r="1238" spans="5:8" x14ac:dyDescent="0.25">
      <c r="E1238" s="1"/>
      <c r="H1238" s="1"/>
    </row>
    <row r="1239" spans="5:8" x14ac:dyDescent="0.25">
      <c r="E1239" s="1"/>
      <c r="H1239" s="1"/>
    </row>
    <row r="1240" spans="5:8" x14ac:dyDescent="0.25">
      <c r="E1240" s="1"/>
      <c r="H1240" s="1"/>
    </row>
    <row r="1241" spans="5:8" x14ac:dyDescent="0.25">
      <c r="E1241" s="1"/>
      <c r="H1241" s="1"/>
    </row>
    <row r="1242" spans="5:8" x14ac:dyDescent="0.25">
      <c r="E1242" s="1"/>
      <c r="H1242" s="1"/>
    </row>
    <row r="1243" spans="5:8" x14ac:dyDescent="0.25">
      <c r="E1243" s="1"/>
      <c r="H1243" s="1"/>
    </row>
    <row r="1244" spans="5:8" x14ac:dyDescent="0.25">
      <c r="E1244" s="1"/>
      <c r="H1244" s="1"/>
    </row>
    <row r="1245" spans="5:8" x14ac:dyDescent="0.25">
      <c r="E1245" s="1"/>
      <c r="H1245" s="1"/>
    </row>
    <row r="1246" spans="5:8" x14ac:dyDescent="0.25">
      <c r="E1246" s="1"/>
      <c r="H1246" s="1"/>
    </row>
    <row r="1247" spans="5:8" x14ac:dyDescent="0.25">
      <c r="E1247" s="1"/>
      <c r="H1247" s="1"/>
    </row>
    <row r="1248" spans="5:8" x14ac:dyDescent="0.25">
      <c r="E1248" s="1"/>
      <c r="H1248" s="1"/>
    </row>
    <row r="1249" spans="5:8" x14ac:dyDescent="0.25">
      <c r="E1249" s="1"/>
      <c r="H1249" s="1"/>
    </row>
    <row r="1250" spans="5:8" x14ac:dyDescent="0.25">
      <c r="E1250" s="1"/>
      <c r="H1250" s="1"/>
    </row>
    <row r="1251" spans="5:8" x14ac:dyDescent="0.25">
      <c r="E1251" s="1"/>
      <c r="H1251" s="1"/>
    </row>
    <row r="1252" spans="5:8" x14ac:dyDescent="0.25">
      <c r="E1252" s="1"/>
      <c r="H1252" s="1"/>
    </row>
    <row r="1253" spans="5:8" x14ac:dyDescent="0.25">
      <c r="E1253" s="1"/>
      <c r="H1253" s="1"/>
    </row>
    <row r="1254" spans="5:8" x14ac:dyDescent="0.25">
      <c r="E1254" s="1"/>
      <c r="H1254" s="1"/>
    </row>
    <row r="1255" spans="5:8" x14ac:dyDescent="0.25">
      <c r="E1255" s="1"/>
      <c r="H1255" s="1"/>
    </row>
    <row r="1256" spans="5:8" x14ac:dyDescent="0.25">
      <c r="E1256" s="1"/>
      <c r="H1256" s="1"/>
    </row>
    <row r="1257" spans="5:8" x14ac:dyDescent="0.25">
      <c r="E1257" s="1"/>
      <c r="H1257" s="1"/>
    </row>
    <row r="1258" spans="5:8" x14ac:dyDescent="0.25">
      <c r="E1258" s="1"/>
      <c r="H1258" s="1"/>
    </row>
    <row r="1259" spans="5:8" x14ac:dyDescent="0.25">
      <c r="E1259" s="1"/>
      <c r="H1259" s="1"/>
    </row>
    <row r="1260" spans="5:8" x14ac:dyDescent="0.25">
      <c r="E1260" s="1"/>
      <c r="H1260" s="1"/>
    </row>
    <row r="1261" spans="5:8" x14ac:dyDescent="0.25">
      <c r="E1261" s="1"/>
      <c r="H1261" s="1"/>
    </row>
    <row r="1262" spans="5:8" x14ac:dyDescent="0.25">
      <c r="E1262" s="1"/>
      <c r="H1262" s="1"/>
    </row>
    <row r="1263" spans="5:8" x14ac:dyDescent="0.25">
      <c r="E1263" s="1"/>
      <c r="H1263" s="1"/>
    </row>
    <row r="1264" spans="5:8" x14ac:dyDescent="0.25">
      <c r="E1264" s="1"/>
      <c r="H1264" s="1"/>
    </row>
    <row r="1265" spans="5:8" x14ac:dyDescent="0.25">
      <c r="E1265" s="1"/>
      <c r="H1265" s="1"/>
    </row>
    <row r="1266" spans="5:8" x14ac:dyDescent="0.25">
      <c r="E1266" s="1"/>
      <c r="H1266" s="1"/>
    </row>
    <row r="1267" spans="5:8" x14ac:dyDescent="0.25">
      <c r="E1267" s="1"/>
      <c r="H1267" s="1"/>
    </row>
    <row r="1268" spans="5:8" x14ac:dyDescent="0.25">
      <c r="E1268" s="1"/>
      <c r="H1268" s="1"/>
    </row>
    <row r="1269" spans="5:8" x14ac:dyDescent="0.25">
      <c r="E1269" s="1"/>
      <c r="H1269" s="1"/>
    </row>
    <row r="1270" spans="5:8" x14ac:dyDescent="0.25">
      <c r="E1270" s="1"/>
      <c r="H1270" s="1"/>
    </row>
    <row r="1271" spans="5:8" x14ac:dyDescent="0.25">
      <c r="E1271" s="1"/>
      <c r="H1271" s="1"/>
    </row>
    <row r="1272" spans="5:8" x14ac:dyDescent="0.25">
      <c r="E1272" s="1"/>
      <c r="H1272" s="1"/>
    </row>
    <row r="1273" spans="5:8" x14ac:dyDescent="0.25">
      <c r="E1273" s="1"/>
      <c r="H1273" s="1"/>
    </row>
    <row r="1274" spans="5:8" x14ac:dyDescent="0.25">
      <c r="E1274" s="1"/>
      <c r="H1274" s="1"/>
    </row>
    <row r="1275" spans="5:8" x14ac:dyDescent="0.25">
      <c r="E1275" s="1"/>
      <c r="H1275" s="1"/>
    </row>
    <row r="1276" spans="5:8" x14ac:dyDescent="0.25">
      <c r="E1276" s="1"/>
      <c r="H1276" s="1"/>
    </row>
    <row r="1277" spans="5:8" x14ac:dyDescent="0.25">
      <c r="E1277" s="1"/>
      <c r="H1277" s="1"/>
    </row>
    <row r="1278" spans="5:8" x14ac:dyDescent="0.25">
      <c r="E1278" s="1"/>
      <c r="H1278" s="1"/>
    </row>
    <row r="1279" spans="5:8" x14ac:dyDescent="0.25">
      <c r="E1279" s="1"/>
      <c r="H1279" s="1"/>
    </row>
    <row r="1280" spans="5:8" x14ac:dyDescent="0.25">
      <c r="E1280" s="1"/>
      <c r="H1280" s="1"/>
    </row>
    <row r="1281" spans="5:8" x14ac:dyDescent="0.25">
      <c r="E1281" s="1"/>
      <c r="H1281" s="1"/>
    </row>
    <row r="1282" spans="5:8" x14ac:dyDescent="0.25">
      <c r="E1282" s="1"/>
      <c r="H1282" s="1"/>
    </row>
    <row r="1283" spans="5:8" x14ac:dyDescent="0.25">
      <c r="E1283" s="1"/>
      <c r="H1283" s="1"/>
    </row>
    <row r="1284" spans="5:8" x14ac:dyDescent="0.25">
      <c r="E1284" s="1"/>
      <c r="H1284" s="1"/>
    </row>
    <row r="1285" spans="5:8" x14ac:dyDescent="0.25">
      <c r="E1285" s="1"/>
      <c r="H1285" s="1"/>
    </row>
    <row r="1286" spans="5:8" x14ac:dyDescent="0.25">
      <c r="E1286" s="1"/>
      <c r="H1286" s="1"/>
    </row>
    <row r="1287" spans="5:8" x14ac:dyDescent="0.25">
      <c r="E1287" s="1"/>
      <c r="H1287" s="1"/>
    </row>
    <row r="1288" spans="5:8" x14ac:dyDescent="0.25">
      <c r="E1288" s="1"/>
      <c r="H1288" s="1"/>
    </row>
    <row r="1289" spans="5:8" x14ac:dyDescent="0.25">
      <c r="E1289" s="1"/>
      <c r="H1289" s="1"/>
    </row>
    <row r="1290" spans="5:8" x14ac:dyDescent="0.25">
      <c r="E1290" s="1"/>
      <c r="H1290" s="1"/>
    </row>
    <row r="1291" spans="5:8" x14ac:dyDescent="0.25">
      <c r="E1291" s="1"/>
      <c r="H1291" s="1"/>
    </row>
    <row r="1292" spans="5:8" x14ac:dyDescent="0.25">
      <c r="E1292" s="1"/>
      <c r="H1292" s="1"/>
    </row>
    <row r="1293" spans="5:8" x14ac:dyDescent="0.25">
      <c r="E1293" s="1"/>
      <c r="H1293" s="1"/>
    </row>
    <row r="1294" spans="5:8" x14ac:dyDescent="0.25">
      <c r="E1294" s="1"/>
      <c r="H1294" s="1"/>
    </row>
    <row r="1295" spans="5:8" x14ac:dyDescent="0.25">
      <c r="E1295" s="1"/>
      <c r="H1295" s="1"/>
    </row>
    <row r="1296" spans="5:8" x14ac:dyDescent="0.25">
      <c r="E1296" s="1"/>
      <c r="H1296" s="1"/>
    </row>
    <row r="1297" spans="5:8" x14ac:dyDescent="0.25">
      <c r="E1297" s="1"/>
      <c r="H1297" s="1"/>
    </row>
    <row r="1298" spans="5:8" x14ac:dyDescent="0.25">
      <c r="E1298" s="1"/>
      <c r="H1298" s="1"/>
    </row>
    <row r="1299" spans="5:8" x14ac:dyDescent="0.25">
      <c r="E1299" s="1"/>
      <c r="H1299" s="1"/>
    </row>
    <row r="1300" spans="5:8" x14ac:dyDescent="0.25">
      <c r="E1300" s="1"/>
      <c r="H1300" s="1"/>
    </row>
    <row r="1301" spans="5:8" x14ac:dyDescent="0.25">
      <c r="E1301" s="1"/>
      <c r="H1301" s="1"/>
    </row>
    <row r="1302" spans="5:8" x14ac:dyDescent="0.25">
      <c r="E1302" s="1"/>
      <c r="H1302" s="1"/>
    </row>
    <row r="1303" spans="5:8" x14ac:dyDescent="0.25">
      <c r="E1303" s="1"/>
      <c r="H1303" s="1"/>
    </row>
    <row r="1304" spans="5:8" x14ac:dyDescent="0.25">
      <c r="E1304" s="1"/>
      <c r="H1304" s="1"/>
    </row>
    <row r="1305" spans="5:8" x14ac:dyDescent="0.25">
      <c r="E1305" s="1"/>
      <c r="H1305" s="1"/>
    </row>
    <row r="1306" spans="5:8" x14ac:dyDescent="0.25">
      <c r="E1306" s="1"/>
      <c r="H1306" s="1"/>
    </row>
    <row r="1307" spans="5:8" x14ac:dyDescent="0.25">
      <c r="E1307" s="1"/>
      <c r="H1307" s="1"/>
    </row>
    <row r="1308" spans="5:8" x14ac:dyDescent="0.25">
      <c r="E1308" s="1"/>
      <c r="H1308" s="1"/>
    </row>
    <row r="1309" spans="5:8" x14ac:dyDescent="0.25">
      <c r="E1309" s="1"/>
      <c r="H1309" s="1"/>
    </row>
    <row r="1310" spans="5:8" x14ac:dyDescent="0.25">
      <c r="E1310" s="1"/>
      <c r="H1310" s="1"/>
    </row>
    <row r="1311" spans="5:8" x14ac:dyDescent="0.25">
      <c r="E1311" s="1"/>
      <c r="H1311" s="1"/>
    </row>
    <row r="1312" spans="5:8" x14ac:dyDescent="0.25">
      <c r="E1312" s="1"/>
      <c r="H1312" s="1"/>
    </row>
    <row r="1313" spans="5:8" x14ac:dyDescent="0.25">
      <c r="E1313" s="1"/>
      <c r="H1313" s="1"/>
    </row>
    <row r="1314" spans="5:8" x14ac:dyDescent="0.25">
      <c r="E1314" s="1"/>
      <c r="H1314" s="1"/>
    </row>
    <row r="1315" spans="5:8" x14ac:dyDescent="0.25">
      <c r="E1315" s="1"/>
      <c r="H1315" s="1"/>
    </row>
    <row r="1316" spans="5:8" x14ac:dyDescent="0.25">
      <c r="E1316" s="1"/>
      <c r="H1316" s="1"/>
    </row>
    <row r="1317" spans="5:8" x14ac:dyDescent="0.25">
      <c r="E1317" s="1"/>
      <c r="H1317" s="1"/>
    </row>
    <row r="1318" spans="5:8" x14ac:dyDescent="0.25">
      <c r="E1318" s="1"/>
      <c r="H1318" s="1"/>
    </row>
    <row r="1319" spans="5:8" x14ac:dyDescent="0.25">
      <c r="E1319" s="1"/>
      <c r="H1319" s="1"/>
    </row>
    <row r="1320" spans="5:8" x14ac:dyDescent="0.25">
      <c r="E1320" s="1"/>
      <c r="H1320" s="1"/>
    </row>
    <row r="1321" spans="5:8" x14ac:dyDescent="0.25">
      <c r="E1321" s="1"/>
      <c r="H1321" s="1"/>
    </row>
    <row r="1322" spans="5:8" x14ac:dyDescent="0.25">
      <c r="E1322" s="1"/>
      <c r="H1322" s="1"/>
    </row>
    <row r="1323" spans="5:8" x14ac:dyDescent="0.25">
      <c r="E1323" s="1"/>
      <c r="H1323" s="1"/>
    </row>
    <row r="1324" spans="5:8" x14ac:dyDescent="0.25">
      <c r="E1324" s="1"/>
      <c r="H1324" s="1"/>
    </row>
    <row r="1325" spans="5:8" x14ac:dyDescent="0.25">
      <c r="E1325" s="1"/>
      <c r="H1325" s="1"/>
    </row>
    <row r="1326" spans="5:8" x14ac:dyDescent="0.25">
      <c r="E1326" s="1"/>
      <c r="H1326" s="1"/>
    </row>
    <row r="1327" spans="5:8" x14ac:dyDescent="0.25">
      <c r="E1327" s="1"/>
      <c r="H1327" s="1"/>
    </row>
    <row r="1328" spans="5:8" x14ac:dyDescent="0.25">
      <c r="E1328" s="1"/>
      <c r="H1328" s="1"/>
    </row>
    <row r="1329" spans="5:8" x14ac:dyDescent="0.25">
      <c r="E1329" s="1"/>
      <c r="H1329" s="1"/>
    </row>
    <row r="1330" spans="5:8" x14ac:dyDescent="0.25">
      <c r="E1330" s="1"/>
      <c r="H1330" s="1"/>
    </row>
    <row r="1331" spans="5:8" x14ac:dyDescent="0.25">
      <c r="E1331" s="1"/>
      <c r="H1331" s="1"/>
    </row>
    <row r="1332" spans="5:8" x14ac:dyDescent="0.25">
      <c r="E1332" s="1"/>
      <c r="H1332" s="1"/>
    </row>
    <row r="1333" spans="5:8" x14ac:dyDescent="0.25">
      <c r="E1333" s="1"/>
      <c r="H1333" s="1"/>
    </row>
    <row r="1334" spans="5:8" x14ac:dyDescent="0.25">
      <c r="E1334" s="1"/>
      <c r="H1334" s="1"/>
    </row>
    <row r="1335" spans="5:8" x14ac:dyDescent="0.25">
      <c r="E1335" s="1"/>
      <c r="H1335" s="1"/>
    </row>
    <row r="1336" spans="5:8" x14ac:dyDescent="0.25">
      <c r="E1336" s="1"/>
      <c r="H1336" s="1"/>
    </row>
    <row r="1337" spans="5:8" x14ac:dyDescent="0.25">
      <c r="E1337" s="1"/>
      <c r="H1337" s="1"/>
    </row>
    <row r="1338" spans="5:8" x14ac:dyDescent="0.25">
      <c r="E1338" s="1"/>
      <c r="H1338" s="1"/>
    </row>
    <row r="1339" spans="5:8" x14ac:dyDescent="0.25">
      <c r="E1339" s="1"/>
      <c r="H1339" s="1"/>
    </row>
    <row r="1340" spans="5:8" x14ac:dyDescent="0.25">
      <c r="E1340" s="1"/>
      <c r="H1340" s="1"/>
    </row>
    <row r="1341" spans="5:8" x14ac:dyDescent="0.25">
      <c r="E1341" s="1"/>
      <c r="H1341" s="1"/>
    </row>
    <row r="1342" spans="5:8" x14ac:dyDescent="0.25">
      <c r="E1342" s="1"/>
      <c r="H1342" s="1"/>
    </row>
    <row r="1343" spans="5:8" x14ac:dyDescent="0.25">
      <c r="E1343" s="1"/>
      <c r="H1343" s="1"/>
    </row>
    <row r="1344" spans="5:8" x14ac:dyDescent="0.25">
      <c r="E1344" s="1"/>
      <c r="H1344" s="1"/>
    </row>
    <row r="1345" spans="5:8" x14ac:dyDescent="0.25">
      <c r="E1345" s="1"/>
      <c r="H1345" s="1"/>
    </row>
    <row r="1346" spans="5:8" x14ac:dyDescent="0.25">
      <c r="E1346" s="1"/>
      <c r="H1346" s="1"/>
    </row>
    <row r="1347" spans="5:8" x14ac:dyDescent="0.25">
      <c r="E1347" s="1"/>
      <c r="H1347" s="1"/>
    </row>
    <row r="1348" spans="5:8" x14ac:dyDescent="0.25">
      <c r="E1348" s="1"/>
      <c r="H1348" s="1"/>
    </row>
    <row r="1349" spans="5:8" x14ac:dyDescent="0.25">
      <c r="E1349" s="1"/>
      <c r="H1349" s="1"/>
    </row>
    <row r="1350" spans="5:8" x14ac:dyDescent="0.25">
      <c r="E1350" s="1"/>
      <c r="H1350" s="1"/>
    </row>
    <row r="1351" spans="5:8" x14ac:dyDescent="0.25">
      <c r="E1351" s="1"/>
      <c r="H1351" s="1"/>
    </row>
    <row r="1352" spans="5:8" x14ac:dyDescent="0.25">
      <c r="E1352" s="1"/>
      <c r="H1352" s="1"/>
    </row>
    <row r="1353" spans="5:8" x14ac:dyDescent="0.25">
      <c r="E1353" s="1"/>
      <c r="H1353" s="1"/>
    </row>
    <row r="1354" spans="5:8" x14ac:dyDescent="0.25">
      <c r="E1354" s="1"/>
      <c r="H1354" s="1"/>
    </row>
    <row r="1355" spans="5:8" x14ac:dyDescent="0.25">
      <c r="E1355" s="1"/>
      <c r="H1355" s="1"/>
    </row>
    <row r="1356" spans="5:8" x14ac:dyDescent="0.25">
      <c r="E1356" s="1"/>
      <c r="H1356" s="1"/>
    </row>
    <row r="1357" spans="5:8" x14ac:dyDescent="0.25">
      <c r="E1357" s="1"/>
      <c r="H1357" s="1"/>
    </row>
    <row r="1358" spans="5:8" x14ac:dyDescent="0.25">
      <c r="E1358" s="1"/>
      <c r="H1358" s="1"/>
    </row>
    <row r="1359" spans="5:8" x14ac:dyDescent="0.25">
      <c r="E1359" s="1"/>
      <c r="H1359" s="1"/>
    </row>
    <row r="1360" spans="5:8" x14ac:dyDescent="0.25">
      <c r="E1360" s="1"/>
      <c r="H1360" s="1"/>
    </row>
    <row r="1361" spans="5:8" x14ac:dyDescent="0.25">
      <c r="E1361" s="1"/>
      <c r="H1361" s="1"/>
    </row>
    <row r="1362" spans="5:8" x14ac:dyDescent="0.25">
      <c r="E1362" s="1"/>
      <c r="H1362" s="1"/>
    </row>
    <row r="1363" spans="5:8" x14ac:dyDescent="0.25">
      <c r="E1363" s="1"/>
      <c r="H1363" s="1"/>
    </row>
    <row r="1364" spans="5:8" x14ac:dyDescent="0.25">
      <c r="E1364" s="1"/>
      <c r="H1364" s="1"/>
    </row>
    <row r="1365" spans="5:8" x14ac:dyDescent="0.25">
      <c r="E1365" s="1"/>
      <c r="H1365" s="1"/>
    </row>
    <row r="1366" spans="5:8" x14ac:dyDescent="0.25">
      <c r="E1366" s="1"/>
      <c r="H1366" s="1"/>
    </row>
    <row r="1367" spans="5:8" x14ac:dyDescent="0.25">
      <c r="E1367" s="1"/>
      <c r="H1367" s="1"/>
    </row>
    <row r="1368" spans="5:8" x14ac:dyDescent="0.25">
      <c r="E1368" s="1"/>
      <c r="H1368" s="1"/>
    </row>
    <row r="1369" spans="5:8" x14ac:dyDescent="0.25">
      <c r="E1369" s="1"/>
      <c r="H1369" s="1"/>
    </row>
    <row r="1370" spans="5:8" x14ac:dyDescent="0.25">
      <c r="E1370" s="1"/>
      <c r="H1370" s="1"/>
    </row>
    <row r="1371" spans="5:8" x14ac:dyDescent="0.25">
      <c r="E1371" s="1"/>
      <c r="H1371" s="1"/>
    </row>
    <row r="1372" spans="5:8" x14ac:dyDescent="0.25">
      <c r="E1372" s="1"/>
      <c r="H1372" s="1"/>
    </row>
    <row r="1373" spans="5:8" x14ac:dyDescent="0.25">
      <c r="E1373" s="1"/>
      <c r="H1373" s="1"/>
    </row>
    <row r="1374" spans="5:8" x14ac:dyDescent="0.25">
      <c r="E1374" s="1"/>
      <c r="H1374" s="1"/>
    </row>
    <row r="1375" spans="5:8" x14ac:dyDescent="0.25">
      <c r="E1375" s="1"/>
      <c r="H1375" s="1"/>
    </row>
    <row r="1376" spans="5:8" x14ac:dyDescent="0.25">
      <c r="E1376" s="1"/>
      <c r="H1376" s="1"/>
    </row>
    <row r="1377" spans="5:8" x14ac:dyDescent="0.25">
      <c r="E1377" s="1"/>
      <c r="H1377" s="1"/>
    </row>
    <row r="1378" spans="5:8" x14ac:dyDescent="0.25">
      <c r="E1378" s="1"/>
      <c r="H1378" s="1"/>
    </row>
    <row r="1379" spans="5:8" x14ac:dyDescent="0.25">
      <c r="E1379" s="1"/>
      <c r="H1379" s="1"/>
    </row>
    <row r="1380" spans="5:8" x14ac:dyDescent="0.25">
      <c r="E1380" s="1"/>
      <c r="H1380" s="1"/>
    </row>
    <row r="1381" spans="5:8" x14ac:dyDescent="0.25">
      <c r="E1381" s="1"/>
      <c r="H1381" s="1"/>
    </row>
    <row r="1382" spans="5:8" x14ac:dyDescent="0.25">
      <c r="E1382" s="1"/>
      <c r="H1382" s="1"/>
    </row>
    <row r="1383" spans="5:8" x14ac:dyDescent="0.25">
      <c r="E1383" s="1"/>
      <c r="H1383" s="1"/>
    </row>
    <row r="1384" spans="5:8" x14ac:dyDescent="0.25">
      <c r="E1384" s="1"/>
      <c r="H1384" s="1"/>
    </row>
    <row r="1385" spans="5:8" x14ac:dyDescent="0.25">
      <c r="E1385" s="1"/>
      <c r="H1385" s="1"/>
    </row>
    <row r="1386" spans="5:8" x14ac:dyDescent="0.25">
      <c r="E1386" s="1"/>
      <c r="H1386" s="1"/>
    </row>
    <row r="1387" spans="5:8" x14ac:dyDescent="0.25">
      <c r="E1387" s="1"/>
      <c r="H1387" s="1"/>
    </row>
    <row r="1388" spans="5:8" x14ac:dyDescent="0.25">
      <c r="E1388" s="1"/>
      <c r="H1388" s="1"/>
    </row>
    <row r="1389" spans="5:8" x14ac:dyDescent="0.25">
      <c r="E1389" s="1"/>
      <c r="H1389" s="1"/>
    </row>
    <row r="1390" spans="5:8" x14ac:dyDescent="0.25">
      <c r="E1390" s="1"/>
      <c r="H1390" s="1"/>
    </row>
    <row r="1391" spans="5:8" x14ac:dyDescent="0.25">
      <c r="E1391" s="1"/>
      <c r="H1391" s="1"/>
    </row>
    <row r="1392" spans="5:8" x14ac:dyDescent="0.25">
      <c r="E1392" s="1"/>
      <c r="H1392" s="1"/>
    </row>
    <row r="1393" spans="5:8" x14ac:dyDescent="0.25">
      <c r="E1393" s="1"/>
      <c r="H1393" s="1"/>
    </row>
    <row r="1394" spans="5:8" x14ac:dyDescent="0.25">
      <c r="E1394" s="1"/>
      <c r="H1394" s="1"/>
    </row>
    <row r="1395" spans="5:8" x14ac:dyDescent="0.25">
      <c r="E1395" s="1"/>
      <c r="H1395" s="1"/>
    </row>
    <row r="1396" spans="5:8" x14ac:dyDescent="0.25">
      <c r="E1396" s="1"/>
      <c r="H1396" s="1"/>
    </row>
    <row r="1397" spans="5:8" x14ac:dyDescent="0.25">
      <c r="E1397" s="1"/>
      <c r="H1397" s="1"/>
    </row>
    <row r="1398" spans="5:8" x14ac:dyDescent="0.25">
      <c r="E1398" s="1"/>
      <c r="H1398" s="1"/>
    </row>
    <row r="1399" spans="5:8" x14ac:dyDescent="0.25">
      <c r="E1399" s="1"/>
      <c r="H1399" s="1"/>
    </row>
    <row r="1400" spans="5:8" x14ac:dyDescent="0.25">
      <c r="E1400" s="1"/>
      <c r="H1400" s="1"/>
    </row>
    <row r="1401" spans="5:8" x14ac:dyDescent="0.25">
      <c r="E1401" s="1"/>
      <c r="H1401" s="1"/>
    </row>
    <row r="1402" spans="5:8" x14ac:dyDescent="0.25">
      <c r="E1402" s="1"/>
      <c r="H1402" s="1"/>
    </row>
    <row r="1403" spans="5:8" x14ac:dyDescent="0.25">
      <c r="E1403" s="1"/>
      <c r="H1403" s="1"/>
    </row>
    <row r="1404" spans="5:8" x14ac:dyDescent="0.25">
      <c r="E1404" s="1"/>
      <c r="H1404" s="1"/>
    </row>
    <row r="1405" spans="5:8" x14ac:dyDescent="0.25">
      <c r="E1405" s="1"/>
      <c r="H1405" s="1"/>
    </row>
    <row r="1406" spans="5:8" x14ac:dyDescent="0.25">
      <c r="E1406" s="1"/>
      <c r="H1406" s="1"/>
    </row>
    <row r="1407" spans="5:8" x14ac:dyDescent="0.25">
      <c r="E1407" s="1"/>
      <c r="H1407" s="1"/>
    </row>
    <row r="1408" spans="5:8" x14ac:dyDescent="0.25">
      <c r="E1408" s="1"/>
      <c r="H1408" s="1"/>
    </row>
    <row r="1409" spans="5:8" x14ac:dyDescent="0.25">
      <c r="E1409" s="1"/>
      <c r="H1409" s="1"/>
    </row>
    <row r="1410" spans="5:8" x14ac:dyDescent="0.25">
      <c r="E1410" s="1"/>
      <c r="H1410" s="1"/>
    </row>
    <row r="1411" spans="5:8" x14ac:dyDescent="0.25">
      <c r="E1411" s="1"/>
      <c r="H1411" s="1"/>
    </row>
    <row r="1412" spans="5:8" x14ac:dyDescent="0.25">
      <c r="E1412" s="1"/>
      <c r="H1412" s="1"/>
    </row>
    <row r="1413" spans="5:8" x14ac:dyDescent="0.25">
      <c r="E1413" s="1"/>
      <c r="H1413" s="1"/>
    </row>
    <row r="1414" spans="5:8" x14ac:dyDescent="0.25">
      <c r="E1414" s="1"/>
      <c r="H1414" s="1"/>
    </row>
    <row r="1415" spans="5:8" x14ac:dyDescent="0.25">
      <c r="E1415" s="1"/>
      <c r="H1415" s="1"/>
    </row>
    <row r="1416" spans="5:8" x14ac:dyDescent="0.25">
      <c r="E1416" s="1"/>
      <c r="H1416" s="1"/>
    </row>
    <row r="1417" spans="5:8" x14ac:dyDescent="0.25">
      <c r="E1417" s="1"/>
      <c r="H1417" s="1"/>
    </row>
    <row r="1418" spans="5:8" x14ac:dyDescent="0.25">
      <c r="E1418" s="1"/>
      <c r="H1418" s="1"/>
    </row>
    <row r="1419" spans="5:8" x14ac:dyDescent="0.25">
      <c r="E1419" s="1"/>
      <c r="H1419" s="1"/>
    </row>
    <row r="1420" spans="5:8" x14ac:dyDescent="0.25">
      <c r="E1420" s="1"/>
      <c r="H1420" s="1"/>
    </row>
    <row r="1421" spans="5:8" x14ac:dyDescent="0.25">
      <c r="E1421" s="1"/>
      <c r="H1421" s="1"/>
    </row>
    <row r="1422" spans="5:8" x14ac:dyDescent="0.25">
      <c r="E1422" s="1"/>
      <c r="H1422" s="1"/>
    </row>
    <row r="1423" spans="5:8" x14ac:dyDescent="0.25">
      <c r="E1423" s="1"/>
      <c r="H1423" s="1"/>
    </row>
    <row r="1424" spans="5:8" x14ac:dyDescent="0.25">
      <c r="E1424" s="1"/>
      <c r="H1424" s="1"/>
    </row>
    <row r="1425" spans="5:8" x14ac:dyDescent="0.25">
      <c r="E1425" s="1"/>
      <c r="H1425" s="1"/>
    </row>
    <row r="1426" spans="5:8" x14ac:dyDescent="0.25">
      <c r="E1426" s="1"/>
      <c r="H1426" s="1"/>
    </row>
    <row r="1427" spans="5:8" x14ac:dyDescent="0.25">
      <c r="E1427" s="1"/>
      <c r="H1427" s="1"/>
    </row>
    <row r="1428" spans="5:8" x14ac:dyDescent="0.25">
      <c r="E1428" s="1"/>
      <c r="H1428" s="1"/>
    </row>
    <row r="1429" spans="5:8" x14ac:dyDescent="0.25">
      <c r="E1429" s="1"/>
      <c r="H1429" s="1"/>
    </row>
    <row r="1430" spans="5:8" x14ac:dyDescent="0.25">
      <c r="E1430" s="1"/>
      <c r="H1430" s="1"/>
    </row>
    <row r="1431" spans="5:8" x14ac:dyDescent="0.25">
      <c r="E1431" s="1"/>
      <c r="H1431" s="1"/>
    </row>
    <row r="1432" spans="5:8" x14ac:dyDescent="0.25">
      <c r="E1432" s="1"/>
      <c r="H1432" s="1"/>
    </row>
    <row r="1433" spans="5:8" x14ac:dyDescent="0.25">
      <c r="E1433" s="1"/>
      <c r="H1433" s="1"/>
    </row>
    <row r="1434" spans="5:8" x14ac:dyDescent="0.25">
      <c r="E1434" s="1"/>
      <c r="H1434" s="1"/>
    </row>
    <row r="1435" spans="5:8" x14ac:dyDescent="0.25">
      <c r="E1435" s="1"/>
      <c r="H1435" s="1"/>
    </row>
    <row r="1436" spans="5:8" x14ac:dyDescent="0.25">
      <c r="E1436" s="1"/>
      <c r="H1436" s="1"/>
    </row>
    <row r="1437" spans="5:8" x14ac:dyDescent="0.25">
      <c r="E1437" s="1"/>
      <c r="H1437" s="1"/>
    </row>
    <row r="1438" spans="5:8" x14ac:dyDescent="0.25">
      <c r="E1438" s="1"/>
      <c r="H1438" s="1"/>
    </row>
    <row r="1439" spans="5:8" x14ac:dyDescent="0.25">
      <c r="E1439" s="1"/>
      <c r="H1439" s="1"/>
    </row>
    <row r="1440" spans="5:8" x14ac:dyDescent="0.25">
      <c r="E1440" s="1"/>
      <c r="H1440" s="1"/>
    </row>
    <row r="1441" spans="5:8" x14ac:dyDescent="0.25">
      <c r="E1441" s="1"/>
      <c r="H1441" s="1"/>
    </row>
    <row r="1442" spans="5:8" x14ac:dyDescent="0.25">
      <c r="E1442" s="1"/>
      <c r="H1442" s="1"/>
    </row>
    <row r="1443" spans="5:8" x14ac:dyDescent="0.25">
      <c r="E1443" s="1"/>
      <c r="H1443" s="1"/>
    </row>
    <row r="1444" spans="5:8" x14ac:dyDescent="0.25">
      <c r="E1444" s="1"/>
      <c r="H1444" s="1"/>
    </row>
    <row r="1445" spans="5:8" x14ac:dyDescent="0.25">
      <c r="E1445" s="1"/>
      <c r="H1445" s="1"/>
    </row>
    <row r="1446" spans="5:8" x14ac:dyDescent="0.25">
      <c r="E1446" s="1"/>
      <c r="H1446" s="1"/>
    </row>
    <row r="1447" spans="5:8" x14ac:dyDescent="0.25">
      <c r="E1447" s="1"/>
      <c r="H1447" s="1"/>
    </row>
    <row r="1448" spans="5:8" x14ac:dyDescent="0.25">
      <c r="E1448" s="1"/>
      <c r="H1448" s="1"/>
    </row>
    <row r="1449" spans="5:8" x14ac:dyDescent="0.25">
      <c r="E1449" s="1"/>
      <c r="H1449" s="1"/>
    </row>
    <row r="1450" spans="5:8" x14ac:dyDescent="0.25">
      <c r="E1450" s="1"/>
      <c r="H1450" s="1"/>
    </row>
    <row r="1451" spans="5:8" x14ac:dyDescent="0.25">
      <c r="E1451" s="1"/>
      <c r="H1451" s="1"/>
    </row>
    <row r="1452" spans="5:8" x14ac:dyDescent="0.25">
      <c r="E1452" s="1"/>
      <c r="H1452" s="1"/>
    </row>
    <row r="1453" spans="5:8" x14ac:dyDescent="0.25">
      <c r="E1453" s="1"/>
      <c r="H1453" s="1"/>
    </row>
    <row r="1454" spans="5:8" x14ac:dyDescent="0.25">
      <c r="E1454" s="1"/>
      <c r="H1454" s="1"/>
    </row>
    <row r="1455" spans="5:8" x14ac:dyDescent="0.25">
      <c r="E1455" s="1"/>
      <c r="H1455" s="1"/>
    </row>
    <row r="1456" spans="5:8" x14ac:dyDescent="0.25">
      <c r="E1456" s="1"/>
      <c r="H1456" s="1"/>
    </row>
    <row r="1457" spans="5:8" x14ac:dyDescent="0.25">
      <c r="E1457" s="1"/>
      <c r="H1457" s="1"/>
    </row>
    <row r="1458" spans="5:8" x14ac:dyDescent="0.25">
      <c r="E1458" s="1"/>
      <c r="H1458" s="1"/>
    </row>
    <row r="1459" spans="5:8" x14ac:dyDescent="0.25">
      <c r="E1459" s="1"/>
      <c r="H1459" s="1"/>
    </row>
    <row r="1460" spans="5:8" x14ac:dyDescent="0.25">
      <c r="E1460" s="1"/>
      <c r="H1460" s="1"/>
    </row>
    <row r="1461" spans="5:8" x14ac:dyDescent="0.25">
      <c r="E1461" s="1"/>
      <c r="H1461" s="1"/>
    </row>
    <row r="1462" spans="5:8" x14ac:dyDescent="0.25">
      <c r="E1462" s="1"/>
      <c r="H1462" s="1"/>
    </row>
    <row r="1463" spans="5:8" x14ac:dyDescent="0.25">
      <c r="E1463" s="1"/>
      <c r="H1463" s="1"/>
    </row>
    <row r="1464" spans="5:8" x14ac:dyDescent="0.25">
      <c r="E1464" s="1"/>
      <c r="H1464" s="1"/>
    </row>
    <row r="1465" spans="5:8" x14ac:dyDescent="0.25">
      <c r="E1465" s="1"/>
      <c r="H1465" s="1"/>
    </row>
    <row r="1466" spans="5:8" x14ac:dyDescent="0.25">
      <c r="E1466" s="1"/>
      <c r="H1466" s="1"/>
    </row>
    <row r="1467" spans="5:8" x14ac:dyDescent="0.25">
      <c r="E1467" s="1"/>
      <c r="H1467" s="1"/>
    </row>
    <row r="1468" spans="5:8" x14ac:dyDescent="0.25">
      <c r="E1468" s="1"/>
      <c r="H1468" s="1"/>
    </row>
    <row r="1469" spans="5:8" x14ac:dyDescent="0.25">
      <c r="E1469" s="1"/>
      <c r="H1469" s="1"/>
    </row>
    <row r="1470" spans="5:8" x14ac:dyDescent="0.25">
      <c r="E1470" s="1"/>
      <c r="H1470" s="1"/>
    </row>
    <row r="1471" spans="5:8" x14ac:dyDescent="0.25">
      <c r="E1471" s="1"/>
      <c r="H1471" s="1"/>
    </row>
    <row r="1472" spans="5:8" x14ac:dyDescent="0.25">
      <c r="E1472" s="1"/>
      <c r="H1472" s="1"/>
    </row>
    <row r="1473" spans="5:8" x14ac:dyDescent="0.25">
      <c r="E1473" s="1"/>
      <c r="H1473" s="1"/>
    </row>
    <row r="1474" spans="5:8" x14ac:dyDescent="0.25">
      <c r="E1474" s="1"/>
      <c r="H1474" s="1"/>
    </row>
    <row r="1475" spans="5:8" x14ac:dyDescent="0.25">
      <c r="E1475" s="1"/>
      <c r="H1475" s="1"/>
    </row>
    <row r="1476" spans="5:8" x14ac:dyDescent="0.25">
      <c r="E1476" s="1"/>
      <c r="H1476" s="1"/>
    </row>
    <row r="1477" spans="5:8" x14ac:dyDescent="0.25">
      <c r="E1477" s="1"/>
      <c r="H1477" s="1"/>
    </row>
    <row r="1478" spans="5:8" x14ac:dyDescent="0.25">
      <c r="E1478" s="1"/>
      <c r="H1478" s="1"/>
    </row>
    <row r="1479" spans="5:8" x14ac:dyDescent="0.25">
      <c r="E1479" s="1"/>
      <c r="H1479" s="1"/>
    </row>
    <row r="1480" spans="5:8" x14ac:dyDescent="0.25">
      <c r="E1480" s="1"/>
      <c r="H1480" s="1"/>
    </row>
    <row r="1481" spans="5:8" x14ac:dyDescent="0.25">
      <c r="E1481" s="1"/>
      <c r="H1481" s="1"/>
    </row>
    <row r="1482" spans="5:8" x14ac:dyDescent="0.25">
      <c r="E1482" s="1"/>
      <c r="H1482" s="1"/>
    </row>
    <row r="1483" spans="5:8" x14ac:dyDescent="0.25">
      <c r="E1483" s="1"/>
      <c r="H1483" s="1"/>
    </row>
    <row r="1484" spans="5:8" x14ac:dyDescent="0.25">
      <c r="E1484" s="1"/>
      <c r="H1484" s="1"/>
    </row>
    <row r="1485" spans="5:8" x14ac:dyDescent="0.25">
      <c r="E1485" s="1"/>
      <c r="H1485" s="1"/>
    </row>
    <row r="1486" spans="5:8" x14ac:dyDescent="0.25">
      <c r="E1486" s="1"/>
      <c r="H1486" s="1"/>
    </row>
    <row r="1487" spans="5:8" x14ac:dyDescent="0.25">
      <c r="E1487" s="1"/>
      <c r="H1487" s="1"/>
    </row>
    <row r="1488" spans="5:8" x14ac:dyDescent="0.25">
      <c r="E1488" s="1"/>
      <c r="H1488" s="1"/>
    </row>
    <row r="1489" spans="5:8" x14ac:dyDescent="0.25">
      <c r="E1489" s="1"/>
      <c r="H1489" s="1"/>
    </row>
    <row r="1490" spans="5:8" x14ac:dyDescent="0.25">
      <c r="E1490" s="1"/>
      <c r="H1490" s="1"/>
    </row>
    <row r="1491" spans="5:8" x14ac:dyDescent="0.25">
      <c r="E1491" s="1"/>
      <c r="H1491" s="1"/>
    </row>
    <row r="1492" spans="5:8" x14ac:dyDescent="0.25">
      <c r="E1492" s="1"/>
      <c r="H1492" s="1"/>
    </row>
    <row r="1493" spans="5:8" x14ac:dyDescent="0.25">
      <c r="E1493" s="1"/>
      <c r="H1493" s="1"/>
    </row>
    <row r="1494" spans="5:8" x14ac:dyDescent="0.25">
      <c r="E1494" s="1"/>
      <c r="H1494" s="1"/>
    </row>
    <row r="1495" spans="5:8" x14ac:dyDescent="0.25">
      <c r="E1495" s="1"/>
      <c r="H1495" s="1"/>
    </row>
    <row r="1496" spans="5:8" x14ac:dyDescent="0.25">
      <c r="E1496" s="1"/>
      <c r="H1496" s="1"/>
    </row>
    <row r="1497" spans="5:8" x14ac:dyDescent="0.25">
      <c r="E1497" s="1"/>
      <c r="H1497" s="1"/>
    </row>
    <row r="1498" spans="5:8" x14ac:dyDescent="0.25">
      <c r="E1498" s="1"/>
      <c r="H1498" s="1"/>
    </row>
    <row r="1499" spans="5:8" x14ac:dyDescent="0.25">
      <c r="E1499" s="1"/>
      <c r="H1499" s="1"/>
    </row>
    <row r="1500" spans="5:8" x14ac:dyDescent="0.25">
      <c r="E1500" s="1"/>
      <c r="H1500" s="1"/>
    </row>
    <row r="1501" spans="5:8" x14ac:dyDescent="0.25">
      <c r="E1501" s="1"/>
      <c r="H1501" s="1"/>
    </row>
    <row r="1502" spans="5:8" x14ac:dyDescent="0.25">
      <c r="E1502" s="1"/>
      <c r="H1502" s="1"/>
    </row>
    <row r="1503" spans="5:8" x14ac:dyDescent="0.25">
      <c r="E1503" s="1"/>
      <c r="H1503" s="1"/>
    </row>
    <row r="1504" spans="5:8" x14ac:dyDescent="0.25">
      <c r="E1504" s="1"/>
      <c r="H1504" s="1"/>
    </row>
    <row r="1505" spans="5:8" x14ac:dyDescent="0.25">
      <c r="E1505" s="1"/>
      <c r="H1505" s="1"/>
    </row>
    <row r="1506" spans="5:8" x14ac:dyDescent="0.25">
      <c r="E1506" s="1"/>
      <c r="H1506" s="1"/>
    </row>
    <row r="1507" spans="5:8" x14ac:dyDescent="0.25">
      <c r="E1507" s="1"/>
      <c r="H1507" s="1"/>
    </row>
    <row r="1508" spans="5:8" x14ac:dyDescent="0.25">
      <c r="E1508" s="1"/>
      <c r="H1508" s="1"/>
    </row>
    <row r="1509" spans="5:8" x14ac:dyDescent="0.25">
      <c r="E1509" s="1"/>
      <c r="H1509" s="1"/>
    </row>
    <row r="1510" spans="5:8" x14ac:dyDescent="0.25">
      <c r="E1510" s="1"/>
      <c r="H1510" s="1"/>
    </row>
    <row r="1511" spans="5:8" x14ac:dyDescent="0.25">
      <c r="E1511" s="1"/>
      <c r="H1511" s="1"/>
    </row>
    <row r="1512" spans="5:8" x14ac:dyDescent="0.25">
      <c r="E1512" s="1"/>
      <c r="H1512" s="1"/>
    </row>
    <row r="1513" spans="5:8" x14ac:dyDescent="0.25">
      <c r="E1513" s="1"/>
      <c r="H1513" s="1"/>
    </row>
    <row r="1514" spans="5:8" x14ac:dyDescent="0.25">
      <c r="E1514" s="1"/>
      <c r="H1514" s="1"/>
    </row>
    <row r="1515" spans="5:8" x14ac:dyDescent="0.25">
      <c r="E1515" s="1"/>
      <c r="H1515" s="1"/>
    </row>
    <row r="1516" spans="5:8" x14ac:dyDescent="0.25">
      <c r="E1516" s="1"/>
      <c r="H1516" s="1"/>
    </row>
    <row r="1517" spans="5:8" x14ac:dyDescent="0.25">
      <c r="E1517" s="1"/>
      <c r="H1517" s="1"/>
    </row>
    <row r="1518" spans="5:8" x14ac:dyDescent="0.25">
      <c r="E1518" s="1"/>
      <c r="H1518" s="1"/>
    </row>
    <row r="1519" spans="5:8" x14ac:dyDescent="0.25">
      <c r="E1519" s="1"/>
      <c r="H1519" s="1"/>
    </row>
    <row r="1520" spans="5:8" x14ac:dyDescent="0.25">
      <c r="E1520" s="1"/>
      <c r="H1520" s="1"/>
    </row>
    <row r="1521" spans="5:8" x14ac:dyDescent="0.25">
      <c r="E1521" s="1"/>
      <c r="H1521" s="1"/>
    </row>
    <row r="1522" spans="5:8" x14ac:dyDescent="0.25">
      <c r="E1522" s="1"/>
      <c r="H1522" s="1"/>
    </row>
    <row r="1523" spans="5:8" x14ac:dyDescent="0.25">
      <c r="E1523" s="1"/>
      <c r="H1523" s="1"/>
    </row>
    <row r="1524" spans="5:8" x14ac:dyDescent="0.25">
      <c r="E1524" s="1"/>
      <c r="H1524" s="1"/>
    </row>
    <row r="1525" spans="5:8" x14ac:dyDescent="0.25">
      <c r="E1525" s="1"/>
      <c r="H1525" s="1"/>
    </row>
    <row r="1526" spans="5:8" x14ac:dyDescent="0.25">
      <c r="E1526" s="1"/>
      <c r="H1526" s="1"/>
    </row>
    <row r="1527" spans="5:8" x14ac:dyDescent="0.25">
      <c r="E1527" s="1"/>
      <c r="H1527" s="1"/>
    </row>
    <row r="1528" spans="5:8" x14ac:dyDescent="0.25">
      <c r="E1528" s="1"/>
      <c r="H1528" s="1"/>
    </row>
    <row r="1529" spans="5:8" x14ac:dyDescent="0.25">
      <c r="E1529" s="1"/>
      <c r="H1529" s="1"/>
    </row>
    <row r="1530" spans="5:8" x14ac:dyDescent="0.25">
      <c r="E1530" s="1"/>
      <c r="H1530" s="1"/>
    </row>
    <row r="1531" spans="5:8" x14ac:dyDescent="0.25">
      <c r="E1531" s="1"/>
      <c r="H1531" s="1"/>
    </row>
    <row r="1532" spans="5:8" x14ac:dyDescent="0.25">
      <c r="E1532" s="1"/>
      <c r="H1532" s="1"/>
    </row>
    <row r="1533" spans="5:8" x14ac:dyDescent="0.25">
      <c r="E1533" s="1"/>
      <c r="H1533" s="1"/>
    </row>
    <row r="1534" spans="5:8" x14ac:dyDescent="0.25">
      <c r="E1534" s="1"/>
      <c r="H1534" s="1"/>
    </row>
    <row r="1535" spans="5:8" x14ac:dyDescent="0.25">
      <c r="E1535" s="1"/>
      <c r="H1535" s="1"/>
    </row>
    <row r="1536" spans="5:8" x14ac:dyDescent="0.25">
      <c r="E1536" s="1"/>
      <c r="H1536" s="1"/>
    </row>
    <row r="1537" spans="5:8" x14ac:dyDescent="0.25">
      <c r="E1537" s="1"/>
      <c r="H1537" s="1"/>
    </row>
    <row r="1538" spans="5:8" x14ac:dyDescent="0.25">
      <c r="E1538" s="1"/>
      <c r="H1538" s="1"/>
    </row>
    <row r="1539" spans="5:8" x14ac:dyDescent="0.25">
      <c r="E1539" s="1"/>
      <c r="H1539" s="1"/>
    </row>
    <row r="1540" spans="5:8" x14ac:dyDescent="0.25">
      <c r="E1540" s="1"/>
      <c r="H1540" s="1"/>
    </row>
    <row r="1541" spans="5:8" x14ac:dyDescent="0.25">
      <c r="E1541" s="1"/>
      <c r="H1541" s="1"/>
    </row>
    <row r="1542" spans="5:8" x14ac:dyDescent="0.25">
      <c r="E1542" s="1"/>
      <c r="H1542" s="1"/>
    </row>
    <row r="1543" spans="5:8" x14ac:dyDescent="0.25">
      <c r="E1543" s="1"/>
      <c r="H1543" s="1"/>
    </row>
    <row r="1544" spans="5:8" x14ac:dyDescent="0.25">
      <c r="E1544" s="1"/>
      <c r="H1544" s="1"/>
    </row>
    <row r="1545" spans="5:8" x14ac:dyDescent="0.25">
      <c r="E1545" s="1"/>
      <c r="H1545" s="1"/>
    </row>
    <row r="1546" spans="5:8" x14ac:dyDescent="0.25">
      <c r="E1546" s="1"/>
      <c r="H1546" s="1"/>
    </row>
    <row r="1547" spans="5:8" x14ac:dyDescent="0.25">
      <c r="E1547" s="1"/>
      <c r="H1547" s="1"/>
    </row>
    <row r="1548" spans="5:8" x14ac:dyDescent="0.25">
      <c r="E1548" s="1"/>
      <c r="H1548" s="1"/>
    </row>
    <row r="1549" spans="5:8" x14ac:dyDescent="0.25">
      <c r="E1549" s="1"/>
      <c r="H1549" s="1"/>
    </row>
    <row r="1550" spans="5:8" x14ac:dyDescent="0.25">
      <c r="E1550" s="1"/>
      <c r="H1550" s="1"/>
    </row>
    <row r="1551" spans="5:8" x14ac:dyDescent="0.25">
      <c r="E1551" s="1"/>
      <c r="H1551" s="1"/>
    </row>
    <row r="1552" spans="5:8" x14ac:dyDescent="0.25">
      <c r="E1552" s="1"/>
      <c r="H1552" s="1"/>
    </row>
    <row r="1553" spans="5:8" x14ac:dyDescent="0.25">
      <c r="E1553" s="1"/>
      <c r="H1553" s="1"/>
    </row>
    <row r="1554" spans="5:8" x14ac:dyDescent="0.25">
      <c r="E1554" s="1"/>
      <c r="H1554" s="1"/>
    </row>
    <row r="1555" spans="5:8" x14ac:dyDescent="0.25">
      <c r="E1555" s="1"/>
      <c r="H1555" s="1"/>
    </row>
    <row r="1556" spans="5:8" x14ac:dyDescent="0.25">
      <c r="E1556" s="1"/>
      <c r="H1556" s="1"/>
    </row>
    <row r="1557" spans="5:8" x14ac:dyDescent="0.25">
      <c r="E1557" s="1"/>
      <c r="H1557" s="1"/>
    </row>
    <row r="1558" spans="5:8" x14ac:dyDescent="0.25">
      <c r="E1558" s="1"/>
      <c r="H1558" s="1"/>
    </row>
    <row r="1559" spans="5:8" x14ac:dyDescent="0.25">
      <c r="E1559" s="1"/>
      <c r="H1559" s="1"/>
    </row>
    <row r="1560" spans="5:8" x14ac:dyDescent="0.25">
      <c r="E1560" s="1"/>
      <c r="H1560" s="1"/>
    </row>
    <row r="1561" spans="5:8" x14ac:dyDescent="0.25">
      <c r="E1561" s="1"/>
      <c r="H1561" s="1"/>
    </row>
    <row r="1562" spans="5:8" x14ac:dyDescent="0.25">
      <c r="E1562" s="1"/>
      <c r="H1562" s="1"/>
    </row>
    <row r="1563" spans="5:8" x14ac:dyDescent="0.25">
      <c r="E1563" s="1"/>
      <c r="H1563" s="1"/>
    </row>
    <row r="1564" spans="5:8" x14ac:dyDescent="0.25">
      <c r="E1564" s="1"/>
      <c r="H1564" s="1"/>
    </row>
    <row r="1565" spans="5:8" x14ac:dyDescent="0.25">
      <c r="E1565" s="1"/>
      <c r="H1565" s="1"/>
    </row>
    <row r="1566" spans="5:8" x14ac:dyDescent="0.25">
      <c r="E1566" s="1"/>
      <c r="H1566" s="1"/>
    </row>
    <row r="1567" spans="5:8" x14ac:dyDescent="0.25">
      <c r="E1567" s="1"/>
      <c r="H1567" s="1"/>
    </row>
    <row r="1568" spans="5:8" x14ac:dyDescent="0.25">
      <c r="E1568" s="1"/>
      <c r="H1568" s="1"/>
    </row>
    <row r="1569" spans="5:8" x14ac:dyDescent="0.25">
      <c r="E1569" s="1"/>
      <c r="H1569" s="1"/>
    </row>
    <row r="1570" spans="5:8" x14ac:dyDescent="0.25">
      <c r="E1570" s="1"/>
      <c r="H1570" s="1"/>
    </row>
    <row r="1571" spans="5:8" x14ac:dyDescent="0.25">
      <c r="E1571" s="1"/>
      <c r="H1571" s="1"/>
    </row>
    <row r="1572" spans="5:8" x14ac:dyDescent="0.25">
      <c r="E1572" s="1"/>
      <c r="H1572" s="1"/>
    </row>
    <row r="1573" spans="5:8" x14ac:dyDescent="0.25">
      <c r="E1573" s="1"/>
      <c r="H1573" s="1"/>
    </row>
    <row r="1574" spans="5:8" x14ac:dyDescent="0.25">
      <c r="E1574" s="1"/>
      <c r="H1574" s="1"/>
    </row>
    <row r="1575" spans="5:8" x14ac:dyDescent="0.25">
      <c r="E1575" s="1"/>
      <c r="H1575" s="1"/>
    </row>
    <row r="1576" spans="5:8" x14ac:dyDescent="0.25">
      <c r="E1576" s="1"/>
      <c r="H1576" s="1"/>
    </row>
    <row r="1577" spans="5:8" x14ac:dyDescent="0.25">
      <c r="E1577" s="1"/>
      <c r="H1577" s="1"/>
    </row>
    <row r="1578" spans="5:8" x14ac:dyDescent="0.25">
      <c r="E1578" s="1"/>
      <c r="H1578" s="1"/>
    </row>
    <row r="1579" spans="5:8" x14ac:dyDescent="0.25">
      <c r="E1579" s="1"/>
      <c r="H1579" s="1"/>
    </row>
    <row r="1580" spans="5:8" x14ac:dyDescent="0.25">
      <c r="E1580" s="1"/>
      <c r="H1580" s="1"/>
    </row>
    <row r="1581" spans="5:8" x14ac:dyDescent="0.25">
      <c r="E1581" s="1"/>
      <c r="H1581" s="1"/>
    </row>
    <row r="1582" spans="5:8" x14ac:dyDescent="0.25">
      <c r="E1582" s="1"/>
      <c r="H1582" s="1"/>
    </row>
    <row r="1583" spans="5:8" x14ac:dyDescent="0.25">
      <c r="E1583" s="1"/>
      <c r="H1583" s="1"/>
    </row>
    <row r="1584" spans="5:8" x14ac:dyDescent="0.25">
      <c r="E1584" s="1"/>
      <c r="H1584" s="1"/>
    </row>
    <row r="1585" spans="5:8" x14ac:dyDescent="0.25">
      <c r="E1585" s="1"/>
      <c r="H1585" s="1"/>
    </row>
    <row r="1586" spans="5:8" x14ac:dyDescent="0.25">
      <c r="E1586" s="1"/>
      <c r="H1586" s="1"/>
    </row>
    <row r="1587" spans="5:8" x14ac:dyDescent="0.25">
      <c r="E1587" s="1"/>
      <c r="H1587" s="1"/>
    </row>
    <row r="1588" spans="5:8" x14ac:dyDescent="0.25">
      <c r="E1588" s="1"/>
      <c r="H1588" s="1"/>
    </row>
    <row r="1589" spans="5:8" x14ac:dyDescent="0.25">
      <c r="E1589" s="1"/>
      <c r="H1589" s="1"/>
    </row>
    <row r="1590" spans="5:8" x14ac:dyDescent="0.25">
      <c r="E1590" s="1"/>
      <c r="H1590" s="1"/>
    </row>
    <row r="1591" spans="5:8" x14ac:dyDescent="0.25">
      <c r="E1591" s="1"/>
      <c r="H1591" s="1"/>
    </row>
    <row r="1592" spans="5:8" x14ac:dyDescent="0.25">
      <c r="E1592" s="1"/>
      <c r="H1592" s="1"/>
    </row>
    <row r="1593" spans="5:8" x14ac:dyDescent="0.25">
      <c r="E1593" s="1"/>
      <c r="H1593" s="1"/>
    </row>
    <row r="1594" spans="5:8" x14ac:dyDescent="0.25">
      <c r="E1594" s="1"/>
      <c r="H1594" s="1"/>
    </row>
    <row r="1595" spans="5:8" x14ac:dyDescent="0.25">
      <c r="E1595" s="1"/>
      <c r="H1595" s="1"/>
    </row>
    <row r="1596" spans="5:8" x14ac:dyDescent="0.25">
      <c r="E1596" s="1"/>
      <c r="H1596" s="1"/>
    </row>
    <row r="1597" spans="5:8" x14ac:dyDescent="0.25">
      <c r="E1597" s="1"/>
      <c r="H1597" s="1"/>
    </row>
    <row r="1598" spans="5:8" x14ac:dyDescent="0.25">
      <c r="E1598" s="1"/>
      <c r="H1598" s="1"/>
    </row>
    <row r="1599" spans="5:8" x14ac:dyDescent="0.25">
      <c r="E1599" s="1"/>
      <c r="H1599" s="1"/>
    </row>
    <row r="1600" spans="5:8" x14ac:dyDescent="0.25">
      <c r="E1600" s="1"/>
      <c r="H1600" s="1"/>
    </row>
    <row r="1601" spans="5:8" x14ac:dyDescent="0.25">
      <c r="E1601" s="1"/>
      <c r="H1601" s="1"/>
    </row>
    <row r="1602" spans="5:8" x14ac:dyDescent="0.25">
      <c r="E1602" s="1"/>
      <c r="H1602" s="1"/>
    </row>
    <row r="1603" spans="5:8" x14ac:dyDescent="0.25">
      <c r="E1603" s="1"/>
      <c r="H1603" s="1"/>
    </row>
    <row r="1604" spans="5:8" x14ac:dyDescent="0.25">
      <c r="E1604" s="1"/>
      <c r="H1604" s="1"/>
    </row>
    <row r="1605" spans="5:8" x14ac:dyDescent="0.25">
      <c r="E1605" s="1"/>
      <c r="H1605" s="1"/>
    </row>
    <row r="1606" spans="5:8" x14ac:dyDescent="0.25">
      <c r="E1606" s="1"/>
      <c r="H1606" s="1"/>
    </row>
    <row r="1607" spans="5:8" x14ac:dyDescent="0.25">
      <c r="E1607" s="1"/>
      <c r="H1607" s="1"/>
    </row>
    <row r="1608" spans="5:8" x14ac:dyDescent="0.25">
      <c r="E1608" s="1"/>
      <c r="H1608" s="1"/>
    </row>
    <row r="1609" spans="5:8" x14ac:dyDescent="0.25">
      <c r="E1609" s="1"/>
      <c r="H1609" s="1"/>
    </row>
    <row r="1610" spans="5:8" x14ac:dyDescent="0.25">
      <c r="E1610" s="1"/>
      <c r="H1610" s="1"/>
    </row>
    <row r="1611" spans="5:8" x14ac:dyDescent="0.25">
      <c r="E1611" s="1"/>
      <c r="H1611" s="1"/>
    </row>
    <row r="1612" spans="5:8" x14ac:dyDescent="0.25">
      <c r="E1612" s="1"/>
      <c r="H1612" s="1"/>
    </row>
    <row r="1613" spans="5:8" x14ac:dyDescent="0.25">
      <c r="E1613" s="1"/>
      <c r="H1613" s="1"/>
    </row>
    <row r="1614" spans="5:8" x14ac:dyDescent="0.25">
      <c r="E1614" s="1"/>
      <c r="H1614" s="1"/>
    </row>
    <row r="1615" spans="5:8" x14ac:dyDescent="0.25">
      <c r="E1615" s="1"/>
      <c r="H1615" s="1"/>
    </row>
    <row r="1616" spans="5:8" x14ac:dyDescent="0.25">
      <c r="E1616" s="1"/>
      <c r="H1616" s="1"/>
    </row>
    <row r="1617" spans="5:8" x14ac:dyDescent="0.25">
      <c r="E1617" s="1"/>
      <c r="H1617" s="1"/>
    </row>
    <row r="1618" spans="5:8" x14ac:dyDescent="0.25">
      <c r="E1618" s="1"/>
      <c r="H1618" s="1"/>
    </row>
    <row r="1619" spans="5:8" x14ac:dyDescent="0.25">
      <c r="E1619" s="1"/>
      <c r="H1619" s="1"/>
    </row>
    <row r="1620" spans="5:8" x14ac:dyDescent="0.25">
      <c r="E1620" s="1"/>
      <c r="H1620" s="1"/>
    </row>
    <row r="1621" spans="5:8" x14ac:dyDescent="0.25">
      <c r="E1621" s="1"/>
      <c r="H1621" s="1"/>
    </row>
    <row r="1622" spans="5:8" x14ac:dyDescent="0.25">
      <c r="E1622" s="1"/>
      <c r="H1622" s="1"/>
    </row>
    <row r="1623" spans="5:8" x14ac:dyDescent="0.25">
      <c r="E1623" s="1"/>
      <c r="H1623" s="1"/>
    </row>
    <row r="1624" spans="5:8" x14ac:dyDescent="0.25">
      <c r="E1624" s="1"/>
      <c r="H1624" s="1"/>
    </row>
    <row r="1625" spans="5:8" x14ac:dyDescent="0.25">
      <c r="E1625" s="1"/>
      <c r="H1625" s="1"/>
    </row>
    <row r="1626" spans="5:8" x14ac:dyDescent="0.25">
      <c r="E1626" s="1"/>
      <c r="H1626" s="1"/>
    </row>
    <row r="1627" spans="5:8" x14ac:dyDescent="0.25">
      <c r="E1627" s="1"/>
      <c r="H1627" s="1"/>
    </row>
    <row r="1628" spans="5:8" x14ac:dyDescent="0.25">
      <c r="E1628" s="1"/>
      <c r="H1628" s="1"/>
    </row>
    <row r="1629" spans="5:8" x14ac:dyDescent="0.25">
      <c r="E1629" s="1"/>
      <c r="H1629" s="1"/>
    </row>
    <row r="1630" spans="5:8" x14ac:dyDescent="0.25">
      <c r="E1630" s="1"/>
      <c r="H1630" s="1"/>
    </row>
    <row r="1631" spans="5:8" x14ac:dyDescent="0.25">
      <c r="E1631" s="1"/>
      <c r="H1631" s="1"/>
    </row>
    <row r="1632" spans="5:8" x14ac:dyDescent="0.25">
      <c r="E1632" s="1"/>
      <c r="H1632" s="1"/>
    </row>
    <row r="1633" spans="5:8" x14ac:dyDescent="0.25">
      <c r="E1633" s="1"/>
      <c r="H1633" s="1"/>
    </row>
    <row r="1634" spans="5:8" x14ac:dyDescent="0.25">
      <c r="E1634" s="1"/>
      <c r="H1634" s="1"/>
    </row>
    <row r="1635" spans="5:8" x14ac:dyDescent="0.25">
      <c r="E1635" s="1"/>
      <c r="H1635" s="1"/>
    </row>
    <row r="1636" spans="5:8" x14ac:dyDescent="0.25">
      <c r="E1636" s="1"/>
      <c r="H1636" s="1"/>
    </row>
    <row r="1637" spans="5:8" x14ac:dyDescent="0.25">
      <c r="E1637" s="1"/>
      <c r="H1637" s="1"/>
    </row>
    <row r="1638" spans="5:8" x14ac:dyDescent="0.25">
      <c r="E1638" s="1"/>
      <c r="H1638" s="1"/>
    </row>
    <row r="1639" spans="5:8" x14ac:dyDescent="0.25">
      <c r="E1639" s="1"/>
      <c r="H1639" s="1"/>
    </row>
    <row r="1640" spans="5:8" x14ac:dyDescent="0.25">
      <c r="E1640" s="1"/>
      <c r="H1640" s="1"/>
    </row>
    <row r="1641" spans="5:8" x14ac:dyDescent="0.25">
      <c r="E1641" s="1"/>
      <c r="H1641" s="1"/>
    </row>
    <row r="1642" spans="5:8" x14ac:dyDescent="0.25">
      <c r="E1642" s="1"/>
      <c r="H1642" s="1"/>
    </row>
    <row r="1643" spans="5:8" x14ac:dyDescent="0.25">
      <c r="E1643" s="1"/>
      <c r="H1643" s="1"/>
    </row>
    <row r="1644" spans="5:8" x14ac:dyDescent="0.25">
      <c r="E1644" s="1"/>
      <c r="H1644" s="1"/>
    </row>
    <row r="1645" spans="5:8" x14ac:dyDescent="0.25">
      <c r="E1645" s="1"/>
      <c r="H1645" s="1"/>
    </row>
    <row r="1646" spans="5:8" x14ac:dyDescent="0.25">
      <c r="E1646" s="1"/>
      <c r="H1646" s="1"/>
    </row>
    <row r="1647" spans="5:8" x14ac:dyDescent="0.25">
      <c r="E1647" s="1"/>
      <c r="H1647" s="1"/>
    </row>
    <row r="1648" spans="5:8" x14ac:dyDescent="0.25">
      <c r="E1648" s="1"/>
      <c r="H1648" s="1"/>
    </row>
    <row r="1649" spans="5:8" x14ac:dyDescent="0.25">
      <c r="E1649" s="1"/>
      <c r="H1649" s="1"/>
    </row>
    <row r="1650" spans="5:8" x14ac:dyDescent="0.25">
      <c r="E1650" s="1"/>
      <c r="H1650" s="1"/>
    </row>
    <row r="1651" spans="5:8" x14ac:dyDescent="0.25">
      <c r="E1651" s="1"/>
      <c r="H1651" s="1"/>
    </row>
    <row r="1652" spans="5:8" x14ac:dyDescent="0.25">
      <c r="E1652" s="1"/>
      <c r="H1652" s="1"/>
    </row>
    <row r="1653" spans="5:8" x14ac:dyDescent="0.25">
      <c r="E1653" s="1"/>
      <c r="H1653" s="1"/>
    </row>
    <row r="1654" spans="5:8" x14ac:dyDescent="0.25">
      <c r="E1654" s="1"/>
      <c r="H1654" s="1"/>
    </row>
    <row r="1655" spans="5:8" x14ac:dyDescent="0.25">
      <c r="E1655" s="1"/>
      <c r="H1655" s="1"/>
    </row>
    <row r="1656" spans="5:8" x14ac:dyDescent="0.25">
      <c r="E1656" s="1"/>
      <c r="H1656" s="1"/>
    </row>
    <row r="1657" spans="5:8" x14ac:dyDescent="0.25">
      <c r="E1657" s="1"/>
      <c r="H1657" s="1"/>
    </row>
    <row r="1658" spans="5:8" x14ac:dyDescent="0.25">
      <c r="E1658" s="1"/>
      <c r="H1658" s="1"/>
    </row>
    <row r="1659" spans="5:8" x14ac:dyDescent="0.25">
      <c r="E1659" s="1"/>
      <c r="H1659" s="1"/>
    </row>
    <row r="1660" spans="5:8" x14ac:dyDescent="0.25">
      <c r="E1660" s="1"/>
      <c r="H1660" s="1"/>
    </row>
    <row r="1661" spans="5:8" x14ac:dyDescent="0.25">
      <c r="E1661" s="1"/>
      <c r="H1661" s="1"/>
    </row>
    <row r="1662" spans="5:8" x14ac:dyDescent="0.25">
      <c r="E1662" s="1"/>
      <c r="H1662" s="1"/>
    </row>
    <row r="1663" spans="5:8" x14ac:dyDescent="0.25">
      <c r="E1663" s="1"/>
      <c r="H1663" s="1"/>
    </row>
    <row r="1664" spans="5:8" x14ac:dyDescent="0.25">
      <c r="E1664" s="1"/>
      <c r="H1664" s="1"/>
    </row>
    <row r="1665" spans="5:8" x14ac:dyDescent="0.25">
      <c r="E1665" s="1"/>
      <c r="H1665" s="1"/>
    </row>
    <row r="1666" spans="5:8" x14ac:dyDescent="0.25">
      <c r="E1666" s="1"/>
      <c r="H1666" s="1"/>
    </row>
    <row r="1667" spans="5:8" x14ac:dyDescent="0.25">
      <c r="E1667" s="1"/>
      <c r="H1667" s="1"/>
    </row>
    <row r="1668" spans="5:8" x14ac:dyDescent="0.25">
      <c r="E1668" s="1"/>
      <c r="H1668" s="1"/>
    </row>
    <row r="1669" spans="5:8" x14ac:dyDescent="0.25">
      <c r="E1669" s="1"/>
      <c r="H1669" s="1"/>
    </row>
    <row r="1670" spans="5:8" x14ac:dyDescent="0.25">
      <c r="E1670" s="1"/>
      <c r="H1670" s="1"/>
    </row>
    <row r="1671" spans="5:8" x14ac:dyDescent="0.25">
      <c r="E1671" s="1"/>
      <c r="H1671" s="1"/>
    </row>
    <row r="1672" spans="5:8" x14ac:dyDescent="0.25">
      <c r="E1672" s="1"/>
      <c r="H1672" s="1"/>
    </row>
    <row r="1673" spans="5:8" x14ac:dyDescent="0.25">
      <c r="E1673" s="1"/>
      <c r="H1673" s="1"/>
    </row>
    <row r="1674" spans="5:8" x14ac:dyDescent="0.25">
      <c r="E1674" s="1"/>
      <c r="H1674" s="1"/>
    </row>
    <row r="1675" spans="5:8" x14ac:dyDescent="0.25">
      <c r="E1675" s="1"/>
      <c r="H1675" s="1"/>
    </row>
    <row r="1676" spans="5:8" x14ac:dyDescent="0.25">
      <c r="E1676" s="1"/>
      <c r="H1676" s="1"/>
    </row>
    <row r="1677" spans="5:8" x14ac:dyDescent="0.25">
      <c r="E1677" s="1"/>
      <c r="H1677" s="1"/>
    </row>
    <row r="1678" spans="5:8" x14ac:dyDescent="0.25">
      <c r="E1678" s="1"/>
      <c r="H1678" s="1"/>
    </row>
    <row r="1679" spans="5:8" x14ac:dyDescent="0.25">
      <c r="E1679" s="1"/>
      <c r="H1679" s="1"/>
    </row>
    <row r="1680" spans="5:8" x14ac:dyDescent="0.25">
      <c r="E1680" s="1"/>
      <c r="H1680" s="1"/>
    </row>
    <row r="1681" spans="5:8" x14ac:dyDescent="0.25">
      <c r="E1681" s="1"/>
      <c r="H1681" s="1"/>
    </row>
    <row r="1682" spans="5:8" x14ac:dyDescent="0.25">
      <c r="E1682" s="1"/>
      <c r="H1682" s="1"/>
    </row>
    <row r="1683" spans="5:8" x14ac:dyDescent="0.25">
      <c r="E1683" s="1"/>
      <c r="H1683" s="1"/>
    </row>
    <row r="1684" spans="5:8" x14ac:dyDescent="0.25">
      <c r="E1684" s="1"/>
      <c r="H1684" s="1"/>
    </row>
    <row r="1685" spans="5:8" x14ac:dyDescent="0.25">
      <c r="E1685" s="1"/>
      <c r="H1685" s="1"/>
    </row>
    <row r="1686" spans="5:8" x14ac:dyDescent="0.25">
      <c r="E1686" s="1"/>
      <c r="H1686" s="1"/>
    </row>
    <row r="1687" spans="5:8" x14ac:dyDescent="0.25">
      <c r="E1687" s="1"/>
      <c r="H1687" s="1"/>
    </row>
    <row r="1688" spans="5:8" x14ac:dyDescent="0.25">
      <c r="E1688" s="1"/>
      <c r="H1688" s="1"/>
    </row>
    <row r="1689" spans="5:8" x14ac:dyDescent="0.25">
      <c r="E1689" s="1"/>
      <c r="H1689" s="1"/>
    </row>
    <row r="1690" spans="5:8" x14ac:dyDescent="0.25">
      <c r="E1690" s="1"/>
      <c r="H1690" s="1"/>
    </row>
    <row r="1691" spans="5:8" x14ac:dyDescent="0.25">
      <c r="E1691" s="1"/>
      <c r="H1691" s="1"/>
    </row>
    <row r="1692" spans="5:8" x14ac:dyDescent="0.25">
      <c r="E1692" s="1"/>
      <c r="H1692" s="1"/>
    </row>
    <row r="1693" spans="5:8" x14ac:dyDescent="0.25">
      <c r="E1693" s="1"/>
      <c r="H1693" s="1"/>
    </row>
    <row r="1694" spans="5:8" x14ac:dyDescent="0.25">
      <c r="E1694" s="1"/>
      <c r="H1694" s="1"/>
    </row>
    <row r="1695" spans="5:8" x14ac:dyDescent="0.25">
      <c r="E1695" s="1"/>
      <c r="H1695" s="1"/>
    </row>
    <row r="1696" spans="5:8" x14ac:dyDescent="0.25">
      <c r="E1696" s="1"/>
      <c r="H1696" s="1"/>
    </row>
    <row r="1697" spans="5:8" x14ac:dyDescent="0.25">
      <c r="E1697" s="1"/>
      <c r="H1697" s="1"/>
    </row>
    <row r="1698" spans="5:8" x14ac:dyDescent="0.25">
      <c r="E1698" s="1"/>
      <c r="H1698" s="1"/>
    </row>
    <row r="1699" spans="5:8" x14ac:dyDescent="0.25">
      <c r="E1699" s="1"/>
      <c r="H1699" s="1"/>
    </row>
    <row r="1700" spans="5:8" x14ac:dyDescent="0.25">
      <c r="E1700" s="1"/>
      <c r="H1700" s="1"/>
    </row>
    <row r="1701" spans="5:8" x14ac:dyDescent="0.25">
      <c r="E1701" s="1"/>
      <c r="H1701" s="1"/>
    </row>
    <row r="1702" spans="5:8" x14ac:dyDescent="0.25">
      <c r="E1702" s="1"/>
      <c r="H1702" s="1"/>
    </row>
    <row r="1703" spans="5:8" x14ac:dyDescent="0.25">
      <c r="E1703" s="1"/>
      <c r="H1703" s="1"/>
    </row>
    <row r="1704" spans="5:8" x14ac:dyDescent="0.25">
      <c r="E1704" s="1"/>
      <c r="H1704" s="1"/>
    </row>
    <row r="1705" spans="5:8" x14ac:dyDescent="0.25">
      <c r="E1705" s="1"/>
      <c r="H1705" s="1"/>
    </row>
    <row r="1706" spans="5:8" x14ac:dyDescent="0.25">
      <c r="E1706" s="1"/>
      <c r="H1706" s="1"/>
    </row>
    <row r="1707" spans="5:8" x14ac:dyDescent="0.25">
      <c r="E1707" s="1"/>
      <c r="H1707" s="1"/>
    </row>
    <row r="1708" spans="5:8" x14ac:dyDescent="0.25">
      <c r="E1708" s="1"/>
      <c r="H1708" s="1"/>
    </row>
    <row r="1709" spans="5:8" x14ac:dyDescent="0.25">
      <c r="E1709" s="1"/>
      <c r="H1709" s="1"/>
    </row>
    <row r="1710" spans="5:8" x14ac:dyDescent="0.25">
      <c r="E1710" s="1"/>
      <c r="H1710" s="1"/>
    </row>
    <row r="1711" spans="5:8" x14ac:dyDescent="0.25">
      <c r="E1711" s="1"/>
      <c r="H1711" s="1"/>
    </row>
    <row r="1712" spans="5:8" x14ac:dyDescent="0.25">
      <c r="E1712" s="1"/>
      <c r="H1712" s="1"/>
    </row>
    <row r="1713" spans="5:8" x14ac:dyDescent="0.25">
      <c r="E1713" s="1"/>
      <c r="H1713" s="1"/>
    </row>
    <row r="1714" spans="5:8" x14ac:dyDescent="0.25">
      <c r="E1714" s="1"/>
      <c r="H1714" s="1"/>
    </row>
    <row r="1715" spans="5:8" x14ac:dyDescent="0.25">
      <c r="E1715" s="1"/>
      <c r="H1715" s="1"/>
    </row>
    <row r="1716" spans="5:8" x14ac:dyDescent="0.25">
      <c r="E1716" s="1"/>
      <c r="H1716" s="1"/>
    </row>
    <row r="1717" spans="5:8" x14ac:dyDescent="0.25">
      <c r="E1717" s="1"/>
      <c r="H1717" s="1"/>
    </row>
    <row r="1718" spans="5:8" x14ac:dyDescent="0.25">
      <c r="E1718" s="1"/>
      <c r="H1718" s="1"/>
    </row>
    <row r="1719" spans="5:8" x14ac:dyDescent="0.25">
      <c r="E1719" s="1"/>
      <c r="H1719" s="1"/>
    </row>
    <row r="1720" spans="5:8" x14ac:dyDescent="0.25">
      <c r="E1720" s="1"/>
      <c r="H1720" s="1"/>
    </row>
    <row r="1721" spans="5:8" x14ac:dyDescent="0.25">
      <c r="E1721" s="1"/>
      <c r="H1721" s="1"/>
    </row>
    <row r="1722" spans="5:8" x14ac:dyDescent="0.25">
      <c r="E1722" s="1"/>
      <c r="H1722" s="1"/>
    </row>
    <row r="1723" spans="5:8" x14ac:dyDescent="0.25">
      <c r="E1723" s="1"/>
      <c r="H1723" s="1"/>
    </row>
    <row r="1724" spans="5:8" x14ac:dyDescent="0.25">
      <c r="E1724" s="1"/>
      <c r="H1724" s="1"/>
    </row>
    <row r="1725" spans="5:8" x14ac:dyDescent="0.25">
      <c r="E1725" s="1"/>
      <c r="H1725" s="1"/>
    </row>
    <row r="1726" spans="5:8" x14ac:dyDescent="0.25">
      <c r="E1726" s="1"/>
      <c r="H1726" s="1"/>
    </row>
    <row r="1727" spans="5:8" x14ac:dyDescent="0.25">
      <c r="E1727" s="1"/>
      <c r="H1727" s="1"/>
    </row>
    <row r="1728" spans="5:8" x14ac:dyDescent="0.25">
      <c r="E1728" s="1"/>
      <c r="H1728" s="1"/>
    </row>
    <row r="1729" spans="5:8" x14ac:dyDescent="0.25">
      <c r="E1729" s="1"/>
      <c r="H1729" s="1"/>
    </row>
    <row r="1730" spans="5:8" x14ac:dyDescent="0.25">
      <c r="E1730" s="1"/>
      <c r="H1730" s="1"/>
    </row>
    <row r="1731" spans="5:8" x14ac:dyDescent="0.25">
      <c r="E1731" s="1"/>
      <c r="H1731" s="1"/>
    </row>
    <row r="1732" spans="5:8" x14ac:dyDescent="0.25">
      <c r="E1732" s="1"/>
      <c r="H1732" s="1"/>
    </row>
    <row r="1733" spans="5:8" x14ac:dyDescent="0.25">
      <c r="E1733" s="1"/>
      <c r="H1733" s="1"/>
    </row>
    <row r="1734" spans="5:8" x14ac:dyDescent="0.25">
      <c r="E1734" s="1"/>
      <c r="H1734" s="1"/>
    </row>
    <row r="1735" spans="5:8" x14ac:dyDescent="0.25">
      <c r="E1735" s="1"/>
      <c r="H1735" s="1"/>
    </row>
    <row r="1736" spans="5:8" x14ac:dyDescent="0.25">
      <c r="E1736" s="1"/>
      <c r="H1736" s="1"/>
    </row>
    <row r="1737" spans="5:8" x14ac:dyDescent="0.25">
      <c r="E1737" s="1"/>
      <c r="H1737" s="1"/>
    </row>
    <row r="1738" spans="5:8" x14ac:dyDescent="0.25">
      <c r="E1738" s="1"/>
      <c r="H1738" s="1"/>
    </row>
    <row r="1739" spans="5:8" x14ac:dyDescent="0.25">
      <c r="E1739" s="1"/>
      <c r="H1739" s="1"/>
    </row>
    <row r="1740" spans="5:8" x14ac:dyDescent="0.25">
      <c r="E1740" s="1"/>
      <c r="H1740" s="1"/>
    </row>
    <row r="1741" spans="5:8" x14ac:dyDescent="0.25">
      <c r="E1741" s="1"/>
      <c r="H1741" s="1"/>
    </row>
    <row r="1742" spans="5:8" x14ac:dyDescent="0.25">
      <c r="E1742" s="1"/>
      <c r="H1742" s="1"/>
    </row>
    <row r="1743" spans="5:8" x14ac:dyDescent="0.25">
      <c r="E1743" s="1"/>
      <c r="H1743" s="1"/>
    </row>
    <row r="1744" spans="5:8" x14ac:dyDescent="0.25">
      <c r="E1744" s="1"/>
      <c r="H1744" s="1"/>
    </row>
    <row r="1745" spans="5:8" x14ac:dyDescent="0.25">
      <c r="E1745" s="1"/>
      <c r="H1745" s="1"/>
    </row>
    <row r="1746" spans="5:8" x14ac:dyDescent="0.25">
      <c r="E1746" s="1"/>
      <c r="H1746" s="1"/>
    </row>
    <row r="1747" spans="5:8" x14ac:dyDescent="0.25">
      <c r="E1747" s="1"/>
      <c r="H1747" s="1"/>
    </row>
    <row r="1748" spans="5:8" x14ac:dyDescent="0.25">
      <c r="E1748" s="1"/>
      <c r="H1748" s="1"/>
    </row>
    <row r="1749" spans="5:8" x14ac:dyDescent="0.25">
      <c r="E1749" s="1"/>
      <c r="H1749" s="1"/>
    </row>
    <row r="1750" spans="5:8" x14ac:dyDescent="0.25">
      <c r="E1750" s="1"/>
      <c r="H1750" s="1"/>
    </row>
    <row r="1751" spans="5:8" x14ac:dyDescent="0.25">
      <c r="E1751" s="1"/>
      <c r="H1751" s="1"/>
    </row>
    <row r="1752" spans="5:8" x14ac:dyDescent="0.25">
      <c r="E1752" s="1"/>
      <c r="H1752" s="1"/>
    </row>
    <row r="1753" spans="5:8" x14ac:dyDescent="0.25">
      <c r="E1753" s="1"/>
      <c r="H1753" s="1"/>
    </row>
    <row r="1754" spans="5:8" x14ac:dyDescent="0.25">
      <c r="E1754" s="1"/>
      <c r="H1754" s="1"/>
    </row>
    <row r="1755" spans="5:8" x14ac:dyDescent="0.25">
      <c r="E1755" s="1"/>
      <c r="H1755" s="1"/>
    </row>
    <row r="1756" spans="5:8" x14ac:dyDescent="0.25">
      <c r="E1756" s="1"/>
      <c r="H1756" s="1"/>
    </row>
    <row r="1757" spans="5:8" x14ac:dyDescent="0.25">
      <c r="E1757" s="1"/>
      <c r="H1757" s="1"/>
    </row>
    <row r="1758" spans="5:8" x14ac:dyDescent="0.25">
      <c r="E1758" s="1"/>
      <c r="H1758" s="1"/>
    </row>
    <row r="1759" spans="5:8" x14ac:dyDescent="0.25">
      <c r="E1759" s="1"/>
      <c r="H1759" s="1"/>
    </row>
    <row r="1760" spans="5:8" x14ac:dyDescent="0.25">
      <c r="E1760" s="1"/>
      <c r="H1760" s="1"/>
    </row>
    <row r="1761" spans="5:8" x14ac:dyDescent="0.25">
      <c r="E1761" s="1"/>
      <c r="H1761" s="1"/>
    </row>
    <row r="1762" spans="5:8" x14ac:dyDescent="0.25">
      <c r="E1762" s="1"/>
      <c r="H1762" s="1"/>
    </row>
    <row r="1763" spans="5:8" x14ac:dyDescent="0.25">
      <c r="E1763" s="1"/>
      <c r="H1763" s="1"/>
    </row>
    <row r="1764" spans="5:8" x14ac:dyDescent="0.25">
      <c r="E1764" s="1"/>
      <c r="H1764" s="1"/>
    </row>
    <row r="1765" spans="5:8" x14ac:dyDescent="0.25">
      <c r="E1765" s="1"/>
      <c r="H1765" s="1"/>
    </row>
    <row r="1766" spans="5:8" x14ac:dyDescent="0.25">
      <c r="E1766" s="1"/>
      <c r="H1766" s="1"/>
    </row>
    <row r="1767" spans="5:8" x14ac:dyDescent="0.25">
      <c r="E1767" s="1"/>
      <c r="H1767" s="1"/>
    </row>
    <row r="1768" spans="5:8" x14ac:dyDescent="0.25">
      <c r="E1768" s="1"/>
      <c r="H1768" s="1"/>
    </row>
    <row r="1769" spans="5:8" x14ac:dyDescent="0.25">
      <c r="E1769" s="1"/>
      <c r="H1769" s="1"/>
    </row>
    <row r="1770" spans="5:8" x14ac:dyDescent="0.25">
      <c r="E1770" s="1"/>
      <c r="H1770" s="1"/>
    </row>
    <row r="1771" spans="5:8" x14ac:dyDescent="0.25">
      <c r="E1771" s="1"/>
      <c r="H1771" s="1"/>
    </row>
    <row r="1772" spans="5:8" x14ac:dyDescent="0.25">
      <c r="E1772" s="1"/>
      <c r="H1772" s="1"/>
    </row>
    <row r="1773" spans="5:8" x14ac:dyDescent="0.25">
      <c r="E1773" s="1"/>
      <c r="H1773" s="1"/>
    </row>
    <row r="1774" spans="5:8" x14ac:dyDescent="0.25">
      <c r="E1774" s="1"/>
      <c r="H1774" s="1"/>
    </row>
    <row r="1775" spans="5:8" x14ac:dyDescent="0.25">
      <c r="E1775" s="1"/>
      <c r="H1775" s="1"/>
    </row>
    <row r="1776" spans="5:8" x14ac:dyDescent="0.25">
      <c r="E1776" s="1"/>
      <c r="H1776" s="1"/>
    </row>
    <row r="1777" spans="5:8" x14ac:dyDescent="0.25">
      <c r="E1777" s="1"/>
      <c r="H1777" s="1"/>
    </row>
    <row r="1778" spans="5:8" x14ac:dyDescent="0.25">
      <c r="E1778" s="1"/>
      <c r="H1778" s="1"/>
    </row>
    <row r="1779" spans="5:8" x14ac:dyDescent="0.25">
      <c r="E1779" s="1"/>
      <c r="H1779" s="1"/>
    </row>
    <row r="1780" spans="5:8" x14ac:dyDescent="0.25">
      <c r="E1780" s="1"/>
      <c r="H1780" s="1"/>
    </row>
    <row r="1781" spans="5:8" x14ac:dyDescent="0.25">
      <c r="E1781" s="1"/>
      <c r="H1781" s="1"/>
    </row>
    <row r="1782" spans="5:8" x14ac:dyDescent="0.25">
      <c r="E1782" s="1"/>
      <c r="H1782" s="1"/>
    </row>
    <row r="1783" spans="5:8" x14ac:dyDescent="0.25">
      <c r="E1783" s="1"/>
      <c r="H1783" s="1"/>
    </row>
    <row r="1784" spans="5:8" x14ac:dyDescent="0.25">
      <c r="E1784" s="1"/>
      <c r="H1784" s="1"/>
    </row>
    <row r="1785" spans="5:8" x14ac:dyDescent="0.25">
      <c r="E1785" s="1"/>
      <c r="H1785" s="1"/>
    </row>
    <row r="1786" spans="5:8" x14ac:dyDescent="0.25">
      <c r="E1786" s="1"/>
      <c r="H1786" s="1"/>
    </row>
    <row r="1787" spans="5:8" x14ac:dyDescent="0.25">
      <c r="E1787" s="1"/>
      <c r="H1787" s="1"/>
    </row>
    <row r="1788" spans="5:8" x14ac:dyDescent="0.25">
      <c r="E1788" s="1"/>
      <c r="H1788" s="1"/>
    </row>
    <row r="1789" spans="5:8" x14ac:dyDescent="0.25">
      <c r="E1789" s="1"/>
      <c r="H1789" s="1"/>
    </row>
    <row r="1790" spans="5:8" x14ac:dyDescent="0.25">
      <c r="E1790" s="1"/>
      <c r="H1790" s="1"/>
    </row>
    <row r="1791" spans="5:8" x14ac:dyDescent="0.25">
      <c r="E1791" s="1"/>
      <c r="H1791" s="1"/>
    </row>
    <row r="1792" spans="5:8" x14ac:dyDescent="0.25">
      <c r="E1792" s="1"/>
      <c r="H1792" s="1"/>
    </row>
    <row r="1793" spans="5:8" x14ac:dyDescent="0.25">
      <c r="E1793" s="1"/>
      <c r="H1793" s="1"/>
    </row>
    <row r="1794" spans="5:8" x14ac:dyDescent="0.25">
      <c r="E1794" s="1"/>
      <c r="H1794" s="1"/>
    </row>
    <row r="1795" spans="5:8" x14ac:dyDescent="0.25">
      <c r="E1795" s="1"/>
      <c r="H1795" s="1"/>
    </row>
    <row r="1796" spans="5:8" x14ac:dyDescent="0.25">
      <c r="E1796" s="1"/>
      <c r="H1796" s="1"/>
    </row>
    <row r="1797" spans="5:8" x14ac:dyDescent="0.25">
      <c r="E1797" s="1"/>
      <c r="H1797" s="1"/>
    </row>
    <row r="1798" spans="5:8" x14ac:dyDescent="0.25">
      <c r="E1798" s="1"/>
      <c r="H1798" s="1"/>
    </row>
    <row r="1799" spans="5:8" x14ac:dyDescent="0.25">
      <c r="E1799" s="1"/>
      <c r="H1799" s="1"/>
    </row>
    <row r="1800" spans="5:8" x14ac:dyDescent="0.25">
      <c r="E1800" s="1"/>
      <c r="H1800" s="1"/>
    </row>
    <row r="1801" spans="5:8" x14ac:dyDescent="0.25">
      <c r="E1801" s="1"/>
      <c r="H1801" s="1"/>
    </row>
    <row r="1802" spans="5:8" x14ac:dyDescent="0.25">
      <c r="E1802" s="1"/>
      <c r="H1802" s="1"/>
    </row>
    <row r="1803" spans="5:8" x14ac:dyDescent="0.25">
      <c r="E1803" s="1"/>
      <c r="H1803" s="1"/>
    </row>
    <row r="1804" spans="5:8" x14ac:dyDescent="0.25">
      <c r="E1804" s="1"/>
      <c r="H1804" s="1"/>
    </row>
    <row r="1805" spans="5:8" x14ac:dyDescent="0.25">
      <c r="E1805" s="1"/>
      <c r="H1805" s="1"/>
    </row>
    <row r="1806" spans="5:8" x14ac:dyDescent="0.25">
      <c r="E1806" s="1"/>
      <c r="H1806" s="1"/>
    </row>
    <row r="1807" spans="5:8" x14ac:dyDescent="0.25">
      <c r="E1807" s="1"/>
      <c r="H1807" s="1"/>
    </row>
    <row r="1808" spans="5:8" x14ac:dyDescent="0.25">
      <c r="E1808" s="1"/>
      <c r="H1808" s="1"/>
    </row>
    <row r="1809" spans="5:8" x14ac:dyDescent="0.25">
      <c r="E1809" s="1"/>
      <c r="H1809" s="1"/>
    </row>
    <row r="1810" spans="5:8" x14ac:dyDescent="0.25">
      <c r="E1810" s="1"/>
      <c r="H1810" s="1"/>
    </row>
    <row r="1811" spans="5:8" x14ac:dyDescent="0.25">
      <c r="E1811" s="1"/>
      <c r="H1811" s="1"/>
    </row>
    <row r="1812" spans="5:8" x14ac:dyDescent="0.25">
      <c r="E1812" s="1"/>
      <c r="H1812" s="1"/>
    </row>
    <row r="1813" spans="5:8" x14ac:dyDescent="0.25">
      <c r="E1813" s="1"/>
      <c r="H1813" s="1"/>
    </row>
    <row r="1814" spans="5:8" x14ac:dyDescent="0.25">
      <c r="E1814" s="1"/>
      <c r="H1814" s="1"/>
    </row>
    <row r="1815" spans="5:8" x14ac:dyDescent="0.25">
      <c r="E1815" s="1"/>
      <c r="H1815" s="1"/>
    </row>
    <row r="1816" spans="5:8" x14ac:dyDescent="0.25">
      <c r="E1816" s="1"/>
      <c r="H1816" s="1"/>
    </row>
    <row r="1817" spans="5:8" x14ac:dyDescent="0.25">
      <c r="E1817" s="1"/>
      <c r="H1817" s="1"/>
    </row>
    <row r="1818" spans="5:8" x14ac:dyDescent="0.25">
      <c r="E1818" s="1"/>
      <c r="H1818" s="1"/>
    </row>
    <row r="1819" spans="5:8" x14ac:dyDescent="0.25">
      <c r="E1819" s="1"/>
      <c r="H1819" s="1"/>
    </row>
    <row r="1820" spans="5:8" x14ac:dyDescent="0.25">
      <c r="E1820" s="1"/>
      <c r="H1820" s="1"/>
    </row>
    <row r="1821" spans="5:8" x14ac:dyDescent="0.25">
      <c r="E1821" s="1"/>
      <c r="H1821" s="1"/>
    </row>
    <row r="1822" spans="5:8" x14ac:dyDescent="0.25">
      <c r="E1822" s="1"/>
      <c r="H1822" s="1"/>
    </row>
    <row r="1823" spans="5:8" x14ac:dyDescent="0.25">
      <c r="E1823" s="1"/>
      <c r="H1823" s="1"/>
    </row>
    <row r="1824" spans="5:8" x14ac:dyDescent="0.25">
      <c r="E1824" s="1"/>
      <c r="H1824" s="1"/>
    </row>
    <row r="1825" spans="5:8" x14ac:dyDescent="0.25">
      <c r="E1825" s="1"/>
      <c r="H1825" s="1"/>
    </row>
    <row r="1826" spans="5:8" x14ac:dyDescent="0.25">
      <c r="E1826" s="1"/>
      <c r="H1826" s="1"/>
    </row>
    <row r="1827" spans="5:8" x14ac:dyDescent="0.25">
      <c r="E1827" s="1"/>
      <c r="H1827" s="1"/>
    </row>
    <row r="1828" spans="5:8" x14ac:dyDescent="0.25">
      <c r="E1828" s="1"/>
      <c r="H1828" s="1"/>
    </row>
    <row r="1829" spans="5:8" x14ac:dyDescent="0.25">
      <c r="E1829" s="1"/>
      <c r="H1829" s="1"/>
    </row>
    <row r="1830" spans="5:8" x14ac:dyDescent="0.25">
      <c r="E1830" s="1"/>
      <c r="H1830" s="1"/>
    </row>
    <row r="1831" spans="5:8" x14ac:dyDescent="0.25">
      <c r="E1831" s="1"/>
      <c r="H1831" s="1"/>
    </row>
    <row r="1832" spans="5:8" x14ac:dyDescent="0.25">
      <c r="E1832" s="1"/>
      <c r="H1832" s="1"/>
    </row>
    <row r="1833" spans="5:8" x14ac:dyDescent="0.25">
      <c r="E1833" s="1"/>
      <c r="H1833" s="1"/>
    </row>
    <row r="1834" spans="5:8" x14ac:dyDescent="0.25">
      <c r="E1834" s="1"/>
      <c r="H1834" s="1"/>
    </row>
    <row r="1835" spans="5:8" x14ac:dyDescent="0.25">
      <c r="E1835" s="1"/>
      <c r="H1835" s="1"/>
    </row>
    <row r="1836" spans="5:8" x14ac:dyDescent="0.25">
      <c r="E1836" s="1"/>
      <c r="H1836" s="1"/>
    </row>
    <row r="1837" spans="5:8" x14ac:dyDescent="0.25">
      <c r="E1837" s="1"/>
      <c r="H1837" s="1"/>
    </row>
    <row r="1838" spans="5:8" x14ac:dyDescent="0.25">
      <c r="E1838" s="1"/>
      <c r="H1838" s="1"/>
    </row>
    <row r="1839" spans="5:8" x14ac:dyDescent="0.25">
      <c r="E1839" s="1"/>
      <c r="H1839" s="1"/>
    </row>
    <row r="1840" spans="5:8" x14ac:dyDescent="0.25">
      <c r="E1840" s="1"/>
      <c r="H1840" s="1"/>
    </row>
    <row r="1841" spans="5:8" x14ac:dyDescent="0.25">
      <c r="E1841" s="1"/>
      <c r="H1841" s="1"/>
    </row>
    <row r="1842" spans="5:8" x14ac:dyDescent="0.25">
      <c r="E1842" s="1"/>
      <c r="H1842" s="1"/>
    </row>
    <row r="1843" spans="5:8" x14ac:dyDescent="0.25">
      <c r="E1843" s="1"/>
      <c r="H1843" s="1"/>
    </row>
    <row r="1844" spans="5:8" x14ac:dyDescent="0.25">
      <c r="E1844" s="1"/>
      <c r="H1844" s="1"/>
    </row>
    <row r="1845" spans="5:8" x14ac:dyDescent="0.25">
      <c r="E1845" s="1"/>
      <c r="H1845" s="1"/>
    </row>
    <row r="1846" spans="5:8" x14ac:dyDescent="0.25">
      <c r="E1846" s="1"/>
      <c r="H1846" s="1"/>
    </row>
    <row r="1847" spans="5:8" x14ac:dyDescent="0.25">
      <c r="E1847" s="1"/>
      <c r="H1847" s="1"/>
    </row>
    <row r="1848" spans="5:8" x14ac:dyDescent="0.25">
      <c r="E1848" s="1"/>
      <c r="H1848" s="1"/>
    </row>
    <row r="1849" spans="5:8" x14ac:dyDescent="0.25">
      <c r="E1849" s="1"/>
      <c r="H1849" s="1"/>
    </row>
    <row r="1850" spans="5:8" x14ac:dyDescent="0.25">
      <c r="E1850" s="1"/>
      <c r="H1850" s="1"/>
    </row>
    <row r="1851" spans="5:8" x14ac:dyDescent="0.25">
      <c r="E1851" s="1"/>
      <c r="H1851" s="1"/>
    </row>
    <row r="1852" spans="5:8" x14ac:dyDescent="0.25">
      <c r="E1852" s="1"/>
      <c r="H1852" s="1"/>
    </row>
    <row r="1853" spans="5:8" x14ac:dyDescent="0.25">
      <c r="E1853" s="1"/>
      <c r="H1853" s="1"/>
    </row>
    <row r="1854" spans="5:8" x14ac:dyDescent="0.25">
      <c r="E1854" s="1"/>
      <c r="H1854" s="1"/>
    </row>
    <row r="1855" spans="5:8" x14ac:dyDescent="0.25">
      <c r="E1855" s="1"/>
      <c r="H1855" s="1"/>
    </row>
    <row r="1856" spans="5:8" x14ac:dyDescent="0.25">
      <c r="E1856" s="1"/>
      <c r="H1856" s="1"/>
    </row>
    <row r="1857" spans="5:8" x14ac:dyDescent="0.25">
      <c r="E1857" s="1"/>
      <c r="H1857" s="1"/>
    </row>
    <row r="1858" spans="5:8" x14ac:dyDescent="0.25">
      <c r="E1858" s="1"/>
      <c r="H1858" s="1"/>
    </row>
    <row r="1859" spans="5:8" x14ac:dyDescent="0.25">
      <c r="E1859" s="1"/>
      <c r="H1859" s="1"/>
    </row>
    <row r="1860" spans="5:8" x14ac:dyDescent="0.25">
      <c r="E1860" s="1"/>
      <c r="H1860" s="1"/>
    </row>
    <row r="1861" spans="5:8" x14ac:dyDescent="0.25">
      <c r="E1861" s="1"/>
      <c r="H1861" s="1"/>
    </row>
    <row r="1862" spans="5:8" x14ac:dyDescent="0.25">
      <c r="E1862" s="1"/>
      <c r="H1862" s="1"/>
    </row>
    <row r="1863" spans="5:8" x14ac:dyDescent="0.25">
      <c r="E1863" s="1"/>
      <c r="H1863" s="1"/>
    </row>
    <row r="1864" spans="5:8" x14ac:dyDescent="0.25">
      <c r="E1864" s="1"/>
      <c r="H1864" s="1"/>
    </row>
    <row r="1865" spans="5:8" x14ac:dyDescent="0.25">
      <c r="E1865" s="1"/>
      <c r="H1865" s="1"/>
    </row>
    <row r="1866" spans="5:8" x14ac:dyDescent="0.25">
      <c r="E1866" s="1"/>
      <c r="H1866" s="1"/>
    </row>
    <row r="1867" spans="5:8" x14ac:dyDescent="0.25">
      <c r="E1867" s="1"/>
      <c r="H1867" s="1"/>
    </row>
    <row r="1868" spans="5:8" x14ac:dyDescent="0.25">
      <c r="E1868" s="1"/>
      <c r="H1868" s="1"/>
    </row>
    <row r="1869" spans="5:8" x14ac:dyDescent="0.25">
      <c r="E1869" s="1"/>
      <c r="H1869" s="1"/>
    </row>
    <row r="1870" spans="5:8" x14ac:dyDescent="0.25">
      <c r="E1870" s="1"/>
      <c r="H1870" s="1"/>
    </row>
    <row r="1871" spans="5:8" x14ac:dyDescent="0.25">
      <c r="E1871" s="1"/>
      <c r="H1871" s="1"/>
    </row>
    <row r="1872" spans="5:8" x14ac:dyDescent="0.25">
      <c r="E1872" s="1"/>
      <c r="H1872" s="1"/>
    </row>
    <row r="1873" spans="5:8" x14ac:dyDescent="0.25">
      <c r="E1873" s="1"/>
      <c r="H1873" s="1"/>
    </row>
    <row r="1874" spans="5:8" x14ac:dyDescent="0.25">
      <c r="E1874" s="1"/>
      <c r="H1874" s="1"/>
    </row>
    <row r="1875" spans="5:8" x14ac:dyDescent="0.25">
      <c r="E1875" s="1"/>
      <c r="H1875" s="1"/>
    </row>
    <row r="1876" spans="5:8" x14ac:dyDescent="0.25">
      <c r="E1876" s="1"/>
      <c r="H1876" s="1"/>
    </row>
    <row r="1877" spans="5:8" x14ac:dyDescent="0.25">
      <c r="E1877" s="1"/>
      <c r="H1877" s="1"/>
    </row>
    <row r="1878" spans="5:8" x14ac:dyDescent="0.25">
      <c r="E1878" s="1"/>
      <c r="H1878" s="1"/>
    </row>
    <row r="1879" spans="5:8" x14ac:dyDescent="0.25">
      <c r="E1879" s="1"/>
      <c r="H1879" s="1"/>
    </row>
    <row r="1880" spans="5:8" x14ac:dyDescent="0.25">
      <c r="E1880" s="1"/>
      <c r="H1880" s="1"/>
    </row>
    <row r="1881" spans="5:8" x14ac:dyDescent="0.25">
      <c r="E1881" s="1"/>
      <c r="H1881" s="1"/>
    </row>
    <row r="1882" spans="5:8" x14ac:dyDescent="0.25">
      <c r="E1882" s="1"/>
      <c r="H1882" s="1"/>
    </row>
    <row r="1883" spans="5:8" x14ac:dyDescent="0.25">
      <c r="E1883" s="1"/>
      <c r="H1883" s="1"/>
    </row>
    <row r="1884" spans="5:8" x14ac:dyDescent="0.25">
      <c r="E1884" s="1"/>
      <c r="H1884" s="1"/>
    </row>
    <row r="1885" spans="5:8" x14ac:dyDescent="0.25">
      <c r="E1885" s="1"/>
      <c r="H1885" s="1"/>
    </row>
    <row r="1886" spans="5:8" x14ac:dyDescent="0.25">
      <c r="E1886" s="1"/>
      <c r="H1886" s="1"/>
    </row>
    <row r="1887" spans="5:8" x14ac:dyDescent="0.25">
      <c r="E1887" s="1"/>
      <c r="H1887" s="1"/>
    </row>
    <row r="1888" spans="5:8" x14ac:dyDescent="0.25">
      <c r="E1888" s="1"/>
      <c r="H1888" s="1"/>
    </row>
    <row r="1889" spans="5:8" x14ac:dyDescent="0.25">
      <c r="E1889" s="1"/>
      <c r="H1889" s="1"/>
    </row>
    <row r="1890" spans="5:8" x14ac:dyDescent="0.25">
      <c r="E1890" s="1"/>
      <c r="H1890" s="1"/>
    </row>
    <row r="1891" spans="5:8" x14ac:dyDescent="0.25">
      <c r="E1891" s="1"/>
      <c r="H1891" s="1"/>
    </row>
    <row r="1892" spans="5:8" x14ac:dyDescent="0.25">
      <c r="E1892" s="1"/>
      <c r="H1892" s="1"/>
    </row>
    <row r="1893" spans="5:8" x14ac:dyDescent="0.25">
      <c r="E1893" s="1"/>
      <c r="H1893" s="1"/>
    </row>
    <row r="1894" spans="5:8" x14ac:dyDescent="0.25">
      <c r="E1894" s="1"/>
      <c r="H1894" s="1"/>
    </row>
    <row r="1895" spans="5:8" x14ac:dyDescent="0.25">
      <c r="E1895" s="1"/>
      <c r="H1895" s="1"/>
    </row>
    <row r="1896" spans="5:8" x14ac:dyDescent="0.25">
      <c r="E1896" s="1"/>
      <c r="H1896" s="1"/>
    </row>
    <row r="1897" spans="5:8" x14ac:dyDescent="0.25">
      <c r="E1897" s="1"/>
      <c r="H1897" s="1"/>
    </row>
    <row r="1898" spans="5:8" x14ac:dyDescent="0.25">
      <c r="E1898" s="1"/>
      <c r="H1898" s="1"/>
    </row>
    <row r="1899" spans="5:8" x14ac:dyDescent="0.25">
      <c r="E1899" s="1"/>
      <c r="H1899" s="1"/>
    </row>
    <row r="1900" spans="5:8" x14ac:dyDescent="0.25">
      <c r="E1900" s="1"/>
      <c r="H1900" s="1"/>
    </row>
    <row r="1901" spans="5:8" x14ac:dyDescent="0.25">
      <c r="E1901" s="1"/>
      <c r="H1901" s="1"/>
    </row>
    <row r="1902" spans="5:8" x14ac:dyDescent="0.25">
      <c r="E1902" s="1"/>
      <c r="H1902" s="1"/>
    </row>
    <row r="1903" spans="5:8" x14ac:dyDescent="0.25">
      <c r="E1903" s="1"/>
      <c r="H1903" s="1"/>
    </row>
    <row r="1904" spans="5:8" x14ac:dyDescent="0.25">
      <c r="E1904" s="1"/>
      <c r="H1904" s="1"/>
    </row>
    <row r="1905" spans="5:8" x14ac:dyDescent="0.25">
      <c r="E1905" s="1"/>
      <c r="H1905" s="1"/>
    </row>
    <row r="1906" spans="5:8" x14ac:dyDescent="0.25">
      <c r="E1906" s="1"/>
      <c r="H1906" s="1"/>
    </row>
    <row r="1907" spans="5:8" x14ac:dyDescent="0.25">
      <c r="E1907" s="1"/>
      <c r="H1907" s="1"/>
    </row>
    <row r="1908" spans="5:8" x14ac:dyDescent="0.25">
      <c r="E1908" s="1"/>
      <c r="H1908" s="1"/>
    </row>
    <row r="1909" spans="5:8" x14ac:dyDescent="0.25">
      <c r="E1909" s="1"/>
      <c r="H1909" s="1"/>
    </row>
    <row r="1910" spans="5:8" x14ac:dyDescent="0.25">
      <c r="E1910" s="1"/>
      <c r="H1910" s="1"/>
    </row>
    <row r="1911" spans="5:8" x14ac:dyDescent="0.25">
      <c r="E1911" s="1"/>
      <c r="H1911" s="1"/>
    </row>
    <row r="1912" spans="5:8" x14ac:dyDescent="0.25">
      <c r="E1912" s="1"/>
      <c r="H1912" s="1"/>
    </row>
    <row r="1913" spans="5:8" x14ac:dyDescent="0.25">
      <c r="E1913" s="1"/>
      <c r="H1913" s="1"/>
    </row>
    <row r="1914" spans="5:8" x14ac:dyDescent="0.25">
      <c r="E1914" s="1"/>
      <c r="H1914" s="1"/>
    </row>
    <row r="1915" spans="5:8" x14ac:dyDescent="0.25">
      <c r="E1915" s="1"/>
      <c r="H1915" s="1"/>
    </row>
    <row r="1916" spans="5:8" x14ac:dyDescent="0.25">
      <c r="E1916" s="1"/>
      <c r="H1916" s="1"/>
    </row>
    <row r="1917" spans="5:8" x14ac:dyDescent="0.25">
      <c r="E1917" s="1"/>
      <c r="H1917" s="1"/>
    </row>
    <row r="1918" spans="5:8" x14ac:dyDescent="0.25">
      <c r="E1918" s="1"/>
      <c r="H1918" s="1"/>
    </row>
    <row r="1919" spans="5:8" x14ac:dyDescent="0.25">
      <c r="E1919" s="1"/>
      <c r="H1919" s="1"/>
    </row>
    <row r="1920" spans="5:8" x14ac:dyDescent="0.25">
      <c r="E1920" s="1"/>
      <c r="H1920" s="1"/>
    </row>
    <row r="1921" spans="5:8" x14ac:dyDescent="0.25">
      <c r="E1921" s="1"/>
      <c r="H1921" s="1"/>
    </row>
    <row r="1922" spans="5:8" x14ac:dyDescent="0.25">
      <c r="E1922" s="1"/>
      <c r="H1922" s="1"/>
    </row>
    <row r="1923" spans="5:8" x14ac:dyDescent="0.25">
      <c r="E1923" s="1"/>
      <c r="H1923" s="1"/>
    </row>
    <row r="1924" spans="5:8" x14ac:dyDescent="0.25">
      <c r="E1924" s="1"/>
      <c r="H1924" s="1"/>
    </row>
    <row r="1925" spans="5:8" x14ac:dyDescent="0.25">
      <c r="E1925" s="1"/>
      <c r="H1925" s="1"/>
    </row>
    <row r="1926" spans="5:8" x14ac:dyDescent="0.25">
      <c r="E1926" s="1"/>
      <c r="H1926" s="1"/>
    </row>
    <row r="1927" spans="5:8" x14ac:dyDescent="0.25">
      <c r="E1927" s="1"/>
      <c r="H1927" s="1"/>
    </row>
    <row r="1928" spans="5:8" x14ac:dyDescent="0.25">
      <c r="E1928" s="1"/>
      <c r="H1928" s="1"/>
    </row>
    <row r="1929" spans="5:8" x14ac:dyDescent="0.25">
      <c r="E1929" s="1"/>
      <c r="H1929" s="1"/>
    </row>
    <row r="1930" spans="5:8" x14ac:dyDescent="0.25">
      <c r="E1930" s="1"/>
      <c r="H1930" s="1"/>
    </row>
    <row r="1931" spans="5:8" x14ac:dyDescent="0.25">
      <c r="E1931" s="1"/>
      <c r="H1931" s="1"/>
    </row>
    <row r="1932" spans="5:8" x14ac:dyDescent="0.25">
      <c r="E1932" s="1"/>
      <c r="H1932" s="1"/>
    </row>
    <row r="1933" spans="5:8" x14ac:dyDescent="0.25">
      <c r="E1933" s="1"/>
      <c r="H1933" s="1"/>
    </row>
    <row r="1934" spans="5:8" x14ac:dyDescent="0.25">
      <c r="E1934" s="1"/>
      <c r="H1934" s="1"/>
    </row>
    <row r="1935" spans="5:8" x14ac:dyDescent="0.25">
      <c r="E1935" s="1"/>
      <c r="H1935" s="1"/>
    </row>
    <row r="1936" spans="5:8" x14ac:dyDescent="0.25">
      <c r="E1936" s="1"/>
      <c r="H1936" s="1"/>
    </row>
    <row r="1937" spans="5:8" x14ac:dyDescent="0.25">
      <c r="E1937" s="1"/>
      <c r="H1937" s="1"/>
    </row>
    <row r="1938" spans="5:8" x14ac:dyDescent="0.25">
      <c r="E1938" s="1"/>
      <c r="H1938" s="1"/>
    </row>
    <row r="1939" spans="5:8" x14ac:dyDescent="0.25">
      <c r="E1939" s="1"/>
      <c r="H1939" s="1"/>
    </row>
    <row r="1940" spans="5:8" x14ac:dyDescent="0.25">
      <c r="E1940" s="1"/>
      <c r="H1940" s="1"/>
    </row>
    <row r="1941" spans="5:8" x14ac:dyDescent="0.25">
      <c r="E1941" s="1"/>
      <c r="H1941" s="1"/>
    </row>
    <row r="1942" spans="5:8" x14ac:dyDescent="0.25">
      <c r="E1942" s="1"/>
      <c r="H1942" s="1"/>
    </row>
    <row r="1943" spans="5:8" x14ac:dyDescent="0.25">
      <c r="E1943" s="1"/>
      <c r="H1943" s="1"/>
    </row>
    <row r="1944" spans="5:8" x14ac:dyDescent="0.25">
      <c r="E1944" s="1"/>
      <c r="H1944" s="1"/>
    </row>
    <row r="1945" spans="5:8" x14ac:dyDescent="0.25">
      <c r="E1945" s="1"/>
      <c r="H1945" s="1"/>
    </row>
    <row r="1946" spans="5:8" x14ac:dyDescent="0.25">
      <c r="E1946" s="1"/>
      <c r="H1946" s="1"/>
    </row>
    <row r="1947" spans="5:8" x14ac:dyDescent="0.25">
      <c r="E1947" s="1"/>
      <c r="H1947" s="1"/>
    </row>
    <row r="1948" spans="5:8" x14ac:dyDescent="0.25">
      <c r="E1948" s="1"/>
      <c r="H1948" s="1"/>
    </row>
    <row r="1949" spans="5:8" x14ac:dyDescent="0.25">
      <c r="E1949" s="1"/>
      <c r="H1949" s="1"/>
    </row>
    <row r="1950" spans="5:8" x14ac:dyDescent="0.25">
      <c r="E1950" s="1"/>
      <c r="H1950" s="1"/>
    </row>
    <row r="1951" spans="5:8" x14ac:dyDescent="0.25">
      <c r="E1951" s="1"/>
      <c r="H1951" s="1"/>
    </row>
    <row r="1952" spans="5:8" x14ac:dyDescent="0.25">
      <c r="E1952" s="1"/>
      <c r="H1952" s="1"/>
    </row>
    <row r="1953" spans="5:8" x14ac:dyDescent="0.25">
      <c r="E1953" s="1"/>
      <c r="H1953" s="1"/>
    </row>
    <row r="1954" spans="5:8" x14ac:dyDescent="0.25">
      <c r="E1954" s="1"/>
      <c r="H1954" s="1"/>
    </row>
    <row r="1955" spans="5:8" x14ac:dyDescent="0.25">
      <c r="E1955" s="1"/>
      <c r="H1955" s="1"/>
    </row>
    <row r="1956" spans="5:8" x14ac:dyDescent="0.25">
      <c r="E1956" s="1"/>
      <c r="H1956" s="1"/>
    </row>
    <row r="1957" spans="5:8" x14ac:dyDescent="0.25">
      <c r="E1957" s="1"/>
      <c r="H1957" s="1"/>
    </row>
    <row r="1958" spans="5:8" x14ac:dyDescent="0.25">
      <c r="E1958" s="1"/>
      <c r="H1958" s="1"/>
    </row>
    <row r="1959" spans="5:8" x14ac:dyDescent="0.25">
      <c r="E1959" s="1"/>
      <c r="H1959" s="1"/>
    </row>
    <row r="1960" spans="5:8" x14ac:dyDescent="0.25">
      <c r="E1960" s="1"/>
      <c r="H1960" s="1"/>
    </row>
    <row r="1961" spans="5:8" x14ac:dyDescent="0.25">
      <c r="E1961" s="1"/>
      <c r="H1961" s="1"/>
    </row>
    <row r="1962" spans="5:8" x14ac:dyDescent="0.25">
      <c r="E1962" s="1"/>
      <c r="H1962" s="1"/>
    </row>
    <row r="1963" spans="5:8" x14ac:dyDescent="0.25">
      <c r="E1963" s="1"/>
      <c r="H1963" s="1"/>
    </row>
    <row r="1964" spans="5:8" x14ac:dyDescent="0.25">
      <c r="E1964" s="1"/>
      <c r="H1964" s="1"/>
    </row>
    <row r="1965" spans="5:8" x14ac:dyDescent="0.25">
      <c r="E1965" s="1"/>
      <c r="H1965" s="1"/>
    </row>
    <row r="1966" spans="5:8" x14ac:dyDescent="0.25">
      <c r="E1966" s="1"/>
      <c r="H1966" s="1"/>
    </row>
    <row r="1967" spans="5:8" x14ac:dyDescent="0.25">
      <c r="E1967" s="1"/>
      <c r="H1967" s="1"/>
    </row>
    <row r="1968" spans="5:8" x14ac:dyDescent="0.25">
      <c r="E1968" s="1"/>
      <c r="H1968" s="1"/>
    </row>
    <row r="1969" spans="5:8" x14ac:dyDescent="0.25">
      <c r="E1969" s="1"/>
      <c r="H1969" s="1"/>
    </row>
    <row r="1970" spans="5:8" x14ac:dyDescent="0.25">
      <c r="E1970" s="1"/>
      <c r="H1970" s="1"/>
    </row>
    <row r="1971" spans="5:8" x14ac:dyDescent="0.25">
      <c r="E1971" s="1"/>
      <c r="H1971" s="1"/>
    </row>
    <row r="1972" spans="5:8" x14ac:dyDescent="0.25">
      <c r="E1972" s="1"/>
      <c r="H1972" s="1"/>
    </row>
    <row r="1973" spans="5:8" x14ac:dyDescent="0.25">
      <c r="E1973" s="1"/>
      <c r="H1973" s="1"/>
    </row>
    <row r="1974" spans="5:8" x14ac:dyDescent="0.25">
      <c r="E1974" s="1"/>
      <c r="H1974" s="1"/>
    </row>
    <row r="1975" spans="5:8" x14ac:dyDescent="0.25">
      <c r="E1975" s="1"/>
      <c r="H1975" s="1"/>
    </row>
    <row r="1976" spans="5:8" x14ac:dyDescent="0.25">
      <c r="E1976" s="1"/>
      <c r="H1976" s="1"/>
    </row>
    <row r="1977" spans="5:8" x14ac:dyDescent="0.25">
      <c r="E1977" s="1"/>
      <c r="H1977" s="1"/>
    </row>
    <row r="1978" spans="5:8" x14ac:dyDescent="0.25">
      <c r="E1978" s="1"/>
      <c r="H1978" s="1"/>
    </row>
    <row r="1979" spans="5:8" x14ac:dyDescent="0.25">
      <c r="E1979" s="1"/>
      <c r="H1979" s="1"/>
    </row>
    <row r="1980" spans="5:8" x14ac:dyDescent="0.25">
      <c r="E1980" s="1"/>
      <c r="H1980" s="1"/>
    </row>
    <row r="1981" spans="5:8" x14ac:dyDescent="0.25">
      <c r="E1981" s="1"/>
      <c r="H1981" s="1"/>
    </row>
    <row r="1982" spans="5:8" x14ac:dyDescent="0.25">
      <c r="E1982" s="1"/>
      <c r="H1982" s="1"/>
    </row>
    <row r="1983" spans="5:8" x14ac:dyDescent="0.25">
      <c r="E1983" s="1"/>
      <c r="H1983" s="1"/>
    </row>
    <row r="1984" spans="5:8" x14ac:dyDescent="0.25">
      <c r="E1984" s="1"/>
      <c r="H1984" s="1"/>
    </row>
    <row r="1985" spans="5:8" x14ac:dyDescent="0.25">
      <c r="E1985" s="1"/>
      <c r="H1985" s="1"/>
    </row>
    <row r="1986" spans="5:8" x14ac:dyDescent="0.25">
      <c r="E1986" s="1"/>
      <c r="H1986" s="1"/>
    </row>
    <row r="1987" spans="5:8" x14ac:dyDescent="0.25">
      <c r="E1987" s="1"/>
      <c r="H1987" s="1"/>
    </row>
    <row r="1988" spans="5:8" x14ac:dyDescent="0.25">
      <c r="E1988" s="1"/>
      <c r="H1988" s="1"/>
    </row>
    <row r="1989" spans="5:8" x14ac:dyDescent="0.25">
      <c r="E1989" s="1"/>
      <c r="H1989" s="1"/>
    </row>
    <row r="1990" spans="5:8" x14ac:dyDescent="0.25">
      <c r="E1990" s="1"/>
      <c r="H1990" s="1"/>
    </row>
    <row r="1991" spans="5:8" x14ac:dyDescent="0.25">
      <c r="E1991" s="1"/>
      <c r="H1991" s="1"/>
    </row>
    <row r="1992" spans="5:8" x14ac:dyDescent="0.25">
      <c r="E1992" s="1"/>
      <c r="H1992" s="1"/>
    </row>
    <row r="1993" spans="5:8" x14ac:dyDescent="0.25">
      <c r="E1993" s="1"/>
      <c r="H1993" s="1"/>
    </row>
    <row r="1994" spans="5:8" x14ac:dyDescent="0.25">
      <c r="E1994" s="1"/>
      <c r="H1994" s="1"/>
    </row>
    <row r="1995" spans="5:8" x14ac:dyDescent="0.25">
      <c r="E1995" s="1"/>
      <c r="H1995" s="1"/>
    </row>
    <row r="1996" spans="5:8" x14ac:dyDescent="0.25">
      <c r="E1996" s="1"/>
      <c r="H1996" s="1"/>
    </row>
    <row r="1997" spans="5:8" x14ac:dyDescent="0.25">
      <c r="E1997" s="1"/>
      <c r="H1997" s="1"/>
    </row>
    <row r="1998" spans="5:8" x14ac:dyDescent="0.25">
      <c r="E1998" s="1"/>
      <c r="H1998" s="1"/>
    </row>
    <row r="1999" spans="5:8" x14ac:dyDescent="0.25">
      <c r="E1999" s="1"/>
      <c r="H1999" s="1"/>
    </row>
    <row r="2000" spans="5:8" x14ac:dyDescent="0.25">
      <c r="E2000" s="1"/>
      <c r="H2000" s="1"/>
    </row>
    <row r="2001" spans="5:8" x14ac:dyDescent="0.25">
      <c r="E2001" s="1"/>
      <c r="H2001" s="1"/>
    </row>
    <row r="2002" spans="5:8" x14ac:dyDescent="0.25">
      <c r="E2002" s="1"/>
      <c r="H2002" s="1"/>
    </row>
    <row r="2003" spans="5:8" x14ac:dyDescent="0.25">
      <c r="E2003" s="1"/>
      <c r="H2003" s="1"/>
    </row>
    <row r="2004" spans="5:8" x14ac:dyDescent="0.25">
      <c r="E2004" s="1"/>
      <c r="H2004" s="1"/>
    </row>
    <row r="2005" spans="5:8" x14ac:dyDescent="0.25">
      <c r="E2005" s="1"/>
      <c r="H2005" s="1"/>
    </row>
    <row r="2006" spans="5:8" x14ac:dyDescent="0.25">
      <c r="E2006" s="1"/>
      <c r="H2006" s="1"/>
    </row>
    <row r="2007" spans="5:8" x14ac:dyDescent="0.25">
      <c r="E2007" s="1"/>
      <c r="H2007" s="1"/>
    </row>
    <row r="2008" spans="5:8" x14ac:dyDescent="0.25">
      <c r="E2008" s="1"/>
      <c r="H2008" s="1"/>
    </row>
    <row r="2009" spans="5:8" x14ac:dyDescent="0.25">
      <c r="E2009" s="1"/>
      <c r="H2009" s="1"/>
    </row>
    <row r="2010" spans="5:8" x14ac:dyDescent="0.25">
      <c r="E2010" s="1"/>
      <c r="H2010" s="1"/>
    </row>
    <row r="2011" spans="5:8" x14ac:dyDescent="0.25">
      <c r="E2011" s="1"/>
      <c r="H2011" s="1"/>
    </row>
  </sheetData>
  <mergeCells count="2">
    <mergeCell ref="B10:E10"/>
    <mergeCell ref="F10:I10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3B8E-57DD-4FF3-9634-D344955C3259}">
  <sheetPr>
    <tabColor rgb="FF00B050"/>
  </sheetPr>
  <dimension ref="A1:J2011"/>
  <sheetViews>
    <sheetView zoomScale="55" zoomScaleNormal="55" workbookViewId="0">
      <selection activeCell="C13" sqref="C13"/>
    </sheetView>
  </sheetViews>
  <sheetFormatPr defaultRowHeight="15" x14ac:dyDescent="0.25"/>
  <cols>
    <col min="1" max="1" width="11.42578125" bestFit="1" customWidth="1"/>
    <col min="2" max="2" width="10.5703125" bestFit="1" customWidth="1"/>
    <col min="4" max="4" width="13.5703125" customWidth="1"/>
    <col min="5" max="5" width="17.28515625" customWidth="1"/>
    <col min="6" max="6" width="34" bestFit="1" customWidth="1"/>
    <col min="7" max="7" width="15.42578125" bestFit="1" customWidth="1"/>
    <col min="8" max="8" width="10.42578125" customWidth="1"/>
    <col min="9" max="9" width="10.5703125" bestFit="1" customWidth="1"/>
  </cols>
  <sheetData>
    <row r="1" spans="1:10" x14ac:dyDescent="0.25">
      <c r="A1" t="s">
        <v>2</v>
      </c>
      <c r="B1" s="3">
        <v>0</v>
      </c>
    </row>
    <row r="2" spans="1:10" x14ac:dyDescent="0.25">
      <c r="A2" t="s">
        <v>20</v>
      </c>
      <c r="B2" s="1">
        <v>-7.0000000000000007E-2</v>
      </c>
    </row>
    <row r="3" spans="1:10" x14ac:dyDescent="0.25">
      <c r="B3" t="s">
        <v>8</v>
      </c>
      <c r="C3" t="s">
        <v>0</v>
      </c>
      <c r="D3" t="s">
        <v>5</v>
      </c>
      <c r="E3" t="s">
        <v>6</v>
      </c>
      <c r="F3" t="s">
        <v>7</v>
      </c>
      <c r="H3" t="s">
        <v>17</v>
      </c>
      <c r="I3" t="s">
        <v>18</v>
      </c>
      <c r="J3" t="s">
        <v>19</v>
      </c>
    </row>
    <row r="4" spans="1:10" x14ac:dyDescent="0.25">
      <c r="A4" t="s">
        <v>1</v>
      </c>
      <c r="B4">
        <v>1</v>
      </c>
      <c r="C4" s="6">
        <v>0</v>
      </c>
      <c r="D4" s="6">
        <v>1</v>
      </c>
      <c r="E4" s="1">
        <v>-0.02</v>
      </c>
      <c r="F4" s="1">
        <v>4.0000000000000001E-3</v>
      </c>
      <c r="H4" s="1">
        <f>MAX(D13:D213)</f>
        <v>1.0000000000000018</v>
      </c>
      <c r="I4" s="1">
        <f>MAX(H13:H213)</f>
        <v>0</v>
      </c>
      <c r="J4" s="1">
        <f>H4-I4</f>
        <v>1.0000000000000018</v>
      </c>
    </row>
    <row r="5" spans="1:10" x14ac:dyDescent="0.25">
      <c r="A5" t="s">
        <v>3</v>
      </c>
      <c r="B5" s="1">
        <v>1</v>
      </c>
      <c r="C5" s="6">
        <v>0</v>
      </c>
      <c r="D5" s="6">
        <v>1</v>
      </c>
      <c r="E5" s="1">
        <v>-0.02</v>
      </c>
      <c r="F5" s="1">
        <v>-4.0000000000000001E-3</v>
      </c>
    </row>
    <row r="10" spans="1:10" x14ac:dyDescent="0.25">
      <c r="B10" s="12"/>
      <c r="C10" s="12"/>
      <c r="D10" s="12"/>
      <c r="E10" s="12"/>
      <c r="F10" s="12"/>
      <c r="G10" s="12"/>
      <c r="H10" s="12"/>
      <c r="I10" s="12"/>
    </row>
    <row r="12" spans="1:10" x14ac:dyDescent="0.25">
      <c r="A12" s="2" t="s">
        <v>4</v>
      </c>
      <c r="B12" t="s">
        <v>9</v>
      </c>
      <c r="C12" t="s">
        <v>10</v>
      </c>
      <c r="D12" s="4" t="s">
        <v>11</v>
      </c>
      <c r="E12" s="4" t="s">
        <v>12</v>
      </c>
    </row>
    <row r="13" spans="1:10" x14ac:dyDescent="0.25">
      <c r="A13" s="2">
        <v>-0.1</v>
      </c>
      <c r="B13" s="5">
        <f>($B$4+$C$4*$A13)/($D$4-EXP(($E$4-$A13)/$F$4))</f>
        <v>-2.061153626686912E-9</v>
      </c>
      <c r="C13" s="5">
        <f>($B$5+$C$5*$A13)/($D$5-EXP(($E$5-$A13)/$F$5))</f>
        <v>1.0000000020611537</v>
      </c>
      <c r="D13" s="5">
        <f>1/(B13+C13)</f>
        <v>1</v>
      </c>
      <c r="E13" s="5">
        <f>B13*D13</f>
        <v>-2.061153626686912E-9</v>
      </c>
      <c r="F13" s="5"/>
      <c r="G13" s="5"/>
      <c r="H13" s="1"/>
      <c r="I13" s="1"/>
    </row>
    <row r="14" spans="1:10" x14ac:dyDescent="0.25">
      <c r="A14" s="2">
        <v>-9.9199999999999997E-2</v>
      </c>
      <c r="B14" s="5">
        <f t="shared" ref="B14:B77" si="0">($B$4+$C$4*$A14)/($D$4-EXP(($E$4-$A14)/$F$4))</f>
        <v>-2.517498725776087E-9</v>
      </c>
      <c r="C14" s="5">
        <f t="shared" ref="C14:C77" si="1">($B$5+$C$5*$A14)/($D$5-EXP(($E$5-$A14)/$F$5))</f>
        <v>1.0000000025174989</v>
      </c>
      <c r="D14" s="5">
        <f t="shared" ref="D14:D77" si="2">1/(B14+C14)</f>
        <v>0.99999999999999978</v>
      </c>
      <c r="E14" s="5">
        <f t="shared" ref="E14:E77" si="3">B14*D14</f>
        <v>-2.5174987257760865E-9</v>
      </c>
      <c r="F14" s="5"/>
      <c r="G14" s="5"/>
      <c r="H14" s="1"/>
      <c r="I14" s="1"/>
    </row>
    <row r="15" spans="1:10" x14ac:dyDescent="0.25">
      <c r="A15" s="2">
        <v>-9.8400000000000001E-2</v>
      </c>
      <c r="B15" s="5">
        <f t="shared" si="0"/>
        <v>-3.074879889041503E-9</v>
      </c>
      <c r="C15" s="5">
        <f t="shared" si="1"/>
        <v>1.0000000030748799</v>
      </c>
      <c r="D15" s="5">
        <f t="shared" si="2"/>
        <v>1</v>
      </c>
      <c r="E15" s="5">
        <f t="shared" si="3"/>
        <v>-3.074879889041503E-9</v>
      </c>
      <c r="F15" s="5"/>
      <c r="G15" s="5"/>
      <c r="H15" s="1"/>
      <c r="I15" s="1"/>
    </row>
    <row r="16" spans="1:10" x14ac:dyDescent="0.25">
      <c r="A16" s="2">
        <v>-9.7600000000000006E-2</v>
      </c>
      <c r="B16" s="5">
        <f t="shared" si="0"/>
        <v>-3.7556667800433358E-9</v>
      </c>
      <c r="C16" s="5">
        <f t="shared" si="1"/>
        <v>1.0000000037556669</v>
      </c>
      <c r="D16" s="5">
        <f t="shared" si="2"/>
        <v>1</v>
      </c>
      <c r="E16" s="5">
        <f t="shared" si="3"/>
        <v>-3.7556667800433358E-9</v>
      </c>
      <c r="F16" s="5"/>
      <c r="G16" s="5"/>
      <c r="H16" s="1"/>
      <c r="I16" s="1"/>
    </row>
    <row r="17" spans="1:9" x14ac:dyDescent="0.25">
      <c r="A17" s="2">
        <v>-9.6799999999999997E-2</v>
      </c>
      <c r="B17" s="5">
        <f t="shared" si="0"/>
        <v>-4.5871817676897603E-9</v>
      </c>
      <c r="C17" s="5">
        <f t="shared" si="1"/>
        <v>1.0000000045871817</v>
      </c>
      <c r="D17" s="5">
        <f t="shared" si="2"/>
        <v>1</v>
      </c>
      <c r="E17" s="5">
        <f t="shared" si="3"/>
        <v>-4.5871817676897603E-9</v>
      </c>
      <c r="F17" s="5"/>
      <c r="G17" s="5"/>
      <c r="H17" s="1"/>
      <c r="I17" s="1"/>
    </row>
    <row r="18" spans="1:9" x14ac:dyDescent="0.25">
      <c r="A18" s="2">
        <v>-9.6000000000000002E-2</v>
      </c>
      <c r="B18" s="5">
        <f t="shared" si="0"/>
        <v>-5.6027964689285959E-9</v>
      </c>
      <c r="C18" s="5">
        <f t="shared" si="1"/>
        <v>1.0000000056027964</v>
      </c>
      <c r="D18" s="5">
        <f t="shared" si="2"/>
        <v>1</v>
      </c>
      <c r="E18" s="5">
        <f t="shared" si="3"/>
        <v>-5.6027964689285959E-9</v>
      </c>
      <c r="F18" s="5"/>
      <c r="G18" s="5"/>
      <c r="H18" s="1"/>
      <c r="I18" s="1"/>
    </row>
    <row r="19" spans="1:9" x14ac:dyDescent="0.25">
      <c r="A19" s="2">
        <v>-9.5200000000000007E-2</v>
      </c>
      <c r="B19" s="5">
        <f t="shared" si="0"/>
        <v>-6.8432710690483466E-9</v>
      </c>
      <c r="C19" s="5">
        <f t="shared" si="1"/>
        <v>1.0000000068432711</v>
      </c>
      <c r="D19" s="5">
        <f t="shared" si="2"/>
        <v>1</v>
      </c>
      <c r="E19" s="5">
        <f t="shared" si="3"/>
        <v>-6.8432710690483466E-9</v>
      </c>
      <c r="F19" s="5"/>
      <c r="G19" s="5"/>
      <c r="H19" s="1"/>
      <c r="I19" s="1"/>
    </row>
    <row r="20" spans="1:9" x14ac:dyDescent="0.25">
      <c r="A20" s="2">
        <v>-9.4399999999999901E-2</v>
      </c>
      <c r="B20" s="5">
        <f t="shared" si="0"/>
        <v>-8.3583901712375319E-9</v>
      </c>
      <c r="C20" s="5">
        <f t="shared" si="1"/>
        <v>1.0000000083583902</v>
      </c>
      <c r="D20" s="5">
        <f t="shared" si="2"/>
        <v>1</v>
      </c>
      <c r="E20" s="5">
        <f t="shared" si="3"/>
        <v>-8.3583901712375319E-9</v>
      </c>
      <c r="F20" s="5"/>
      <c r="G20" s="5"/>
      <c r="H20" s="1"/>
      <c r="I20" s="1"/>
    </row>
    <row r="21" spans="1:9" x14ac:dyDescent="0.25">
      <c r="A21" s="2">
        <v>-9.3599999999999905E-2</v>
      </c>
      <c r="B21" s="5">
        <f t="shared" si="0"/>
        <v>-1.020896082782077E-8</v>
      </c>
      <c r="C21" s="5">
        <f t="shared" si="1"/>
        <v>1.0000000102089608</v>
      </c>
      <c r="D21" s="5">
        <f t="shared" si="2"/>
        <v>1</v>
      </c>
      <c r="E21" s="5">
        <f t="shared" si="3"/>
        <v>-1.020896082782077E-8</v>
      </c>
      <c r="F21" s="5"/>
      <c r="G21" s="5"/>
      <c r="H21" s="1"/>
      <c r="I21" s="1"/>
    </row>
    <row r="22" spans="1:9" x14ac:dyDescent="0.25">
      <c r="A22" s="2">
        <v>-9.2799999999999896E-2</v>
      </c>
      <c r="B22" s="5">
        <f t="shared" si="0"/>
        <v>-1.2469252941233566E-8</v>
      </c>
      <c r="C22" s="5">
        <f t="shared" si="1"/>
        <v>1.000000012469253</v>
      </c>
      <c r="D22" s="5">
        <f t="shared" si="2"/>
        <v>1</v>
      </c>
      <c r="E22" s="5">
        <f t="shared" si="3"/>
        <v>-1.2469252941233566E-8</v>
      </c>
      <c r="F22" s="5"/>
      <c r="G22" s="5"/>
      <c r="H22" s="1"/>
      <c r="I22" s="1"/>
    </row>
    <row r="23" spans="1:9" x14ac:dyDescent="0.25">
      <c r="A23" s="2">
        <v>-9.1999999999999901E-2</v>
      </c>
      <c r="B23" s="5">
        <f t="shared" si="0"/>
        <v>-1.5229979976665293E-8</v>
      </c>
      <c r="C23" s="5">
        <f t="shared" si="1"/>
        <v>1.0000000152299799</v>
      </c>
      <c r="D23" s="5">
        <f t="shared" si="2"/>
        <v>1</v>
      </c>
      <c r="E23" s="5">
        <f t="shared" si="3"/>
        <v>-1.5229979976665293E-8</v>
      </c>
      <c r="F23" s="5"/>
      <c r="G23" s="5"/>
      <c r="H23" s="1"/>
      <c r="I23" s="1"/>
    </row>
    <row r="24" spans="1:9" x14ac:dyDescent="0.25">
      <c r="A24" s="2">
        <v>-9.1199999999999906E-2</v>
      </c>
      <c r="B24" s="5">
        <f t="shared" si="0"/>
        <v>-1.8601939612948124E-8</v>
      </c>
      <c r="C24" s="5">
        <f t="shared" si="1"/>
        <v>1.0000000186019398</v>
      </c>
      <c r="D24" s="5">
        <f t="shared" si="2"/>
        <v>0.99999999999999978</v>
      </c>
      <c r="E24" s="5">
        <f t="shared" si="3"/>
        <v>-1.860193961294812E-8</v>
      </c>
      <c r="F24" s="5"/>
      <c r="G24" s="5"/>
      <c r="H24" s="1"/>
      <c r="I24" s="1"/>
    </row>
    <row r="25" spans="1:9" x14ac:dyDescent="0.25">
      <c r="A25" s="2">
        <v>-9.0399999999999897E-2</v>
      </c>
      <c r="B25" s="5">
        <f t="shared" si="0"/>
        <v>-2.2720460443958511E-8</v>
      </c>
      <c r="C25" s="5">
        <f t="shared" si="1"/>
        <v>1.0000000227204604</v>
      </c>
      <c r="D25" s="5">
        <f t="shared" si="2"/>
        <v>1</v>
      </c>
      <c r="E25" s="5">
        <f t="shared" si="3"/>
        <v>-2.2720460443958511E-8</v>
      </c>
      <c r="F25" s="5"/>
      <c r="G25" s="5"/>
      <c r="H25" s="1"/>
      <c r="I25" s="1"/>
    </row>
    <row r="26" spans="1:9" x14ac:dyDescent="0.25">
      <c r="A26" s="2">
        <v>-8.9599999999999902E-2</v>
      </c>
      <c r="B26" s="5">
        <f t="shared" si="0"/>
        <v>-2.7750833192516978E-8</v>
      </c>
      <c r="C26" s="5">
        <f t="shared" si="1"/>
        <v>1.0000000277508332</v>
      </c>
      <c r="D26" s="5">
        <f t="shared" si="2"/>
        <v>1</v>
      </c>
      <c r="E26" s="5">
        <f t="shared" si="3"/>
        <v>-2.7750833192516978E-8</v>
      </c>
      <c r="F26" s="5"/>
      <c r="G26" s="5"/>
      <c r="H26" s="1"/>
      <c r="I26" s="1"/>
    </row>
    <row r="27" spans="1:9" x14ac:dyDescent="0.25">
      <c r="A27" s="2">
        <v>-8.8799999999999907E-2</v>
      </c>
      <c r="B27" s="5">
        <f t="shared" si="0"/>
        <v>-3.3894944410837299E-8</v>
      </c>
      <c r="C27" s="5">
        <f t="shared" si="1"/>
        <v>1.0000000338949444</v>
      </c>
      <c r="D27" s="5">
        <f t="shared" si="2"/>
        <v>1</v>
      </c>
      <c r="E27" s="5">
        <f t="shared" si="3"/>
        <v>-3.3894944410837299E-8</v>
      </c>
      <c r="F27" s="5"/>
      <c r="G27" s="5"/>
      <c r="H27" s="1"/>
      <c r="I27" s="1"/>
    </row>
    <row r="28" spans="1:9" x14ac:dyDescent="0.25">
      <c r="A28" s="2">
        <v>-8.7999999999999898E-2</v>
      </c>
      <c r="B28" s="5">
        <f t="shared" si="0"/>
        <v>-4.1399378901761341E-8</v>
      </c>
      <c r="C28" s="5">
        <f t="shared" si="1"/>
        <v>1.0000000413993788</v>
      </c>
      <c r="D28" s="5">
        <f t="shared" si="2"/>
        <v>1.0000000000000002</v>
      </c>
      <c r="E28" s="5">
        <f t="shared" si="3"/>
        <v>-4.1399378901761348E-8</v>
      </c>
      <c r="F28" s="5"/>
      <c r="G28" s="5"/>
      <c r="H28" s="1"/>
      <c r="I28" s="1"/>
    </row>
    <row r="29" spans="1:9" x14ac:dyDescent="0.25">
      <c r="A29" s="2">
        <v>-8.7199999999999903E-2</v>
      </c>
      <c r="B29" s="5">
        <f t="shared" si="0"/>
        <v>-5.056531604020752E-8</v>
      </c>
      <c r="C29" s="5">
        <f t="shared" si="1"/>
        <v>1.0000000505653162</v>
      </c>
      <c r="D29" s="5">
        <f t="shared" si="2"/>
        <v>0.99999999999999978</v>
      </c>
      <c r="E29" s="5">
        <f t="shared" si="3"/>
        <v>-5.0565316040207507E-8</v>
      </c>
      <c r="F29" s="5"/>
      <c r="G29" s="5"/>
      <c r="H29" s="1"/>
      <c r="I29" s="1"/>
    </row>
    <row r="30" spans="1:9" x14ac:dyDescent="0.25">
      <c r="A30" s="2">
        <v>-8.6399999999999796E-2</v>
      </c>
      <c r="B30" s="5">
        <f t="shared" si="0"/>
        <v>-6.1760617170180519E-8</v>
      </c>
      <c r="C30" s="5">
        <f t="shared" si="1"/>
        <v>1.0000000617606173</v>
      </c>
      <c r="D30" s="5">
        <f t="shared" si="2"/>
        <v>0.99999999999999978</v>
      </c>
      <c r="E30" s="5">
        <f t="shared" si="3"/>
        <v>-6.1760617170180506E-8</v>
      </c>
      <c r="F30" s="5"/>
      <c r="G30" s="5"/>
      <c r="H30" s="1"/>
      <c r="I30" s="1"/>
    </row>
    <row r="31" spans="1:9" x14ac:dyDescent="0.25">
      <c r="A31" s="2">
        <v>-8.5599999999999801E-2</v>
      </c>
      <c r="B31" s="5">
        <f t="shared" si="0"/>
        <v>-7.5434589188823157E-8</v>
      </c>
      <c r="C31" s="5">
        <f t="shared" si="1"/>
        <v>1.0000000754345892</v>
      </c>
      <c r="D31" s="5">
        <f t="shared" si="2"/>
        <v>1</v>
      </c>
      <c r="E31" s="5">
        <f t="shared" si="3"/>
        <v>-7.5434589188823157E-8</v>
      </c>
      <c r="F31" s="5"/>
      <c r="G31" s="5"/>
      <c r="H31" s="1"/>
      <c r="I31" s="1"/>
    </row>
    <row r="32" spans="1:9" x14ac:dyDescent="0.25">
      <c r="A32" s="2">
        <v>-8.4799999999999806E-2</v>
      </c>
      <c r="B32" s="5">
        <f t="shared" si="0"/>
        <v>-9.2136016834710752E-8</v>
      </c>
      <c r="C32" s="5">
        <f t="shared" si="1"/>
        <v>1.0000000921360168</v>
      </c>
      <c r="D32" s="5">
        <f t="shared" si="2"/>
        <v>1</v>
      </c>
      <c r="E32" s="5">
        <f t="shared" si="3"/>
        <v>-9.2136016834710752E-8</v>
      </c>
      <c r="F32" s="5"/>
      <c r="G32" s="5"/>
      <c r="H32" s="1"/>
      <c r="I32" s="1"/>
    </row>
    <row r="33" spans="1:9" x14ac:dyDescent="0.25">
      <c r="A33" s="2">
        <v>-8.3999999999999797E-2</v>
      </c>
      <c r="B33" s="5">
        <f t="shared" si="0"/>
        <v>-1.1253518738343187E-7</v>
      </c>
      <c r="C33" s="5">
        <f t="shared" si="1"/>
        <v>1.0000001125351874</v>
      </c>
      <c r="D33" s="5">
        <f t="shared" si="2"/>
        <v>1</v>
      </c>
      <c r="E33" s="5">
        <f t="shared" si="3"/>
        <v>-1.1253518738343187E-7</v>
      </c>
      <c r="F33" s="5"/>
      <c r="G33" s="5"/>
      <c r="H33" s="1"/>
      <c r="I33" s="1"/>
    </row>
    <row r="34" spans="1:9" x14ac:dyDescent="0.25">
      <c r="A34" s="2">
        <v>-8.3199999999999802E-2</v>
      </c>
      <c r="B34" s="5">
        <f t="shared" si="0"/>
        <v>-1.3745079168486422E-7</v>
      </c>
      <c r="C34" s="5">
        <f t="shared" si="1"/>
        <v>1.0000001374507916</v>
      </c>
      <c r="D34" s="5">
        <f t="shared" si="2"/>
        <v>1</v>
      </c>
      <c r="E34" s="5">
        <f t="shared" si="3"/>
        <v>-1.3745079168486422E-7</v>
      </c>
      <c r="F34" s="5"/>
      <c r="G34" s="5"/>
      <c r="H34" s="1"/>
      <c r="I34" s="1"/>
    </row>
    <row r="35" spans="1:9" x14ac:dyDescent="0.25">
      <c r="A35" s="2">
        <v>-8.2399999999999807E-2</v>
      </c>
      <c r="B35" s="5">
        <f t="shared" si="0"/>
        <v>-1.6788278118419816E-7</v>
      </c>
      <c r="C35" s="5">
        <f t="shared" si="1"/>
        <v>1.0000001678827812</v>
      </c>
      <c r="D35" s="5">
        <f t="shared" si="2"/>
        <v>1</v>
      </c>
      <c r="E35" s="5">
        <f t="shared" si="3"/>
        <v>-1.6788278118419816E-7</v>
      </c>
      <c r="F35" s="5"/>
      <c r="G35" s="5"/>
      <c r="H35" s="1"/>
      <c r="I35" s="1"/>
    </row>
    <row r="36" spans="1:9" x14ac:dyDescent="0.25">
      <c r="A36" s="2">
        <v>-8.1599999999999798E-2</v>
      </c>
      <c r="B36" s="5">
        <f t="shared" si="0"/>
        <v>-2.050524996077222E-7</v>
      </c>
      <c r="C36" s="5">
        <f t="shared" si="1"/>
        <v>1.0000002050524996</v>
      </c>
      <c r="D36" s="5">
        <f t="shared" si="2"/>
        <v>1</v>
      </c>
      <c r="E36" s="5">
        <f t="shared" si="3"/>
        <v>-2.050524996077222E-7</v>
      </c>
      <c r="F36" s="5"/>
      <c r="G36" s="5"/>
      <c r="H36" s="1"/>
      <c r="I36" s="1"/>
    </row>
    <row r="37" spans="1:9" x14ac:dyDescent="0.25">
      <c r="A37" s="2">
        <v>-8.0799999999999803E-2</v>
      </c>
      <c r="B37" s="5">
        <f t="shared" si="0"/>
        <v>-2.5045169995881291E-7</v>
      </c>
      <c r="C37" s="5">
        <f t="shared" si="1"/>
        <v>1.0000002504516998</v>
      </c>
      <c r="D37" s="5">
        <f t="shared" si="2"/>
        <v>1.0000000000000002</v>
      </c>
      <c r="E37" s="5">
        <f t="shared" si="3"/>
        <v>-2.5045169995881297E-7</v>
      </c>
      <c r="F37" s="5"/>
      <c r="G37" s="5"/>
      <c r="H37" s="1"/>
      <c r="I37" s="1"/>
    </row>
    <row r="38" spans="1:9" x14ac:dyDescent="0.25">
      <c r="A38" s="2">
        <v>-7.9999999999999793E-2</v>
      </c>
      <c r="B38" s="5">
        <f t="shared" si="0"/>
        <v>-3.0590241407810038E-7</v>
      </c>
      <c r="C38" s="5">
        <f t="shared" si="1"/>
        <v>1.0000003059024141</v>
      </c>
      <c r="D38" s="5">
        <f t="shared" si="2"/>
        <v>1</v>
      </c>
      <c r="E38" s="5">
        <f t="shared" si="3"/>
        <v>-3.0590241407810038E-7</v>
      </c>
      <c r="F38" s="5"/>
      <c r="G38" s="5"/>
      <c r="H38" s="1"/>
      <c r="I38" s="1"/>
    </row>
    <row r="39" spans="1:9" x14ac:dyDescent="0.25">
      <c r="A39" s="2">
        <v>-7.9199999999999798E-2</v>
      </c>
      <c r="B39" s="5">
        <f t="shared" si="0"/>
        <v>-3.736300775879287E-7</v>
      </c>
      <c r="C39" s="5">
        <f t="shared" si="1"/>
        <v>1.0000003736300775</v>
      </c>
      <c r="D39" s="5">
        <f t="shared" si="2"/>
        <v>1</v>
      </c>
      <c r="E39" s="5">
        <f t="shared" si="3"/>
        <v>-3.736300775879287E-7</v>
      </c>
      <c r="F39" s="5"/>
      <c r="G39" s="5"/>
      <c r="H39" s="1"/>
      <c r="I39" s="1"/>
    </row>
    <row r="40" spans="1:9" x14ac:dyDescent="0.25">
      <c r="A40" s="2">
        <v>-7.8399999999999803E-2</v>
      </c>
      <c r="B40" s="5">
        <f t="shared" si="0"/>
        <v>-4.5635284504824629E-7</v>
      </c>
      <c r="C40" s="5">
        <f t="shared" si="1"/>
        <v>1.0000004563528451</v>
      </c>
      <c r="D40" s="5">
        <f t="shared" si="2"/>
        <v>1</v>
      </c>
      <c r="E40" s="5">
        <f t="shared" si="3"/>
        <v>-4.5635284504824629E-7</v>
      </c>
      <c r="F40" s="5"/>
      <c r="G40" s="5"/>
      <c r="H40" s="1"/>
      <c r="I40" s="1"/>
    </row>
    <row r="41" spans="1:9" x14ac:dyDescent="0.25">
      <c r="A41" s="2">
        <v>-7.7599999999999697E-2</v>
      </c>
      <c r="B41" s="5">
        <f t="shared" si="0"/>
        <v>-5.5739067995370014E-7</v>
      </c>
      <c r="C41" s="5">
        <f t="shared" si="1"/>
        <v>1.0000005573906801</v>
      </c>
      <c r="D41" s="5">
        <f t="shared" si="2"/>
        <v>1</v>
      </c>
      <c r="E41" s="5">
        <f t="shared" si="3"/>
        <v>-5.5739067995370014E-7</v>
      </c>
      <c r="F41" s="5"/>
      <c r="G41" s="5"/>
      <c r="H41" s="1"/>
      <c r="I41" s="1"/>
    </row>
    <row r="42" spans="1:9" x14ac:dyDescent="0.25">
      <c r="A42" s="2">
        <v>-7.6799999999999702E-2</v>
      </c>
      <c r="B42" s="5">
        <f t="shared" si="0"/>
        <v>-6.8079859788410049E-7</v>
      </c>
      <c r="C42" s="5">
        <f t="shared" si="1"/>
        <v>1.0000006807985979</v>
      </c>
      <c r="D42" s="5">
        <f t="shared" si="2"/>
        <v>1</v>
      </c>
      <c r="E42" s="5">
        <f t="shared" si="3"/>
        <v>-6.8079859788410049E-7</v>
      </c>
      <c r="F42" s="5"/>
      <c r="G42" s="5"/>
      <c r="H42" s="1"/>
      <c r="I42" s="1"/>
    </row>
    <row r="43" spans="1:9" x14ac:dyDescent="0.25">
      <c r="A43" s="2">
        <v>-7.5999999999999707E-2</v>
      </c>
      <c r="B43" s="5">
        <f t="shared" si="0"/>
        <v>-8.3152941054421545E-7</v>
      </c>
      <c r="C43" s="5">
        <f t="shared" si="1"/>
        <v>1.0000008315294104</v>
      </c>
      <c r="D43" s="5">
        <f t="shared" si="2"/>
        <v>1.0000000000000002</v>
      </c>
      <c r="E43" s="5">
        <f t="shared" si="3"/>
        <v>-8.3152941054421566E-7</v>
      </c>
      <c r="F43" s="5"/>
      <c r="G43" s="5"/>
      <c r="H43" s="1"/>
      <c r="I43" s="1"/>
    </row>
    <row r="44" spans="1:9" x14ac:dyDescent="0.25">
      <c r="A44" s="2">
        <v>-7.5199999999999698E-2</v>
      </c>
      <c r="B44" s="5">
        <f t="shared" si="0"/>
        <v>-1.0156325025109021E-6</v>
      </c>
      <c r="C44" s="5">
        <f t="shared" si="1"/>
        <v>1.0000010156325025</v>
      </c>
      <c r="D44" s="5">
        <f t="shared" si="2"/>
        <v>1</v>
      </c>
      <c r="E44" s="5">
        <f t="shared" si="3"/>
        <v>-1.0156325025109021E-6</v>
      </c>
      <c r="F44" s="5"/>
      <c r="G44" s="5"/>
      <c r="H44" s="1"/>
      <c r="I44" s="1"/>
    </row>
    <row r="45" spans="1:9" x14ac:dyDescent="0.25">
      <c r="A45" s="2">
        <v>-7.4399999999999702E-2</v>
      </c>
      <c r="B45" s="5">
        <f t="shared" si="0"/>
        <v>-1.2404966187867583E-6</v>
      </c>
      <c r="C45" s="5">
        <f t="shared" si="1"/>
        <v>1.0000012404966188</v>
      </c>
      <c r="D45" s="5">
        <f t="shared" si="2"/>
        <v>1</v>
      </c>
      <c r="E45" s="5">
        <f t="shared" si="3"/>
        <v>-1.2404966187867583E-6</v>
      </c>
      <c r="F45" s="5"/>
      <c r="G45" s="5"/>
      <c r="H45" s="1"/>
      <c r="I45" s="1"/>
    </row>
    <row r="46" spans="1:9" x14ac:dyDescent="0.25">
      <c r="A46" s="2">
        <v>-7.3599999999999693E-2</v>
      </c>
      <c r="B46" s="5">
        <f t="shared" si="0"/>
        <v>-1.5151464078085262E-6</v>
      </c>
      <c r="C46" s="5">
        <f t="shared" si="1"/>
        <v>1.0000015151464079</v>
      </c>
      <c r="D46" s="5">
        <f t="shared" si="2"/>
        <v>1</v>
      </c>
      <c r="E46" s="5">
        <f t="shared" si="3"/>
        <v>-1.5151464078085262E-6</v>
      </c>
      <c r="F46" s="5"/>
      <c r="G46" s="5"/>
      <c r="H46" s="1"/>
      <c r="I46" s="1"/>
    </row>
    <row r="47" spans="1:9" x14ac:dyDescent="0.25">
      <c r="A47" s="2">
        <v>-7.2799999999999698E-2</v>
      </c>
      <c r="B47" s="5">
        <f t="shared" si="0"/>
        <v>-1.8506046223131796E-6</v>
      </c>
      <c r="C47" s="5">
        <f t="shared" si="1"/>
        <v>1.0000018506046224</v>
      </c>
      <c r="D47" s="5">
        <f t="shared" si="2"/>
        <v>0.99999999999999978</v>
      </c>
      <c r="E47" s="5">
        <f t="shared" si="3"/>
        <v>-1.8506046223131792E-6</v>
      </c>
      <c r="F47" s="5"/>
      <c r="G47" s="5"/>
      <c r="H47" s="1"/>
      <c r="I47" s="1"/>
    </row>
    <row r="48" spans="1:9" x14ac:dyDescent="0.25">
      <c r="A48" s="2">
        <v>-7.1999999999999703E-2</v>
      </c>
      <c r="B48" s="5">
        <f t="shared" si="0"/>
        <v>-2.2603345160817993E-6</v>
      </c>
      <c r="C48" s="5">
        <f t="shared" si="1"/>
        <v>1.000002260334516</v>
      </c>
      <c r="D48" s="5">
        <f t="shared" si="2"/>
        <v>1.0000000000000002</v>
      </c>
      <c r="E48" s="5">
        <f t="shared" si="3"/>
        <v>-2.2603345160817997E-6</v>
      </c>
      <c r="F48" s="5"/>
      <c r="G48" s="5"/>
      <c r="H48" s="1"/>
      <c r="I48" s="1"/>
    </row>
    <row r="49" spans="1:9" x14ac:dyDescent="0.25">
      <c r="A49" s="2">
        <v>-7.1199999999999694E-2</v>
      </c>
      <c r="B49" s="5">
        <f t="shared" si="0"/>
        <v>-2.7607801939236517E-6</v>
      </c>
      <c r="C49" s="5">
        <f t="shared" si="1"/>
        <v>1.0000027607801938</v>
      </c>
      <c r="D49" s="5">
        <f t="shared" si="2"/>
        <v>1.0000000000000002</v>
      </c>
      <c r="E49" s="5">
        <f t="shared" si="3"/>
        <v>-2.7607801939236521E-6</v>
      </c>
      <c r="F49" s="5"/>
      <c r="G49" s="5"/>
      <c r="H49" s="1"/>
      <c r="I49" s="1"/>
    </row>
    <row r="50" spans="1:9" x14ac:dyDescent="0.25">
      <c r="A50" s="2">
        <v>-7.0399999999999699E-2</v>
      </c>
      <c r="B50" s="5">
        <f t="shared" si="0"/>
        <v>-3.3720266046645232E-6</v>
      </c>
      <c r="C50" s="5">
        <f t="shared" si="1"/>
        <v>1.0000033720266046</v>
      </c>
      <c r="D50" s="5">
        <f t="shared" si="2"/>
        <v>1.0000000000000002</v>
      </c>
      <c r="E50" s="5">
        <f t="shared" si="3"/>
        <v>-3.372026604664524E-6</v>
      </c>
      <c r="F50" s="5"/>
      <c r="G50" s="5"/>
      <c r="H50" s="1"/>
      <c r="I50" s="1"/>
    </row>
    <row r="51" spans="1:9" x14ac:dyDescent="0.25">
      <c r="A51" s="2">
        <v>-6.9599999999999704E-2</v>
      </c>
      <c r="B51" s="5">
        <f t="shared" si="0"/>
        <v>-4.1186056703788273E-6</v>
      </c>
      <c r="C51" s="5">
        <f t="shared" si="1"/>
        <v>1.0000041186056703</v>
      </c>
      <c r="D51" s="5">
        <f t="shared" si="2"/>
        <v>1.0000000000000002</v>
      </c>
      <c r="E51" s="5">
        <f t="shared" si="3"/>
        <v>-4.1186056703788281E-6</v>
      </c>
      <c r="F51" s="5"/>
      <c r="G51" s="5"/>
      <c r="H51" s="1"/>
      <c r="I51" s="1"/>
    </row>
    <row r="52" spans="1:9" x14ac:dyDescent="0.25">
      <c r="A52" s="2">
        <v>-6.8799999999999598E-2</v>
      </c>
      <c r="B52" s="5">
        <f t="shared" si="0"/>
        <v>-5.0304809127228712E-6</v>
      </c>
      <c r="C52" s="5">
        <f t="shared" si="1"/>
        <v>1.0000050304809127</v>
      </c>
      <c r="D52" s="5">
        <f t="shared" si="2"/>
        <v>1</v>
      </c>
      <c r="E52" s="5">
        <f t="shared" si="3"/>
        <v>-5.0304809127228712E-6</v>
      </c>
      <c r="F52" s="5"/>
      <c r="G52" s="5"/>
      <c r="H52" s="1"/>
      <c r="I52" s="1"/>
    </row>
    <row r="53" spans="1:9" x14ac:dyDescent="0.25">
      <c r="A53" s="2">
        <v>-6.7999999999999602E-2</v>
      </c>
      <c r="B53" s="5">
        <f t="shared" si="0"/>
        <v>-6.1442501049062287E-6</v>
      </c>
      <c r="C53" s="5">
        <f t="shared" si="1"/>
        <v>1.0000061442501049</v>
      </c>
      <c r="D53" s="5">
        <f t="shared" si="2"/>
        <v>1</v>
      </c>
      <c r="E53" s="5">
        <f t="shared" si="3"/>
        <v>-6.1442501049062287E-6</v>
      </c>
      <c r="F53" s="5"/>
      <c r="G53" s="5"/>
      <c r="H53" s="1"/>
      <c r="I53" s="1"/>
    </row>
    <row r="54" spans="1:9" x14ac:dyDescent="0.25">
      <c r="A54" s="2">
        <v>-6.7199999999999593E-2</v>
      </c>
      <c r="B54" s="5">
        <f t="shared" si="0"/>
        <v>-7.5046142338897797E-6</v>
      </c>
      <c r="C54" s="5">
        <f t="shared" si="1"/>
        <v>1.0000075046142338</v>
      </c>
      <c r="D54" s="5">
        <f t="shared" si="2"/>
        <v>1.0000000000000002</v>
      </c>
      <c r="E54" s="5">
        <f t="shared" si="3"/>
        <v>-7.5046142338897814E-6</v>
      </c>
      <c r="F54" s="5"/>
      <c r="G54" s="5"/>
      <c r="H54" s="1"/>
      <c r="I54" s="1"/>
    </row>
    <row r="55" spans="1:9" x14ac:dyDescent="0.25">
      <c r="A55" s="2">
        <v>-6.6399999999999598E-2</v>
      </c>
      <c r="B55" s="5">
        <f t="shared" si="0"/>
        <v>-9.16617175418305E-6</v>
      </c>
      <c r="C55" s="5">
        <f t="shared" si="1"/>
        <v>1.0000091661717543</v>
      </c>
      <c r="D55" s="5">
        <f t="shared" si="2"/>
        <v>1</v>
      </c>
      <c r="E55" s="5">
        <f t="shared" si="3"/>
        <v>-9.16617175418305E-6</v>
      </c>
      <c r="F55" s="5"/>
      <c r="G55" s="5"/>
      <c r="H55" s="1"/>
      <c r="I55" s="1"/>
    </row>
    <row r="56" spans="1:9" x14ac:dyDescent="0.25">
      <c r="A56" s="2">
        <v>-6.5599999999999603E-2</v>
      </c>
      <c r="B56" s="5">
        <f t="shared" si="0"/>
        <v>-1.1195610182876179E-5</v>
      </c>
      <c r="C56" s="5">
        <f t="shared" si="1"/>
        <v>1.0000111956101829</v>
      </c>
      <c r="D56" s="5">
        <f t="shared" si="2"/>
        <v>1</v>
      </c>
      <c r="E56" s="5">
        <f t="shared" si="3"/>
        <v>-1.1195610182876179E-5</v>
      </c>
      <c r="F56" s="5"/>
      <c r="G56" s="5"/>
      <c r="H56" s="1"/>
      <c r="I56" s="1"/>
    </row>
    <row r="57" spans="1:9" x14ac:dyDescent="0.25">
      <c r="A57" s="2">
        <v>-6.4799999999999594E-2</v>
      </c>
      <c r="B57" s="5">
        <f t="shared" si="0"/>
        <v>-1.3674383051877276E-5</v>
      </c>
      <c r="C57" s="5">
        <f t="shared" si="1"/>
        <v>1.0000136743830519</v>
      </c>
      <c r="D57" s="5">
        <f t="shared" si="2"/>
        <v>1</v>
      </c>
      <c r="E57" s="5">
        <f t="shared" si="3"/>
        <v>-1.3674383051877276E-5</v>
      </c>
      <c r="F57" s="5"/>
      <c r="G57" s="5"/>
      <c r="H57" s="1"/>
      <c r="I57" s="1"/>
    </row>
    <row r="58" spans="1:9" x14ac:dyDescent="0.25">
      <c r="A58" s="2">
        <v>-6.3999999999999599E-2</v>
      </c>
      <c r="B58" s="5">
        <f t="shared" si="0"/>
        <v>-1.6701979741715601E-5</v>
      </c>
      <c r="C58" s="5">
        <f t="shared" si="1"/>
        <v>1.0000167019797417</v>
      </c>
      <c r="D58" s="5">
        <f t="shared" si="2"/>
        <v>1</v>
      </c>
      <c r="E58" s="5">
        <f t="shared" si="3"/>
        <v>-1.6701979741715601E-5</v>
      </c>
      <c r="F58" s="5"/>
      <c r="G58" s="5"/>
      <c r="H58" s="1"/>
      <c r="I58" s="1"/>
    </row>
    <row r="59" spans="1:9" x14ac:dyDescent="0.25">
      <c r="A59" s="2">
        <v>-6.3199999999999604E-2</v>
      </c>
      <c r="B59" s="5">
        <f t="shared" si="0"/>
        <v>-2.0399919559402628E-5</v>
      </c>
      <c r="C59" s="5">
        <f t="shared" si="1"/>
        <v>1.0000203999195594</v>
      </c>
      <c r="D59" s="5">
        <f t="shared" si="2"/>
        <v>1</v>
      </c>
      <c r="E59" s="5">
        <f t="shared" si="3"/>
        <v>-2.0399919559402628E-5</v>
      </c>
      <c r="F59" s="5"/>
      <c r="G59" s="5"/>
      <c r="H59" s="1"/>
      <c r="I59" s="1"/>
    </row>
    <row r="60" spans="1:9" x14ac:dyDescent="0.25">
      <c r="A60" s="2">
        <v>-6.2399999999999602E-2</v>
      </c>
      <c r="B60" s="5">
        <f t="shared" si="0"/>
        <v>-2.4916630554515059E-5</v>
      </c>
      <c r="C60" s="5">
        <f t="shared" si="1"/>
        <v>1.0000249166305546</v>
      </c>
      <c r="D60" s="5">
        <f t="shared" si="2"/>
        <v>1</v>
      </c>
      <c r="E60" s="5">
        <f t="shared" si="3"/>
        <v>-2.4916630554515059E-5</v>
      </c>
      <c r="F60" s="5"/>
      <c r="G60" s="5"/>
      <c r="H60" s="1"/>
      <c r="I60" s="1"/>
    </row>
    <row r="61" spans="1:9" x14ac:dyDescent="0.25">
      <c r="A61" s="2">
        <v>-6.15999999999996E-2</v>
      </c>
      <c r="B61" s="5">
        <f t="shared" si="0"/>
        <v>-3.0433409172614243E-5</v>
      </c>
      <c r="C61" s="5">
        <f t="shared" si="1"/>
        <v>1.0000304334091725</v>
      </c>
      <c r="D61" s="5">
        <f t="shared" si="2"/>
        <v>1.0000000000000002</v>
      </c>
      <c r="E61" s="5">
        <f t="shared" si="3"/>
        <v>-3.0433409172614249E-5</v>
      </c>
      <c r="F61" s="5"/>
      <c r="G61" s="5"/>
      <c r="H61" s="1"/>
      <c r="I61" s="1"/>
    </row>
    <row r="62" spans="1:9" x14ac:dyDescent="0.25">
      <c r="A62" s="2">
        <v>-6.0799999999999597E-2</v>
      </c>
      <c r="B62" s="5">
        <f t="shared" si="0"/>
        <v>-3.7171700368079138E-5</v>
      </c>
      <c r="C62" s="5">
        <f t="shared" si="1"/>
        <v>1.000037171700368</v>
      </c>
      <c r="D62" s="5">
        <f t="shared" si="2"/>
        <v>1.0000000000000002</v>
      </c>
      <c r="E62" s="5">
        <f t="shared" si="3"/>
        <v>-3.7171700368079145E-5</v>
      </c>
      <c r="F62" s="5"/>
      <c r="G62" s="5"/>
      <c r="H62" s="1"/>
      <c r="I62" s="1"/>
    </row>
    <row r="63" spans="1:9" x14ac:dyDescent="0.25">
      <c r="A63" s="2">
        <v>-5.9999999999999498E-2</v>
      </c>
      <c r="B63" s="5">
        <f t="shared" si="0"/>
        <v>-4.5401991009693498E-5</v>
      </c>
      <c r="C63" s="5">
        <f t="shared" si="1"/>
        <v>1.0000454019910097</v>
      </c>
      <c r="D63" s="5">
        <f t="shared" si="2"/>
        <v>1</v>
      </c>
      <c r="E63" s="5">
        <f t="shared" si="3"/>
        <v>-4.5401991009693498E-5</v>
      </c>
      <c r="F63" s="5"/>
      <c r="G63" s="5"/>
      <c r="H63" s="1"/>
      <c r="I63" s="1"/>
    </row>
    <row r="64" spans="1:9" x14ac:dyDescent="0.25">
      <c r="A64" s="2">
        <v>-5.9199999999999503E-2</v>
      </c>
      <c r="B64" s="5">
        <f t="shared" si="0"/>
        <v>-5.5454674482579985E-5</v>
      </c>
      <c r="C64" s="5">
        <f t="shared" si="1"/>
        <v>1.0000554546744826</v>
      </c>
      <c r="D64" s="5">
        <f t="shared" si="2"/>
        <v>1</v>
      </c>
      <c r="E64" s="5">
        <f t="shared" si="3"/>
        <v>-5.5454674482579985E-5</v>
      </c>
      <c r="F64" s="5"/>
      <c r="G64" s="5"/>
      <c r="H64" s="1"/>
      <c r="I64" s="1"/>
    </row>
    <row r="65" spans="1:9" x14ac:dyDescent="0.25">
      <c r="A65" s="2">
        <v>-5.8399999999999501E-2</v>
      </c>
      <c r="B65" s="5">
        <f t="shared" si="0"/>
        <v>-6.7733323983314037E-5</v>
      </c>
      <c r="C65" s="5">
        <f t="shared" si="1"/>
        <v>1.0000677333239834</v>
      </c>
      <c r="D65" s="5">
        <f t="shared" si="2"/>
        <v>1</v>
      </c>
      <c r="E65" s="5">
        <f t="shared" si="3"/>
        <v>-6.7733323983314037E-5</v>
      </c>
      <c r="F65" s="5"/>
      <c r="G65" s="5"/>
      <c r="H65" s="1"/>
      <c r="I65" s="1"/>
    </row>
    <row r="66" spans="1:9" x14ac:dyDescent="0.25">
      <c r="A66" s="2">
        <v>-5.7599999999999499E-2</v>
      </c>
      <c r="B66" s="5">
        <f t="shared" si="0"/>
        <v>-8.273090939381492E-5</v>
      </c>
      <c r="C66" s="5">
        <f t="shared" si="1"/>
        <v>1.0000827309093938</v>
      </c>
      <c r="D66" s="5">
        <f t="shared" si="2"/>
        <v>1</v>
      </c>
      <c r="E66" s="5">
        <f t="shared" si="3"/>
        <v>-8.273090939381492E-5</v>
      </c>
      <c r="F66" s="5"/>
      <c r="G66" s="5"/>
      <c r="H66" s="1"/>
      <c r="I66" s="1"/>
    </row>
    <row r="67" spans="1:9" x14ac:dyDescent="0.25">
      <c r="A67" s="2">
        <v>-5.6799999999999497E-2</v>
      </c>
      <c r="B67" s="5">
        <f t="shared" si="0"/>
        <v>-1.0104961182944112E-4</v>
      </c>
      <c r="C67" s="5">
        <f t="shared" si="1"/>
        <v>1.0001010496118294</v>
      </c>
      <c r="D67" s="5">
        <f t="shared" si="2"/>
        <v>1</v>
      </c>
      <c r="E67" s="5">
        <f t="shared" si="3"/>
        <v>-1.0104961182944112E-4</v>
      </c>
      <c r="F67" s="5"/>
      <c r="G67" s="5"/>
      <c r="H67" s="1"/>
      <c r="I67" s="1"/>
    </row>
    <row r="68" spans="1:9" x14ac:dyDescent="0.25">
      <c r="A68" s="2">
        <v>-5.5999999999999502E-2</v>
      </c>
      <c r="B68" s="5">
        <f t="shared" si="0"/>
        <v>-1.2342503594620042E-4</v>
      </c>
      <c r="C68" s="5">
        <f t="shared" si="1"/>
        <v>1.0001234250359461</v>
      </c>
      <c r="D68" s="5">
        <f t="shared" si="2"/>
        <v>1.0000000000000002</v>
      </c>
      <c r="E68" s="5">
        <f t="shared" si="3"/>
        <v>-1.2342503594620045E-4</v>
      </c>
      <c r="F68" s="5"/>
      <c r="G68" s="5"/>
      <c r="H68" s="1"/>
      <c r="I68" s="1"/>
    </row>
    <row r="69" spans="1:9" x14ac:dyDescent="0.25">
      <c r="A69" s="2">
        <v>-5.5199999999999499E-2</v>
      </c>
      <c r="B69" s="5">
        <f t="shared" si="0"/>
        <v>-1.5075579898066435E-4</v>
      </c>
      <c r="C69" s="5">
        <f t="shared" si="1"/>
        <v>1.0001507557989806</v>
      </c>
      <c r="D69" s="5">
        <f t="shared" si="2"/>
        <v>1.0000000000000002</v>
      </c>
      <c r="E69" s="5">
        <f t="shared" si="3"/>
        <v>-1.5075579898066437E-4</v>
      </c>
      <c r="F69" s="5"/>
      <c r="G69" s="5"/>
      <c r="H69" s="1"/>
      <c r="I69" s="1"/>
    </row>
    <row r="70" spans="1:9" x14ac:dyDescent="0.25">
      <c r="A70" s="2">
        <v>-5.4399999999999497E-2</v>
      </c>
      <c r="B70" s="5">
        <f t="shared" si="0"/>
        <v>-1.8413969485226857E-4</v>
      </c>
      <c r="C70" s="5">
        <f t="shared" si="1"/>
        <v>1.0001841396948523</v>
      </c>
      <c r="D70" s="5">
        <f t="shared" si="2"/>
        <v>1</v>
      </c>
      <c r="E70" s="5">
        <f t="shared" si="3"/>
        <v>-1.8413969485226857E-4</v>
      </c>
      <c r="F70" s="5"/>
      <c r="G70" s="5"/>
      <c r="H70" s="1"/>
      <c r="I70" s="1"/>
    </row>
    <row r="71" spans="1:9" x14ac:dyDescent="0.25">
      <c r="A71" s="2">
        <v>-5.3599999999999502E-2</v>
      </c>
      <c r="B71" s="5">
        <f t="shared" si="0"/>
        <v>-2.2491790086540367E-4</v>
      </c>
      <c r="C71" s="5">
        <f t="shared" si="1"/>
        <v>1.0002249179008655</v>
      </c>
      <c r="D71" s="5">
        <f t="shared" si="2"/>
        <v>0.99999999999999978</v>
      </c>
      <c r="E71" s="5">
        <f t="shared" si="3"/>
        <v>-2.2491790086540361E-4</v>
      </c>
      <c r="F71" s="5"/>
      <c r="G71" s="5"/>
      <c r="H71" s="1"/>
      <c r="I71" s="1"/>
    </row>
    <row r="72" spans="1:9" x14ac:dyDescent="0.25">
      <c r="A72" s="2">
        <v>-5.27999999999995E-2</v>
      </c>
      <c r="B72" s="5">
        <f t="shared" si="0"/>
        <v>-2.7472902527974523E-4</v>
      </c>
      <c r="C72" s="5">
        <f t="shared" si="1"/>
        <v>1.0002747290252798</v>
      </c>
      <c r="D72" s="5">
        <f t="shared" si="2"/>
        <v>1</v>
      </c>
      <c r="E72" s="5">
        <f t="shared" si="3"/>
        <v>-2.7472902527974523E-4</v>
      </c>
      <c r="F72" s="5"/>
      <c r="G72" s="5"/>
      <c r="H72" s="1"/>
      <c r="I72" s="1"/>
    </row>
    <row r="73" spans="1:9" x14ac:dyDescent="0.25">
      <c r="A73" s="2">
        <v>-5.1999999999999498E-2</v>
      </c>
      <c r="B73" s="5">
        <f t="shared" si="0"/>
        <v>-3.3557520084128697E-4</v>
      </c>
      <c r="C73" s="5">
        <f t="shared" si="1"/>
        <v>1.0003355752008412</v>
      </c>
      <c r="D73" s="5">
        <f t="shared" si="2"/>
        <v>1.0000000000000002</v>
      </c>
      <c r="E73" s="5">
        <f t="shared" si="3"/>
        <v>-3.3557520084128703E-4</v>
      </c>
      <c r="F73" s="5"/>
      <c r="G73" s="5"/>
      <c r="H73" s="1"/>
      <c r="I73" s="1"/>
    </row>
    <row r="74" spans="1:9" x14ac:dyDescent="0.25">
      <c r="A74" s="2">
        <v>-5.1199999999999399E-2</v>
      </c>
      <c r="B74" s="5">
        <f t="shared" si="0"/>
        <v>-4.0990293054848036E-4</v>
      </c>
      <c r="C74" s="5">
        <f t="shared" si="1"/>
        <v>1.0004099029305484</v>
      </c>
      <c r="D74" s="5">
        <f t="shared" si="2"/>
        <v>1</v>
      </c>
      <c r="E74" s="5">
        <f t="shared" si="3"/>
        <v>-4.0990293054848036E-4</v>
      </c>
      <c r="F74" s="5"/>
      <c r="G74" s="5"/>
      <c r="H74" s="1"/>
      <c r="I74" s="1"/>
    </row>
    <row r="75" spans="1:9" x14ac:dyDescent="0.25">
      <c r="A75" s="2">
        <v>-5.0399999999999397E-2</v>
      </c>
      <c r="B75" s="5">
        <f t="shared" si="0"/>
        <v>-5.0070201047955755E-4</v>
      </c>
      <c r="C75" s="5">
        <f t="shared" si="1"/>
        <v>1.0005007020104795</v>
      </c>
      <c r="D75" s="5">
        <f t="shared" si="2"/>
        <v>1.0000000000000002</v>
      </c>
      <c r="E75" s="5">
        <f t="shared" si="3"/>
        <v>-5.0070201047955766E-4</v>
      </c>
      <c r="F75" s="5"/>
      <c r="G75" s="5"/>
      <c r="H75" s="1"/>
      <c r="I75" s="1"/>
    </row>
    <row r="76" spans="1:9" x14ac:dyDescent="0.25">
      <c r="A76" s="2">
        <v>-4.9599999999999402E-2</v>
      </c>
      <c r="B76" s="5">
        <f t="shared" si="0"/>
        <v>-6.1162661958966873E-4</v>
      </c>
      <c r="C76" s="5">
        <f t="shared" si="1"/>
        <v>1.0006116266195897</v>
      </c>
      <c r="D76" s="5">
        <f t="shared" si="2"/>
        <v>1</v>
      </c>
      <c r="E76" s="5">
        <f t="shared" si="3"/>
        <v>-6.1162661958966873E-4</v>
      </c>
      <c r="F76" s="5"/>
      <c r="G76" s="5"/>
      <c r="H76" s="1"/>
      <c r="I76" s="1"/>
    </row>
    <row r="77" spans="1:9" x14ac:dyDescent="0.25">
      <c r="A77" s="2">
        <v>-4.8799999999999399E-2</v>
      </c>
      <c r="B77" s="5">
        <f t="shared" si="0"/>
        <v>-7.4714361519671716E-4</v>
      </c>
      <c r="C77" s="5">
        <f t="shared" si="1"/>
        <v>1.0007471436151967</v>
      </c>
      <c r="D77" s="5">
        <f t="shared" si="2"/>
        <v>1</v>
      </c>
      <c r="E77" s="5">
        <f t="shared" si="3"/>
        <v>-7.4714361519671716E-4</v>
      </c>
      <c r="F77" s="5"/>
      <c r="G77" s="5"/>
      <c r="H77" s="1"/>
      <c r="I77" s="1"/>
    </row>
    <row r="78" spans="1:9" x14ac:dyDescent="0.25">
      <c r="A78" s="2">
        <v>-4.7999999999999397E-2</v>
      </c>
      <c r="B78" s="5">
        <f t="shared" ref="B78:B141" si="4">($B$4+$C$4*$A78)/($D$4-EXP(($E$4-$A78)/$F$4))</f>
        <v>-9.1271425322187166E-4</v>
      </c>
      <c r="C78" s="5">
        <f t="shared" ref="C78:C141" si="5">($B$5+$C$5*$A78)/($D$5-EXP(($E$5-$A78)/$F$5))</f>
        <v>1.0009127142532219</v>
      </c>
      <c r="D78" s="5">
        <f t="shared" ref="D78:D141" si="6">1/(B78+C78)</f>
        <v>1</v>
      </c>
      <c r="E78" s="5">
        <f t="shared" ref="E78:E141" si="7">B78*D78</f>
        <v>-9.1271425322187166E-4</v>
      </c>
      <c r="F78" s="5"/>
      <c r="G78" s="5"/>
      <c r="H78" s="1"/>
      <c r="I78" s="1"/>
    </row>
    <row r="79" spans="1:9" x14ac:dyDescent="0.25">
      <c r="A79" s="2">
        <v>-4.7199999999999402E-2</v>
      </c>
      <c r="B79" s="5">
        <f t="shared" si="4"/>
        <v>-1.1150170260980615E-3</v>
      </c>
      <c r="C79" s="5">
        <f t="shared" si="5"/>
        <v>1.0011150170260981</v>
      </c>
      <c r="D79" s="5">
        <f t="shared" si="6"/>
        <v>1</v>
      </c>
      <c r="E79" s="5">
        <f t="shared" si="7"/>
        <v>-1.1150170260980615E-3</v>
      </c>
      <c r="F79" s="5"/>
      <c r="G79" s="5"/>
      <c r="H79" s="1"/>
      <c r="I79" s="1"/>
    </row>
    <row r="80" spans="1:9" x14ac:dyDescent="0.25">
      <c r="A80" s="2">
        <v>-4.63999999999994E-2</v>
      </c>
      <c r="B80" s="5">
        <f t="shared" si="4"/>
        <v>-1.3622211596737901E-3</v>
      </c>
      <c r="C80" s="5">
        <f t="shared" si="5"/>
        <v>1.0013622211596738</v>
      </c>
      <c r="D80" s="5">
        <f t="shared" si="6"/>
        <v>1</v>
      </c>
      <c r="E80" s="5">
        <f t="shared" si="7"/>
        <v>-1.3622211596737901E-3</v>
      </c>
      <c r="F80" s="5"/>
      <c r="G80" s="5"/>
      <c r="H80" s="1"/>
      <c r="I80" s="1"/>
    </row>
    <row r="81" spans="1:9" x14ac:dyDescent="0.25">
      <c r="A81" s="2">
        <v>-4.5599999999999398E-2</v>
      </c>
      <c r="B81" s="5">
        <f t="shared" si="4"/>
        <v>-1.6643226405625199E-3</v>
      </c>
      <c r="C81" s="5">
        <f t="shared" si="5"/>
        <v>1.0016643226405626</v>
      </c>
      <c r="D81" s="5">
        <f t="shared" si="6"/>
        <v>1</v>
      </c>
      <c r="E81" s="5">
        <f t="shared" si="7"/>
        <v>-1.6643226405625199E-3</v>
      </c>
      <c r="F81" s="5"/>
      <c r="G81" s="5"/>
      <c r="H81" s="1"/>
      <c r="I81" s="1"/>
    </row>
    <row r="82" spans="1:9" x14ac:dyDescent="0.25">
      <c r="A82" s="2">
        <v>-4.4799999999999403E-2</v>
      </c>
      <c r="B82" s="5">
        <f t="shared" si="4"/>
        <v>-2.0335576003909445E-3</v>
      </c>
      <c r="C82" s="5">
        <f t="shared" si="5"/>
        <v>1.0020335576003909</v>
      </c>
      <c r="D82" s="5">
        <f t="shared" si="6"/>
        <v>1</v>
      </c>
      <c r="E82" s="5">
        <f t="shared" si="7"/>
        <v>-2.0335576003909445E-3</v>
      </c>
      <c r="F82" s="5"/>
      <c r="G82" s="5"/>
      <c r="H82" s="1"/>
      <c r="I82" s="1"/>
    </row>
    <row r="83" spans="1:9" x14ac:dyDescent="0.25">
      <c r="A83" s="2">
        <v>-4.3999999999999401E-2</v>
      </c>
      <c r="B83" s="5">
        <f t="shared" si="4"/>
        <v>-2.4849116568449593E-3</v>
      </c>
      <c r="C83" s="5">
        <f t="shared" si="5"/>
        <v>1.0024849116568448</v>
      </c>
      <c r="D83" s="5">
        <f t="shared" si="6"/>
        <v>1.0000000000000002</v>
      </c>
      <c r="E83" s="5">
        <f t="shared" si="7"/>
        <v>-2.4849116568449597E-3</v>
      </c>
      <c r="F83" s="5"/>
      <c r="G83" s="5"/>
      <c r="H83" s="1"/>
      <c r="I83" s="1"/>
    </row>
    <row r="84" spans="1:9" x14ac:dyDescent="0.25">
      <c r="A84" s="2">
        <v>-4.3199999999999399E-2</v>
      </c>
      <c r="B84" s="5">
        <f t="shared" si="4"/>
        <v>-3.036748668217246E-3</v>
      </c>
      <c r="C84" s="5">
        <f t="shared" si="5"/>
        <v>1.0030367486682172</v>
      </c>
      <c r="D84" s="5">
        <f t="shared" si="6"/>
        <v>1</v>
      </c>
      <c r="E84" s="5">
        <f t="shared" si="7"/>
        <v>-3.036748668217246E-3</v>
      </c>
      <c r="F84" s="5"/>
      <c r="G84" s="5"/>
      <c r="H84" s="1"/>
      <c r="I84" s="1"/>
    </row>
    <row r="85" spans="1:9" x14ac:dyDescent="0.25">
      <c r="A85" s="2">
        <v>-4.2399999999999299E-2</v>
      </c>
      <c r="B85" s="5">
        <f t="shared" si="4"/>
        <v>-3.7115886655403924E-3</v>
      </c>
      <c r="C85" s="5">
        <f t="shared" si="5"/>
        <v>1.0037115886655403</v>
      </c>
      <c r="D85" s="5">
        <f t="shared" si="6"/>
        <v>1.0000000000000002</v>
      </c>
      <c r="E85" s="5">
        <f t="shared" si="7"/>
        <v>-3.7115886655403932E-3</v>
      </c>
      <c r="F85" s="5"/>
      <c r="G85" s="5"/>
      <c r="H85" s="1"/>
      <c r="I85" s="1"/>
    </row>
    <row r="86" spans="1:9" x14ac:dyDescent="0.25">
      <c r="A86" s="2">
        <v>-4.1599999999999297E-2</v>
      </c>
      <c r="B86" s="5">
        <f t="shared" si="4"/>
        <v>-4.5370730000607812E-3</v>
      </c>
      <c r="C86" s="5">
        <f t="shared" si="5"/>
        <v>1.0045370730000607</v>
      </c>
      <c r="D86" s="5">
        <f t="shared" si="6"/>
        <v>1.0000000000000002</v>
      </c>
      <c r="E86" s="5">
        <f t="shared" si="7"/>
        <v>-4.5370730000607821E-3</v>
      </c>
      <c r="F86" s="5"/>
      <c r="G86" s="5"/>
      <c r="H86" s="1"/>
      <c r="I86" s="1"/>
    </row>
    <row r="87" spans="1:9" x14ac:dyDescent="0.25">
      <c r="A87" s="2">
        <v>-4.0799999999999302E-2</v>
      </c>
      <c r="B87" s="5">
        <f t="shared" si="4"/>
        <v>-5.5471657177966023E-3</v>
      </c>
      <c r="C87" s="5">
        <f t="shared" si="5"/>
        <v>1.0055471657177966</v>
      </c>
      <c r="D87" s="5">
        <f t="shared" si="6"/>
        <v>1</v>
      </c>
      <c r="E87" s="5">
        <f t="shared" si="7"/>
        <v>-5.5471657177966023E-3</v>
      </c>
      <c r="F87" s="5"/>
      <c r="G87" s="5"/>
      <c r="H87" s="1"/>
      <c r="I87" s="1"/>
    </row>
    <row r="88" spans="1:9" x14ac:dyDescent="0.25">
      <c r="A88" s="2">
        <v>-3.99999999999993E-2</v>
      </c>
      <c r="B88" s="5">
        <f t="shared" si="4"/>
        <v>-6.7836549063054266E-3</v>
      </c>
      <c r="C88" s="5">
        <f t="shared" si="5"/>
        <v>1.0067836549063054</v>
      </c>
      <c r="D88" s="5">
        <f t="shared" si="6"/>
        <v>1</v>
      </c>
      <c r="E88" s="5">
        <f t="shared" si="7"/>
        <v>-6.7836549063054266E-3</v>
      </c>
      <c r="F88" s="5"/>
      <c r="G88" s="5"/>
      <c r="H88" s="1"/>
      <c r="I88" s="1"/>
    </row>
    <row r="89" spans="1:9" x14ac:dyDescent="0.25">
      <c r="A89" s="2">
        <v>-3.9199999999999298E-2</v>
      </c>
      <c r="B89" s="5">
        <f t="shared" si="4"/>
        <v>-8.2980378011279794E-3</v>
      </c>
      <c r="C89" s="5">
        <f t="shared" si="5"/>
        <v>1.0082980378011279</v>
      </c>
      <c r="D89" s="5">
        <f t="shared" si="6"/>
        <v>1.0000000000000002</v>
      </c>
      <c r="E89" s="5">
        <f t="shared" si="7"/>
        <v>-8.2980378011279811E-3</v>
      </c>
      <c r="F89" s="5"/>
      <c r="G89" s="5"/>
      <c r="H89" s="1"/>
      <c r="I89" s="1"/>
    </row>
    <row r="90" spans="1:9" x14ac:dyDescent="0.25">
      <c r="A90" s="2">
        <v>-3.8399999999999303E-2</v>
      </c>
      <c r="B90" s="5">
        <f t="shared" si="4"/>
        <v>-1.0153901090564969E-2</v>
      </c>
      <c r="C90" s="5">
        <f t="shared" si="5"/>
        <v>1.0101539010905649</v>
      </c>
      <c r="D90" s="5">
        <f t="shared" si="6"/>
        <v>1.0000000000000002</v>
      </c>
      <c r="E90" s="5">
        <f t="shared" si="7"/>
        <v>-1.015390109056497E-2</v>
      </c>
      <c r="F90" s="5"/>
      <c r="G90" s="5"/>
      <c r="H90" s="1"/>
      <c r="I90" s="1"/>
    </row>
    <row r="91" spans="1:9" x14ac:dyDescent="0.25">
      <c r="A91" s="2">
        <v>-3.7599999999999301E-2</v>
      </c>
      <c r="B91" s="5">
        <f t="shared" si="4"/>
        <v>-1.2429946582237728E-2</v>
      </c>
      <c r="C91" s="5">
        <f t="shared" si="5"/>
        <v>1.0124299465822377</v>
      </c>
      <c r="D91" s="5">
        <f t="shared" si="6"/>
        <v>1</v>
      </c>
      <c r="E91" s="5">
        <f t="shared" si="7"/>
        <v>-1.2429946582237728E-2</v>
      </c>
      <c r="F91" s="5"/>
      <c r="G91" s="5"/>
      <c r="H91" s="1"/>
      <c r="I91" s="1"/>
    </row>
    <row r="92" spans="1:9" x14ac:dyDescent="0.25">
      <c r="A92" s="2">
        <v>-3.6799999999999299E-2</v>
      </c>
      <c r="B92" s="5">
        <f t="shared" si="4"/>
        <v>-1.5223867495006524E-2</v>
      </c>
      <c r="C92" s="5">
        <f t="shared" si="5"/>
        <v>1.0152238674950065</v>
      </c>
      <c r="D92" s="5">
        <f t="shared" si="6"/>
        <v>1</v>
      </c>
      <c r="E92" s="5">
        <f t="shared" si="7"/>
        <v>-1.5223867495006524E-2</v>
      </c>
      <c r="F92" s="5"/>
      <c r="G92" s="5"/>
      <c r="H92" s="1"/>
      <c r="I92" s="1"/>
    </row>
    <row r="93" spans="1:9" x14ac:dyDescent="0.25">
      <c r="A93" s="2">
        <v>-3.5999999999999303E-2</v>
      </c>
      <c r="B93" s="5">
        <f t="shared" si="4"/>
        <v>-1.8657360363777367E-2</v>
      </c>
      <c r="C93" s="5">
        <f t="shared" si="5"/>
        <v>1.0186573603637774</v>
      </c>
      <c r="D93" s="5">
        <f t="shared" si="6"/>
        <v>1</v>
      </c>
      <c r="E93" s="5">
        <f t="shared" si="7"/>
        <v>-1.8657360363777367E-2</v>
      </c>
      <c r="F93" s="5"/>
      <c r="G93" s="5"/>
      <c r="H93" s="1"/>
      <c r="I93" s="1"/>
    </row>
    <row r="94" spans="1:9" x14ac:dyDescent="0.25">
      <c r="A94" s="2">
        <v>-3.5199999999999301E-2</v>
      </c>
      <c r="B94" s="5">
        <f t="shared" si="4"/>
        <v>-2.2882674957093528E-2</v>
      </c>
      <c r="C94" s="5">
        <f t="shared" si="5"/>
        <v>1.0228826749570936</v>
      </c>
      <c r="D94" s="5">
        <f t="shared" si="6"/>
        <v>1</v>
      </c>
      <c r="E94" s="5">
        <f t="shared" si="7"/>
        <v>-2.2882674957093528E-2</v>
      </c>
      <c r="F94" s="5"/>
      <c r="G94" s="5"/>
      <c r="H94" s="1"/>
      <c r="I94" s="1"/>
    </row>
    <row r="95" spans="1:9" x14ac:dyDescent="0.25">
      <c r="A95" s="2">
        <v>-3.4399999999999299E-2</v>
      </c>
      <c r="B95" s="5">
        <f t="shared" si="4"/>
        <v>-2.8091280807264127E-2</v>
      </c>
      <c r="C95" s="5">
        <f t="shared" si="5"/>
        <v>1.028091280807264</v>
      </c>
      <c r="D95" s="5">
        <f t="shared" si="6"/>
        <v>1.0000000000000002</v>
      </c>
      <c r="E95" s="5">
        <f t="shared" si="7"/>
        <v>-2.8091280807264134E-2</v>
      </c>
      <c r="F95" s="5"/>
      <c r="G95" s="5"/>
      <c r="H95" s="1"/>
      <c r="I95" s="1"/>
    </row>
    <row r="96" spans="1:9" x14ac:dyDescent="0.25">
      <c r="A96" s="2">
        <v>-3.35999999999992E-2</v>
      </c>
      <c r="B96" s="5">
        <f t="shared" si="4"/>
        <v>-3.4525498750653458E-2</v>
      </c>
      <c r="C96" s="5">
        <f t="shared" si="5"/>
        <v>1.0345254987506534</v>
      </c>
      <c r="D96" s="5">
        <f t="shared" si="6"/>
        <v>1.0000000000000002</v>
      </c>
      <c r="E96" s="5">
        <f t="shared" si="7"/>
        <v>-3.4525498750653465E-2</v>
      </c>
      <c r="F96" s="5"/>
      <c r="G96" s="5"/>
      <c r="H96" s="1"/>
      <c r="I96" s="1"/>
    </row>
    <row r="97" spans="1:9" x14ac:dyDescent="0.25">
      <c r="A97" s="2">
        <v>-3.2799999999999198E-2</v>
      </c>
      <c r="B97" s="5">
        <f t="shared" si="4"/>
        <v>-4.2494368077897783E-2</v>
      </c>
      <c r="C97" s="5">
        <f t="shared" si="5"/>
        <v>1.0424943680778977</v>
      </c>
      <c r="D97" s="5">
        <f t="shared" si="6"/>
        <v>1</v>
      </c>
      <c r="E97" s="5">
        <f t="shared" si="7"/>
        <v>-4.2494368077897783E-2</v>
      </c>
      <c r="F97" s="5"/>
      <c r="G97" s="5"/>
      <c r="H97" s="1"/>
      <c r="I97" s="1"/>
    </row>
    <row r="98" spans="1:9" x14ac:dyDescent="0.25">
      <c r="A98" s="2">
        <v>-3.1999999999999203E-2</v>
      </c>
      <c r="B98" s="5">
        <f t="shared" si="4"/>
        <v>-5.2395696491266942E-2</v>
      </c>
      <c r="C98" s="5">
        <f t="shared" si="5"/>
        <v>1.0523956964912669</v>
      </c>
      <c r="D98" s="5">
        <f t="shared" si="6"/>
        <v>1.0000000000000002</v>
      </c>
      <c r="E98" s="5">
        <f t="shared" si="7"/>
        <v>-5.2395696491266956E-2</v>
      </c>
      <c r="F98" s="5"/>
      <c r="G98" s="5"/>
      <c r="H98" s="1"/>
      <c r="I98" s="1"/>
    </row>
    <row r="99" spans="1:9" x14ac:dyDescent="0.25">
      <c r="A99" s="2">
        <v>-3.1199999999999201E-2</v>
      </c>
      <c r="B99" s="5">
        <f t="shared" si="4"/>
        <v>-6.4747353229962015E-2</v>
      </c>
      <c r="C99" s="5">
        <f t="shared" si="5"/>
        <v>1.0647473532299621</v>
      </c>
      <c r="D99" s="5">
        <f t="shared" si="6"/>
        <v>1</v>
      </c>
      <c r="E99" s="5">
        <f t="shared" si="7"/>
        <v>-6.4747353229962015E-2</v>
      </c>
      <c r="F99" s="5"/>
      <c r="G99" s="5"/>
      <c r="H99" s="1"/>
      <c r="I99" s="1"/>
    </row>
    <row r="100" spans="1:9" x14ac:dyDescent="0.25">
      <c r="A100" s="2">
        <v>-3.0399999999999198E-2</v>
      </c>
      <c r="B100" s="5">
        <f t="shared" si="4"/>
        <v>-8.0232751778955461E-2</v>
      </c>
      <c r="C100" s="5">
        <f t="shared" si="5"/>
        <v>1.0802327517789554</v>
      </c>
      <c r="D100" s="5">
        <f t="shared" si="6"/>
        <v>1.0000000000000002</v>
      </c>
      <c r="E100" s="5">
        <f t="shared" si="7"/>
        <v>-8.0232751778955474E-2</v>
      </c>
      <c r="F100" s="5"/>
      <c r="G100" s="5"/>
      <c r="H100" s="1"/>
      <c r="I100" s="1"/>
    </row>
    <row r="101" spans="1:9" x14ac:dyDescent="0.25">
      <c r="A101" s="2">
        <v>-2.95999999999992E-2</v>
      </c>
      <c r="B101" s="5">
        <f t="shared" si="4"/>
        <v>-9.9768772096197361E-2</v>
      </c>
      <c r="C101" s="5">
        <f t="shared" si="5"/>
        <v>1.0997687720961973</v>
      </c>
      <c r="D101" s="5">
        <f t="shared" si="6"/>
        <v>1.0000000000000002</v>
      </c>
      <c r="E101" s="5">
        <f t="shared" si="7"/>
        <v>-9.9768772096197389E-2</v>
      </c>
      <c r="F101" s="5"/>
      <c r="G101" s="5"/>
      <c r="H101" s="1"/>
      <c r="I101" s="1"/>
    </row>
    <row r="102" spans="1:9" x14ac:dyDescent="0.25">
      <c r="A102" s="2">
        <v>-2.8799999999999201E-2</v>
      </c>
      <c r="B102" s="5">
        <f t="shared" si="4"/>
        <v>-0.12461038228418418</v>
      </c>
      <c r="C102" s="5">
        <f t="shared" si="5"/>
        <v>1.1246103822841842</v>
      </c>
      <c r="D102" s="5">
        <f t="shared" si="6"/>
        <v>1</v>
      </c>
      <c r="E102" s="5">
        <f t="shared" si="7"/>
        <v>-0.12461038228418418</v>
      </c>
      <c r="F102" s="5"/>
      <c r="G102" s="5"/>
      <c r="H102" s="1"/>
      <c r="I102" s="1"/>
    </row>
    <row r="103" spans="1:9" x14ac:dyDescent="0.25">
      <c r="A103" s="2">
        <v>-2.7999999999999199E-2</v>
      </c>
      <c r="B103" s="5">
        <f t="shared" si="4"/>
        <v>-0.1565176427497019</v>
      </c>
      <c r="C103" s="5">
        <f t="shared" si="5"/>
        <v>1.1565176427497019</v>
      </c>
      <c r="D103" s="5">
        <f t="shared" si="6"/>
        <v>1</v>
      </c>
      <c r="E103" s="5">
        <f t="shared" si="7"/>
        <v>-0.1565176427497019</v>
      </c>
      <c r="F103" s="5"/>
      <c r="G103" s="5"/>
      <c r="H103" s="1"/>
      <c r="I103" s="1"/>
    </row>
    <row r="104" spans="1:9" x14ac:dyDescent="0.25">
      <c r="A104" s="2">
        <v>-2.7199999999999201E-2</v>
      </c>
      <c r="B104" s="5">
        <f t="shared" si="4"/>
        <v>-0.19803362651505338</v>
      </c>
      <c r="C104" s="5">
        <f t="shared" si="5"/>
        <v>1.1980336265150533</v>
      </c>
      <c r="D104" s="5">
        <f t="shared" si="6"/>
        <v>1.0000000000000002</v>
      </c>
      <c r="E104" s="5">
        <f t="shared" si="7"/>
        <v>-0.19803362651505343</v>
      </c>
      <c r="F104" s="5"/>
      <c r="G104" s="5"/>
      <c r="H104" s="1"/>
      <c r="I104" s="1"/>
    </row>
    <row r="105" spans="1:9" x14ac:dyDescent="0.25">
      <c r="A105" s="2">
        <v>-2.6399999999999198E-2</v>
      </c>
      <c r="B105" s="5">
        <f t="shared" si="4"/>
        <v>-0.25297035102191689</v>
      </c>
      <c r="C105" s="5">
        <f t="shared" si="5"/>
        <v>1.2529703510219168</v>
      </c>
      <c r="D105" s="5">
        <f t="shared" si="6"/>
        <v>1.0000000000000002</v>
      </c>
      <c r="E105" s="5">
        <f t="shared" si="7"/>
        <v>-0.25297035102191695</v>
      </c>
      <c r="F105" s="5"/>
      <c r="G105" s="5"/>
      <c r="H105" s="1"/>
      <c r="I105" s="1"/>
    </row>
    <row r="106" spans="1:9" x14ac:dyDescent="0.25">
      <c r="A106" s="2">
        <v>-2.55999999999992E-2</v>
      </c>
      <c r="B106" s="5">
        <f t="shared" si="4"/>
        <v>-0.32731081790140165</v>
      </c>
      <c r="C106" s="5">
        <f t="shared" si="5"/>
        <v>1.3273108179014017</v>
      </c>
      <c r="D106" s="5">
        <f t="shared" si="6"/>
        <v>1</v>
      </c>
      <c r="E106" s="5">
        <f t="shared" si="7"/>
        <v>-0.32731081790140165</v>
      </c>
      <c r="F106" s="5"/>
      <c r="G106" s="5"/>
      <c r="H106" s="1"/>
      <c r="I106" s="1"/>
    </row>
    <row r="107" spans="1:9" x14ac:dyDescent="0.25">
      <c r="A107" s="2">
        <v>-2.4799999999999201E-2</v>
      </c>
      <c r="B107" s="5">
        <f t="shared" si="4"/>
        <v>-0.4310127606934564</v>
      </c>
      <c r="C107" s="5">
        <f t="shared" si="5"/>
        <v>1.4310127606934566</v>
      </c>
      <c r="D107" s="5">
        <f t="shared" si="6"/>
        <v>0.99999999999999978</v>
      </c>
      <c r="E107" s="5">
        <f t="shared" si="7"/>
        <v>-0.43101276069345629</v>
      </c>
      <c r="F107" s="5"/>
      <c r="G107" s="5"/>
      <c r="H107" s="1"/>
      <c r="I107" s="1"/>
    </row>
    <row r="108" spans="1:9" x14ac:dyDescent="0.25">
      <c r="A108" s="2">
        <v>-2.3999999999999098E-2</v>
      </c>
      <c r="B108" s="5">
        <f t="shared" si="4"/>
        <v>-0.58197670686953407</v>
      </c>
      <c r="C108" s="5">
        <f t="shared" si="5"/>
        <v>1.5819767068695341</v>
      </c>
      <c r="D108" s="5">
        <f t="shared" si="6"/>
        <v>1</v>
      </c>
      <c r="E108" s="5">
        <f t="shared" si="7"/>
        <v>-0.58197670686953407</v>
      </c>
      <c r="F108" s="5"/>
      <c r="G108" s="5"/>
      <c r="H108" s="1"/>
      <c r="I108" s="1"/>
    </row>
    <row r="109" spans="1:9" x14ac:dyDescent="0.25">
      <c r="A109" s="2">
        <v>-2.31999999999991E-2</v>
      </c>
      <c r="B109" s="5">
        <f t="shared" si="4"/>
        <v>-0.81596622091642779</v>
      </c>
      <c r="C109" s="5">
        <f t="shared" si="5"/>
        <v>1.815966220916428</v>
      </c>
      <c r="D109" s="5">
        <f t="shared" si="6"/>
        <v>0.99999999999999978</v>
      </c>
      <c r="E109" s="5">
        <f t="shared" si="7"/>
        <v>-0.81596622091642756</v>
      </c>
      <c r="F109" s="5"/>
      <c r="G109" s="5"/>
      <c r="H109" s="1"/>
      <c r="I109" s="1"/>
    </row>
    <row r="110" spans="1:9" x14ac:dyDescent="0.25">
      <c r="A110" s="2">
        <v>-2.2399999999999101E-2</v>
      </c>
      <c r="B110" s="5">
        <f t="shared" si="4"/>
        <v>-1.2163692151614771</v>
      </c>
      <c r="C110" s="5">
        <f t="shared" si="5"/>
        <v>2.2163692151614769</v>
      </c>
      <c r="D110" s="5">
        <f t="shared" si="6"/>
        <v>1.0000000000000002</v>
      </c>
      <c r="E110" s="5">
        <f t="shared" si="7"/>
        <v>-1.2163692151614773</v>
      </c>
      <c r="F110" s="5"/>
      <c r="G110" s="5"/>
      <c r="H110" s="1"/>
      <c r="I110" s="1"/>
    </row>
    <row r="111" spans="1:9" x14ac:dyDescent="0.25">
      <c r="A111" s="2">
        <v>-2.1599999999999099E-2</v>
      </c>
      <c r="B111" s="5">
        <f t="shared" si="4"/>
        <v>-2.0332447817211259</v>
      </c>
      <c r="C111" s="5">
        <f t="shared" si="5"/>
        <v>3.0332447817211259</v>
      </c>
      <c r="D111" s="5">
        <f t="shared" si="6"/>
        <v>1</v>
      </c>
      <c r="E111" s="5">
        <f t="shared" si="7"/>
        <v>-2.0332447817211259</v>
      </c>
      <c r="F111" s="5"/>
      <c r="G111" s="5"/>
      <c r="H111" s="1"/>
      <c r="I111" s="1"/>
    </row>
    <row r="112" spans="1:9" x14ac:dyDescent="0.25">
      <c r="A112" s="2">
        <v>-2.07999999999991E-2</v>
      </c>
      <c r="B112" s="5">
        <f t="shared" si="4"/>
        <v>-4.5166555661326022</v>
      </c>
      <c r="C112" s="5">
        <f t="shared" si="5"/>
        <v>5.5166555661326022</v>
      </c>
      <c r="D112" s="5">
        <f t="shared" si="6"/>
        <v>1</v>
      </c>
      <c r="E112" s="5">
        <f t="shared" si="7"/>
        <v>-4.5166555661326022</v>
      </c>
      <c r="F112" s="5"/>
      <c r="G112" s="5"/>
      <c r="H112" s="1"/>
      <c r="I112" s="1"/>
    </row>
    <row r="113" spans="1:9" x14ac:dyDescent="0.25">
      <c r="A113" s="2">
        <v>-1.9999999999999098E-2</v>
      </c>
      <c r="B113" s="5">
        <f t="shared" si="4"/>
        <v>4434859308095.0234</v>
      </c>
      <c r="C113" s="5">
        <f t="shared" si="5"/>
        <v>-4432676798593.0078</v>
      </c>
      <c r="D113" s="5">
        <f t="shared" si="6"/>
        <v>4.5818815408430729E-10</v>
      </c>
      <c r="E113" s="5">
        <f t="shared" si="7"/>
        <v>2031.9999999996669</v>
      </c>
      <c r="F113" s="5"/>
      <c r="G113" s="5"/>
      <c r="H113" s="1"/>
      <c r="I113" s="1"/>
    </row>
    <row r="114" spans="1:9" x14ac:dyDescent="0.25">
      <c r="A114" s="2">
        <v>-1.91999999999991E-2</v>
      </c>
      <c r="B114" s="5">
        <f t="shared" si="4"/>
        <v>5.5166555661213845</v>
      </c>
      <c r="C114" s="5">
        <f t="shared" si="5"/>
        <v>-4.5166555661213863</v>
      </c>
      <c r="D114" s="5">
        <f t="shared" si="6"/>
        <v>1.0000000000000018</v>
      </c>
      <c r="E114" s="5">
        <f t="shared" si="7"/>
        <v>5.5166555661213943</v>
      </c>
      <c r="F114" s="5"/>
      <c r="G114" s="5"/>
      <c r="H114" s="1"/>
      <c r="I114" s="1"/>
    </row>
    <row r="115" spans="1:9" x14ac:dyDescent="0.25">
      <c r="A115" s="2">
        <v>-1.8399999999999101E-2</v>
      </c>
      <c r="B115" s="5">
        <f t="shared" si="4"/>
        <v>3.0332447817183494</v>
      </c>
      <c r="C115" s="5">
        <f t="shared" si="5"/>
        <v>-2.0332447817183503</v>
      </c>
      <c r="D115" s="5">
        <f t="shared" si="6"/>
        <v>1.0000000000000009</v>
      </c>
      <c r="E115" s="5">
        <f t="shared" si="7"/>
        <v>3.0332447817183521</v>
      </c>
      <c r="F115" s="5"/>
      <c r="G115" s="5"/>
      <c r="H115" s="1"/>
      <c r="I115" s="1"/>
    </row>
    <row r="116" spans="1:9" x14ac:dyDescent="0.25">
      <c r="A116" s="2">
        <v>-1.7599999999999099E-2</v>
      </c>
      <c r="B116" s="5">
        <f t="shared" si="4"/>
        <v>2.2163692151602632</v>
      </c>
      <c r="C116" s="5">
        <f t="shared" si="5"/>
        <v>-1.2163692151602632</v>
      </c>
      <c r="D116" s="5">
        <f t="shared" si="6"/>
        <v>1</v>
      </c>
      <c r="E116" s="5">
        <f t="shared" si="7"/>
        <v>2.2163692151602632</v>
      </c>
      <c r="F116" s="5"/>
      <c r="G116" s="5"/>
      <c r="H116" s="1"/>
      <c r="I116" s="1"/>
    </row>
    <row r="117" spans="1:9" x14ac:dyDescent="0.25">
      <c r="A117" s="2">
        <v>-1.67999999999991E-2</v>
      </c>
      <c r="B117" s="5">
        <f t="shared" si="4"/>
        <v>1.815966220915761</v>
      </c>
      <c r="C117" s="5">
        <f t="shared" si="5"/>
        <v>-0.81596622091576076</v>
      </c>
      <c r="D117" s="5">
        <f t="shared" si="6"/>
        <v>0.99999999999999978</v>
      </c>
      <c r="E117" s="5">
        <f t="shared" si="7"/>
        <v>1.8159662209157605</v>
      </c>
      <c r="F117" s="5"/>
      <c r="G117" s="5"/>
      <c r="H117" s="1"/>
      <c r="I117" s="1"/>
    </row>
    <row r="118" spans="1:9" x14ac:dyDescent="0.25">
      <c r="A118" s="2">
        <v>-1.5999999999999098E-2</v>
      </c>
      <c r="B118" s="5">
        <f t="shared" si="4"/>
        <v>1.5819767068691186</v>
      </c>
      <c r="C118" s="5">
        <f t="shared" si="5"/>
        <v>-0.58197670686911873</v>
      </c>
      <c r="D118" s="5">
        <f t="shared" si="6"/>
        <v>1.0000000000000002</v>
      </c>
      <c r="E118" s="5">
        <f t="shared" si="7"/>
        <v>1.5819767068691191</v>
      </c>
      <c r="F118" s="5"/>
      <c r="G118" s="5"/>
      <c r="H118" s="1"/>
      <c r="I118" s="1"/>
    </row>
    <row r="119" spans="1:9" x14ac:dyDescent="0.25">
      <c r="A119" s="2">
        <v>-1.5199999999999001E-2</v>
      </c>
      <c r="B119" s="5">
        <f t="shared" si="4"/>
        <v>1.4310127606931788</v>
      </c>
      <c r="C119" s="5">
        <f t="shared" si="5"/>
        <v>-0.43101276069317895</v>
      </c>
      <c r="D119" s="5">
        <f t="shared" si="6"/>
        <v>1.0000000000000002</v>
      </c>
      <c r="E119" s="5">
        <f t="shared" si="7"/>
        <v>1.4310127606931791</v>
      </c>
      <c r="F119" s="5"/>
      <c r="G119" s="5"/>
      <c r="H119" s="1"/>
      <c r="I119" s="1"/>
    </row>
    <row r="120" spans="1:9" x14ac:dyDescent="0.25">
      <c r="A120" s="2">
        <v>-1.4399999999999E-2</v>
      </c>
      <c r="B120" s="5">
        <f t="shared" si="4"/>
        <v>1.3273108179012061</v>
      </c>
      <c r="C120" s="5">
        <f t="shared" si="5"/>
        <v>-0.32731081790120614</v>
      </c>
      <c r="D120" s="5">
        <f t="shared" si="6"/>
        <v>1</v>
      </c>
      <c r="E120" s="5">
        <f t="shared" si="7"/>
        <v>1.3273108179012061</v>
      </c>
      <c r="F120" s="5"/>
      <c r="G120" s="5"/>
      <c r="H120" s="1"/>
      <c r="I120" s="1"/>
    </row>
    <row r="121" spans="1:9" x14ac:dyDescent="0.25">
      <c r="A121" s="2">
        <v>-1.3599999999999E-2</v>
      </c>
      <c r="B121" s="5">
        <f t="shared" si="4"/>
        <v>1.252970351021774</v>
      </c>
      <c r="C121" s="5">
        <f t="shared" si="5"/>
        <v>-0.25297035102177401</v>
      </c>
      <c r="D121" s="5">
        <f t="shared" si="6"/>
        <v>1</v>
      </c>
      <c r="E121" s="5">
        <f t="shared" si="7"/>
        <v>1.252970351021774</v>
      </c>
      <c r="F121" s="5"/>
      <c r="G121" s="5"/>
      <c r="H121" s="1"/>
      <c r="I121" s="1"/>
    </row>
    <row r="122" spans="1:9" x14ac:dyDescent="0.25">
      <c r="A122" s="2">
        <v>-1.2799999999999E-2</v>
      </c>
      <c r="B122" s="5">
        <f t="shared" si="4"/>
        <v>1.1980336265149465</v>
      </c>
      <c r="C122" s="5">
        <f t="shared" si="5"/>
        <v>-0.19803362651494658</v>
      </c>
      <c r="D122" s="5">
        <f t="shared" si="6"/>
        <v>1.0000000000000002</v>
      </c>
      <c r="E122" s="5">
        <f t="shared" si="7"/>
        <v>1.1980336265149467</v>
      </c>
      <c r="F122" s="5"/>
      <c r="G122" s="5"/>
      <c r="H122" s="1"/>
      <c r="I122" s="1"/>
    </row>
    <row r="123" spans="1:9" x14ac:dyDescent="0.25">
      <c r="A123" s="2">
        <v>-1.1999999999998999E-2</v>
      </c>
      <c r="B123" s="5">
        <f t="shared" si="4"/>
        <v>1.1565176427496204</v>
      </c>
      <c r="C123" s="5">
        <f t="shared" si="5"/>
        <v>-0.15651764274962038</v>
      </c>
      <c r="D123" s="5">
        <f t="shared" si="6"/>
        <v>1</v>
      </c>
      <c r="E123" s="5">
        <f t="shared" si="7"/>
        <v>1.1565176427496204</v>
      </c>
      <c r="F123" s="5"/>
      <c r="G123" s="5"/>
      <c r="H123" s="1"/>
      <c r="I123" s="1"/>
    </row>
    <row r="124" spans="1:9" x14ac:dyDescent="0.25">
      <c r="A124" s="2">
        <v>-1.1199999999999001E-2</v>
      </c>
      <c r="B124" s="5">
        <f t="shared" si="4"/>
        <v>1.1246103822841214</v>
      </c>
      <c r="C124" s="5">
        <f t="shared" si="5"/>
        <v>-0.12461038228412122</v>
      </c>
      <c r="D124" s="5">
        <f t="shared" si="6"/>
        <v>0.99999999999999978</v>
      </c>
      <c r="E124" s="5">
        <f t="shared" si="7"/>
        <v>1.1246103822841211</v>
      </c>
      <c r="F124" s="5"/>
      <c r="G124" s="5"/>
      <c r="H124" s="1"/>
      <c r="I124" s="1"/>
    </row>
    <row r="125" spans="1:9" x14ac:dyDescent="0.25">
      <c r="A125" s="2">
        <v>-1.0399999999999E-2</v>
      </c>
      <c r="B125" s="5">
        <f t="shared" si="4"/>
        <v>1.099768772096148</v>
      </c>
      <c r="C125" s="5">
        <f t="shared" si="5"/>
        <v>-9.976877209614797E-2</v>
      </c>
      <c r="D125" s="5">
        <f t="shared" si="6"/>
        <v>1</v>
      </c>
      <c r="E125" s="5">
        <f t="shared" si="7"/>
        <v>1.099768772096148</v>
      </c>
      <c r="F125" s="5"/>
      <c r="G125" s="5"/>
      <c r="H125" s="1"/>
      <c r="I125" s="1"/>
    </row>
    <row r="126" spans="1:9" x14ac:dyDescent="0.25">
      <c r="A126" s="2">
        <v>-9.5999999999990104E-3</v>
      </c>
      <c r="B126" s="5">
        <f t="shared" si="4"/>
        <v>1.0802327517789165</v>
      </c>
      <c r="C126" s="5">
        <f t="shared" si="5"/>
        <v>-8.0232751778916631E-2</v>
      </c>
      <c r="D126" s="5">
        <f t="shared" si="6"/>
        <v>1.0000000000000002</v>
      </c>
      <c r="E126" s="5">
        <f t="shared" si="7"/>
        <v>1.0802327517789168</v>
      </c>
      <c r="F126" s="5"/>
      <c r="G126" s="5"/>
      <c r="H126" s="1"/>
      <c r="I126" s="1"/>
    </row>
    <row r="127" spans="1:9" x14ac:dyDescent="0.25">
      <c r="A127" s="2">
        <v>-8.7999999999989996E-3</v>
      </c>
      <c r="B127" s="5">
        <f t="shared" si="4"/>
        <v>1.064747353229931</v>
      </c>
      <c r="C127" s="5">
        <f t="shared" si="5"/>
        <v>-6.4747353229930971E-2</v>
      </c>
      <c r="D127" s="5">
        <f t="shared" si="6"/>
        <v>1</v>
      </c>
      <c r="E127" s="5">
        <f t="shared" si="7"/>
        <v>1.064747353229931</v>
      </c>
      <c r="F127" s="5"/>
      <c r="G127" s="5"/>
      <c r="H127" s="1"/>
      <c r="I127" s="1"/>
    </row>
    <row r="128" spans="1:9" x14ac:dyDescent="0.25">
      <c r="A128" s="2">
        <v>-7.9999999999990096E-3</v>
      </c>
      <c r="B128" s="5">
        <f t="shared" si="4"/>
        <v>1.0523956964912422</v>
      </c>
      <c r="C128" s="5">
        <f t="shared" si="5"/>
        <v>-5.2395696491242288E-2</v>
      </c>
      <c r="D128" s="5">
        <f t="shared" si="6"/>
        <v>1.0000000000000002</v>
      </c>
      <c r="E128" s="5">
        <f t="shared" si="7"/>
        <v>1.0523956964912424</v>
      </c>
      <c r="F128" s="5"/>
      <c r="G128" s="5"/>
      <c r="H128" s="1"/>
      <c r="I128" s="1"/>
    </row>
    <row r="129" spans="1:9" x14ac:dyDescent="0.25">
      <c r="A129" s="2">
        <v>-7.1999999999989997E-3</v>
      </c>
      <c r="B129" s="5">
        <f t="shared" si="4"/>
        <v>1.0424943680778778</v>
      </c>
      <c r="C129" s="5">
        <f t="shared" si="5"/>
        <v>-4.2494368077877813E-2</v>
      </c>
      <c r="D129" s="5">
        <f t="shared" si="6"/>
        <v>1</v>
      </c>
      <c r="E129" s="5">
        <f t="shared" si="7"/>
        <v>1.0424943680778778</v>
      </c>
      <c r="F129" s="5"/>
      <c r="G129" s="5"/>
      <c r="H129" s="1"/>
      <c r="I129" s="1"/>
    </row>
    <row r="130" spans="1:9" x14ac:dyDescent="0.25">
      <c r="A130" s="2">
        <v>-6.39999999999891E-3</v>
      </c>
      <c r="B130" s="5">
        <f t="shared" si="4"/>
        <v>1.0345254987506365</v>
      </c>
      <c r="C130" s="5">
        <f t="shared" si="5"/>
        <v>-3.4525498750636562E-2</v>
      </c>
      <c r="D130" s="5">
        <f t="shared" si="6"/>
        <v>1.0000000000000002</v>
      </c>
      <c r="E130" s="5">
        <f t="shared" si="7"/>
        <v>1.0345254987506367</v>
      </c>
      <c r="F130" s="5"/>
      <c r="G130" s="5"/>
      <c r="H130" s="1"/>
      <c r="I130" s="1"/>
    </row>
    <row r="131" spans="1:9" x14ac:dyDescent="0.25">
      <c r="A131" s="2">
        <v>-5.5999999999989097E-3</v>
      </c>
      <c r="B131" s="5">
        <f t="shared" si="4"/>
        <v>1.0280912808072511</v>
      </c>
      <c r="C131" s="5">
        <f t="shared" si="5"/>
        <v>-2.8091280807251186E-2</v>
      </c>
      <c r="D131" s="5">
        <f t="shared" si="6"/>
        <v>1.0000000000000002</v>
      </c>
      <c r="E131" s="5">
        <f t="shared" si="7"/>
        <v>1.0280912808072513</v>
      </c>
      <c r="F131" s="5"/>
      <c r="G131" s="5"/>
      <c r="H131" s="1"/>
      <c r="I131" s="1"/>
    </row>
    <row r="132" spans="1:9" x14ac:dyDescent="0.25">
      <c r="A132" s="2">
        <v>-4.7999999999988998E-3</v>
      </c>
      <c r="B132" s="5">
        <f t="shared" si="4"/>
        <v>1.022882674957083</v>
      </c>
      <c r="C132" s="5">
        <f t="shared" si="5"/>
        <v>-2.2882674957082998E-2</v>
      </c>
      <c r="D132" s="5">
        <f t="shared" si="6"/>
        <v>1</v>
      </c>
      <c r="E132" s="5">
        <f t="shared" si="7"/>
        <v>1.022882674957083</v>
      </c>
      <c r="F132" s="5"/>
      <c r="G132" s="5"/>
      <c r="H132" s="1"/>
      <c r="I132" s="1"/>
    </row>
    <row r="133" spans="1:9" x14ac:dyDescent="0.25">
      <c r="A133" s="2">
        <v>-3.9999999999989098E-3</v>
      </c>
      <c r="B133" s="5">
        <f t="shared" si="4"/>
        <v>1.018657360363769</v>
      </c>
      <c r="C133" s="5">
        <f t="shared" si="5"/>
        <v>-1.8657360363768864E-2</v>
      </c>
      <c r="D133" s="5">
        <f t="shared" si="6"/>
        <v>1</v>
      </c>
      <c r="E133" s="5">
        <f t="shared" si="7"/>
        <v>1.018657360363769</v>
      </c>
      <c r="F133" s="5"/>
      <c r="G133" s="5"/>
      <c r="H133" s="1"/>
      <c r="I133" s="1"/>
    </row>
    <row r="134" spans="1:9" x14ac:dyDescent="0.25">
      <c r="A134" s="2">
        <v>-3.1999999999989099E-3</v>
      </c>
      <c r="B134" s="5">
        <f t="shared" si="4"/>
        <v>1.0152238674949996</v>
      </c>
      <c r="C134" s="5">
        <f t="shared" si="5"/>
        <v>-1.522386749499959E-2</v>
      </c>
      <c r="D134" s="5">
        <f t="shared" si="6"/>
        <v>1</v>
      </c>
      <c r="E134" s="5">
        <f t="shared" si="7"/>
        <v>1.0152238674949996</v>
      </c>
      <c r="F134" s="5"/>
      <c r="G134" s="5"/>
      <c r="H134" s="1"/>
      <c r="I134" s="1"/>
    </row>
    <row r="135" spans="1:9" x14ac:dyDescent="0.25">
      <c r="A135" s="2">
        <v>-2.3999999999989E-3</v>
      </c>
      <c r="B135" s="5">
        <f t="shared" si="4"/>
        <v>1.0124299465822322</v>
      </c>
      <c r="C135" s="5">
        <f t="shared" si="5"/>
        <v>-1.2429946582232074E-2</v>
      </c>
      <c r="D135" s="5">
        <f t="shared" si="6"/>
        <v>1</v>
      </c>
      <c r="E135" s="5">
        <f t="shared" si="7"/>
        <v>1.0124299465822322</v>
      </c>
      <c r="F135" s="5"/>
      <c r="G135" s="5"/>
      <c r="H135" s="1"/>
      <c r="I135" s="1"/>
    </row>
    <row r="136" spans="1:9" x14ac:dyDescent="0.25">
      <c r="A136" s="2">
        <v>-1.59999999999891E-3</v>
      </c>
      <c r="B136" s="5">
        <f t="shared" si="4"/>
        <v>1.0101539010905605</v>
      </c>
      <c r="C136" s="5">
        <f t="shared" si="5"/>
        <v>-1.0153901090560385E-2</v>
      </c>
      <c r="D136" s="5">
        <f t="shared" si="6"/>
        <v>1</v>
      </c>
      <c r="E136" s="5">
        <f t="shared" si="7"/>
        <v>1.0101539010905605</v>
      </c>
      <c r="F136" s="5"/>
      <c r="G136" s="5"/>
      <c r="H136" s="1"/>
      <c r="I136" s="1"/>
    </row>
    <row r="137" spans="1:9" x14ac:dyDescent="0.25">
      <c r="A137" s="2">
        <v>-7.9999999999889903E-4</v>
      </c>
      <c r="B137" s="5">
        <f t="shared" si="4"/>
        <v>1.0082980378011241</v>
      </c>
      <c r="C137" s="5">
        <f t="shared" si="5"/>
        <v>-8.2980378011242046E-3</v>
      </c>
      <c r="D137" s="5">
        <f t="shared" si="6"/>
        <v>1.0000000000000002</v>
      </c>
      <c r="E137" s="5">
        <f t="shared" si="7"/>
        <v>1.0082980378011244</v>
      </c>
      <c r="F137" s="5"/>
      <c r="G137" s="5"/>
      <c r="H137" s="1"/>
      <c r="I137" s="1"/>
    </row>
    <row r="138" spans="1:9" x14ac:dyDescent="0.25">
      <c r="A138" s="2">
        <v>9.9920072216264108E-16</v>
      </c>
      <c r="B138" s="5">
        <f t="shared" si="4"/>
        <v>1.0067836549063025</v>
      </c>
      <c r="C138" s="5">
        <f t="shared" si="5"/>
        <v>-6.783654906302527E-3</v>
      </c>
      <c r="D138" s="5">
        <f t="shared" si="6"/>
        <v>1</v>
      </c>
      <c r="E138" s="5">
        <f t="shared" si="7"/>
        <v>1.0067836549063025</v>
      </c>
      <c r="F138" s="5"/>
      <c r="G138" s="5"/>
      <c r="H138" s="1"/>
      <c r="I138" s="1"/>
    </row>
    <row r="139" spans="1:9" x14ac:dyDescent="0.25">
      <c r="A139" s="2">
        <v>8.0000000000099403E-4</v>
      </c>
      <c r="B139" s="5">
        <f t="shared" si="4"/>
        <v>1.0055471657177943</v>
      </c>
      <c r="C139" s="5">
        <f t="shared" si="5"/>
        <v>-5.5471657177942396E-3</v>
      </c>
      <c r="D139" s="5">
        <f t="shared" si="6"/>
        <v>1</v>
      </c>
      <c r="E139" s="5">
        <f t="shared" si="7"/>
        <v>1.0055471657177943</v>
      </c>
      <c r="F139" s="5"/>
      <c r="G139" s="5"/>
      <c r="H139" s="1"/>
      <c r="I139" s="1"/>
    </row>
    <row r="140" spans="1:9" x14ac:dyDescent="0.25">
      <c r="A140" s="2">
        <v>1.60000000000099E-3</v>
      </c>
      <c r="B140" s="5">
        <f t="shared" si="4"/>
        <v>1.0045370730000589</v>
      </c>
      <c r="C140" s="5">
        <f t="shared" si="5"/>
        <v>-4.5370730000588548E-3</v>
      </c>
      <c r="D140" s="5">
        <f t="shared" si="6"/>
        <v>1</v>
      </c>
      <c r="E140" s="5">
        <f t="shared" si="7"/>
        <v>1.0045370730000589</v>
      </c>
      <c r="F140" s="5"/>
      <c r="G140" s="5"/>
      <c r="H140" s="1"/>
      <c r="I140" s="1"/>
    </row>
    <row r="141" spans="1:9" x14ac:dyDescent="0.25">
      <c r="A141" s="2">
        <v>2.4000000000009999E-3</v>
      </c>
      <c r="B141" s="5">
        <f t="shared" si="4"/>
        <v>1.0037115886655388</v>
      </c>
      <c r="C141" s="5">
        <f t="shared" si="5"/>
        <v>-3.7115886655388112E-3</v>
      </c>
      <c r="D141" s="5">
        <f t="shared" si="6"/>
        <v>1</v>
      </c>
      <c r="E141" s="5">
        <f t="shared" si="7"/>
        <v>1.0037115886655388</v>
      </c>
      <c r="F141" s="5"/>
      <c r="G141" s="5"/>
      <c r="H141" s="1"/>
      <c r="I141" s="1"/>
    </row>
    <row r="142" spans="1:9" x14ac:dyDescent="0.25">
      <c r="A142" s="2">
        <v>3.2000000000009898E-3</v>
      </c>
      <c r="B142" s="5">
        <f t="shared" ref="B142:B205" si="8">($B$4+$C$4*$A142)/($D$4-EXP(($E$4-$A142)/$F$4))</f>
        <v>1.0030367486682161</v>
      </c>
      <c r="C142" s="5">
        <f t="shared" ref="C142:C205" si="9">($B$5+$C$5*$A142)/($D$5-EXP(($E$5-$A142)/$F$5))</f>
        <v>-3.0367486682160343E-3</v>
      </c>
      <c r="D142" s="5">
        <f t="shared" ref="D142:D205" si="10">1/(B142+C142)</f>
        <v>1</v>
      </c>
      <c r="E142" s="5">
        <f t="shared" ref="E142:E205" si="11">B142*D142</f>
        <v>1.0030367486682161</v>
      </c>
      <c r="F142" s="5"/>
      <c r="G142" s="5"/>
      <c r="H142" s="1"/>
      <c r="I142" s="1"/>
    </row>
    <row r="143" spans="1:9" x14ac:dyDescent="0.25">
      <c r="A143" s="2">
        <v>4.0000000000009897E-3</v>
      </c>
      <c r="B143" s="5">
        <f t="shared" si="8"/>
        <v>1.0024849116568439</v>
      </c>
      <c r="C143" s="5">
        <f t="shared" si="9"/>
        <v>-2.4849116568439705E-3</v>
      </c>
      <c r="D143" s="5">
        <f t="shared" si="10"/>
        <v>1</v>
      </c>
      <c r="E143" s="5">
        <f t="shared" si="11"/>
        <v>1.0024849116568439</v>
      </c>
      <c r="F143" s="5"/>
      <c r="G143" s="5"/>
      <c r="H143" s="1"/>
      <c r="I143" s="1"/>
    </row>
    <row r="144" spans="1:9" x14ac:dyDescent="0.25">
      <c r="A144" s="2">
        <v>4.8000000000009996E-3</v>
      </c>
      <c r="B144" s="5">
        <f t="shared" si="8"/>
        <v>1.00203355760039</v>
      </c>
      <c r="C144" s="5">
        <f t="shared" si="9"/>
        <v>-2.0335576003901283E-3</v>
      </c>
      <c r="D144" s="5">
        <f t="shared" si="10"/>
        <v>1.0000000000000002</v>
      </c>
      <c r="E144" s="5">
        <f t="shared" si="11"/>
        <v>1.0020335576003903</v>
      </c>
      <c r="F144" s="5"/>
      <c r="G144" s="5"/>
      <c r="H144" s="1"/>
      <c r="I144" s="1"/>
    </row>
    <row r="145" spans="1:9" x14ac:dyDescent="0.25">
      <c r="A145" s="2">
        <v>5.6000000000009896E-3</v>
      </c>
      <c r="B145" s="5">
        <f t="shared" si="8"/>
        <v>1.0016643226405619</v>
      </c>
      <c r="C145" s="5">
        <f t="shared" si="9"/>
        <v>-1.6643226405618568E-3</v>
      </c>
      <c r="D145" s="5">
        <f t="shared" si="10"/>
        <v>1</v>
      </c>
      <c r="E145" s="5">
        <f t="shared" si="11"/>
        <v>1.0016643226405619</v>
      </c>
      <c r="F145" s="5"/>
      <c r="G145" s="5"/>
      <c r="H145" s="1"/>
      <c r="I145" s="1"/>
    </row>
    <row r="146" spans="1:9" x14ac:dyDescent="0.25">
      <c r="A146" s="2">
        <v>6.40000000000099E-3</v>
      </c>
      <c r="B146" s="5">
        <f t="shared" si="8"/>
        <v>1.0013622211596733</v>
      </c>
      <c r="C146" s="5">
        <f t="shared" si="9"/>
        <v>-1.362221159673246E-3</v>
      </c>
      <c r="D146" s="5">
        <f t="shared" si="10"/>
        <v>1</v>
      </c>
      <c r="E146" s="5">
        <f t="shared" si="11"/>
        <v>1.0013622211596733</v>
      </c>
      <c r="F146" s="5"/>
      <c r="G146" s="5"/>
      <c r="H146" s="1"/>
      <c r="I146" s="1"/>
    </row>
    <row r="147" spans="1:9" x14ac:dyDescent="0.25">
      <c r="A147" s="2">
        <v>7.2000000000009999E-3</v>
      </c>
      <c r="B147" s="5">
        <f t="shared" si="8"/>
        <v>1.0011150170260976</v>
      </c>
      <c r="C147" s="5">
        <f t="shared" si="9"/>
        <v>-1.1150170260976154E-3</v>
      </c>
      <c r="D147" s="5">
        <f t="shared" si="10"/>
        <v>1</v>
      </c>
      <c r="E147" s="5">
        <f t="shared" si="11"/>
        <v>1.0011150170260976</v>
      </c>
      <c r="F147" s="5"/>
      <c r="G147" s="5"/>
      <c r="H147" s="1"/>
      <c r="I147" s="1"/>
    </row>
    <row r="148" spans="1:9" x14ac:dyDescent="0.25">
      <c r="A148" s="2">
        <v>8.0000000000009907E-3</v>
      </c>
      <c r="B148" s="5">
        <f t="shared" si="8"/>
        <v>1.0009127142532215</v>
      </c>
      <c r="C148" s="5">
        <f t="shared" si="9"/>
        <v>-9.1271425322150812E-4</v>
      </c>
      <c r="D148" s="5">
        <f t="shared" si="10"/>
        <v>1</v>
      </c>
      <c r="E148" s="5">
        <f t="shared" si="11"/>
        <v>1.0009127142532215</v>
      </c>
      <c r="F148" s="5"/>
      <c r="G148" s="5"/>
      <c r="H148" s="1"/>
      <c r="I148" s="1"/>
    </row>
    <row r="149" spans="1:9" x14ac:dyDescent="0.25">
      <c r="A149" s="2">
        <v>8.8000000000009893E-3</v>
      </c>
      <c r="B149" s="5">
        <f t="shared" si="8"/>
        <v>1.0007471436151965</v>
      </c>
      <c r="C149" s="5">
        <f t="shared" si="9"/>
        <v>-7.4714361519641901E-4</v>
      </c>
      <c r="D149" s="5">
        <f t="shared" si="10"/>
        <v>1</v>
      </c>
      <c r="E149" s="5">
        <f t="shared" si="11"/>
        <v>1.0007471436151965</v>
      </c>
      <c r="F149" s="5"/>
      <c r="G149" s="5"/>
      <c r="H149" s="1"/>
      <c r="I149" s="1"/>
    </row>
    <row r="150" spans="1:9" x14ac:dyDescent="0.25">
      <c r="A150" s="2">
        <v>9.6000000000010001E-3</v>
      </c>
      <c r="B150" s="5">
        <f t="shared" si="8"/>
        <v>1.0006116266195895</v>
      </c>
      <c r="C150" s="5">
        <f t="shared" si="9"/>
        <v>-6.1162661958942413E-4</v>
      </c>
      <c r="D150" s="5">
        <f t="shared" si="10"/>
        <v>1</v>
      </c>
      <c r="E150" s="5">
        <f t="shared" si="11"/>
        <v>1.0006116266195895</v>
      </c>
      <c r="F150" s="5"/>
      <c r="G150" s="5"/>
      <c r="H150" s="1"/>
      <c r="I150" s="1"/>
    </row>
    <row r="151" spans="1:9" x14ac:dyDescent="0.25">
      <c r="A151" s="2">
        <v>1.0400000000001E-2</v>
      </c>
      <c r="B151" s="5">
        <f t="shared" si="8"/>
        <v>1.0005007020104792</v>
      </c>
      <c r="C151" s="5">
        <f t="shared" si="9"/>
        <v>-5.0070201047935643E-4</v>
      </c>
      <c r="D151" s="5">
        <f t="shared" si="10"/>
        <v>1.0000000000000002</v>
      </c>
      <c r="E151" s="5">
        <f t="shared" si="11"/>
        <v>1.0005007020104795</v>
      </c>
      <c r="F151" s="5"/>
      <c r="G151" s="5"/>
      <c r="H151" s="1"/>
      <c r="I151" s="1"/>
    </row>
    <row r="152" spans="1:9" x14ac:dyDescent="0.25">
      <c r="A152" s="2">
        <v>1.1200000000001001E-2</v>
      </c>
      <c r="B152" s="5">
        <f t="shared" si="8"/>
        <v>1.0004099029305482</v>
      </c>
      <c r="C152" s="5">
        <f t="shared" si="9"/>
        <v>-4.0990293054831605E-4</v>
      </c>
      <c r="D152" s="5">
        <f t="shared" si="10"/>
        <v>1.0000000000000002</v>
      </c>
      <c r="E152" s="5">
        <f t="shared" si="11"/>
        <v>1.0004099029305484</v>
      </c>
      <c r="F152" s="5"/>
      <c r="G152" s="5"/>
      <c r="H152" s="1"/>
      <c r="I152" s="1"/>
    </row>
    <row r="153" spans="1:9" x14ac:dyDescent="0.25">
      <c r="A153" s="2">
        <v>1.2000000000000999E-2</v>
      </c>
      <c r="B153" s="5">
        <f t="shared" si="8"/>
        <v>1.0003355752008412</v>
      </c>
      <c r="C153" s="5">
        <f t="shared" si="9"/>
        <v>-3.3557520084116088E-4</v>
      </c>
      <c r="D153" s="5">
        <f t="shared" si="10"/>
        <v>1</v>
      </c>
      <c r="E153" s="5">
        <f t="shared" si="11"/>
        <v>1.0003355752008412</v>
      </c>
      <c r="F153" s="5"/>
      <c r="G153" s="5"/>
      <c r="H153" s="1"/>
      <c r="I153" s="1"/>
    </row>
    <row r="154" spans="1:9" x14ac:dyDescent="0.25">
      <c r="A154" s="2">
        <v>1.2800000000001E-2</v>
      </c>
      <c r="B154" s="5">
        <f t="shared" si="8"/>
        <v>1.0002747290252796</v>
      </c>
      <c r="C154" s="5">
        <f t="shared" si="9"/>
        <v>-2.7472902527964175E-4</v>
      </c>
      <c r="D154" s="5">
        <f t="shared" si="10"/>
        <v>1.0000000000000002</v>
      </c>
      <c r="E154" s="5">
        <f t="shared" si="11"/>
        <v>1.0002747290252798</v>
      </c>
      <c r="F154" s="5"/>
      <c r="G154" s="5"/>
      <c r="H154" s="1"/>
      <c r="I154" s="1"/>
    </row>
    <row r="155" spans="1:9" x14ac:dyDescent="0.25">
      <c r="A155" s="2">
        <v>1.3600000000001E-2</v>
      </c>
      <c r="B155" s="5">
        <f t="shared" si="8"/>
        <v>1.0002249179008653</v>
      </c>
      <c r="C155" s="5">
        <f t="shared" si="9"/>
        <v>-2.249179008653194E-4</v>
      </c>
      <c r="D155" s="5">
        <f t="shared" si="10"/>
        <v>1</v>
      </c>
      <c r="E155" s="5">
        <f t="shared" si="11"/>
        <v>1.0002249179008653</v>
      </c>
      <c r="F155" s="5"/>
      <c r="G155" s="5"/>
      <c r="H155" s="1"/>
      <c r="I155" s="1"/>
    </row>
    <row r="156" spans="1:9" x14ac:dyDescent="0.25">
      <c r="A156" s="2">
        <v>1.4400000000001001E-2</v>
      </c>
      <c r="B156" s="5">
        <f t="shared" si="8"/>
        <v>1.0001841396948523</v>
      </c>
      <c r="C156" s="5">
        <f t="shared" si="9"/>
        <v>-1.8413969485219953E-4</v>
      </c>
      <c r="D156" s="5">
        <f t="shared" si="10"/>
        <v>0.99999999999999978</v>
      </c>
      <c r="E156" s="5">
        <f t="shared" si="11"/>
        <v>1.0001841396948521</v>
      </c>
      <c r="F156" s="5"/>
      <c r="G156" s="5"/>
      <c r="H156" s="1"/>
      <c r="I156" s="1"/>
    </row>
    <row r="157" spans="1:9" x14ac:dyDescent="0.25">
      <c r="A157" s="2">
        <v>1.5200000000000999E-2</v>
      </c>
      <c r="B157" s="5">
        <f t="shared" si="8"/>
        <v>1.0001507557989806</v>
      </c>
      <c r="C157" s="5">
        <f t="shared" si="9"/>
        <v>-1.5075579898060783E-4</v>
      </c>
      <c r="D157" s="5">
        <f t="shared" si="10"/>
        <v>1</v>
      </c>
      <c r="E157" s="5">
        <f t="shared" si="11"/>
        <v>1.0001507557989806</v>
      </c>
      <c r="F157" s="5"/>
      <c r="G157" s="5"/>
      <c r="H157" s="1"/>
      <c r="I157" s="1"/>
    </row>
    <row r="158" spans="1:9" x14ac:dyDescent="0.25">
      <c r="A158" s="2">
        <v>1.6000000000001E-2</v>
      </c>
      <c r="B158" s="5">
        <f t="shared" si="8"/>
        <v>1.0001234250359461</v>
      </c>
      <c r="C158" s="5">
        <f t="shared" si="9"/>
        <v>-1.2342503594615415E-4</v>
      </c>
      <c r="D158" s="5">
        <f t="shared" si="10"/>
        <v>1.0000000000000002</v>
      </c>
      <c r="E158" s="5">
        <f t="shared" si="11"/>
        <v>1.0001234250359463</v>
      </c>
      <c r="F158" s="5"/>
      <c r="G158" s="5"/>
      <c r="H158" s="1"/>
      <c r="I158" s="1"/>
    </row>
    <row r="159" spans="1:9" x14ac:dyDescent="0.25">
      <c r="A159" s="2">
        <v>1.6800000000001002E-2</v>
      </c>
      <c r="B159" s="5">
        <f t="shared" si="8"/>
        <v>1.0001010496118294</v>
      </c>
      <c r="C159" s="5">
        <f t="shared" si="9"/>
        <v>-1.0104961182940322E-4</v>
      </c>
      <c r="D159" s="5">
        <f t="shared" si="10"/>
        <v>1</v>
      </c>
      <c r="E159" s="5">
        <f t="shared" si="11"/>
        <v>1.0001010496118294</v>
      </c>
      <c r="F159" s="5"/>
      <c r="G159" s="5"/>
      <c r="H159" s="1"/>
      <c r="I159" s="1"/>
    </row>
    <row r="160" spans="1:9" x14ac:dyDescent="0.25">
      <c r="A160" s="2">
        <v>1.7600000000001E-2</v>
      </c>
      <c r="B160" s="5">
        <f t="shared" si="8"/>
        <v>1.0000827309093938</v>
      </c>
      <c r="C160" s="5">
        <f t="shared" si="9"/>
        <v>-8.2730909393783763E-5</v>
      </c>
      <c r="D160" s="5">
        <f t="shared" si="10"/>
        <v>1</v>
      </c>
      <c r="E160" s="5">
        <f t="shared" si="11"/>
        <v>1.0000827309093938</v>
      </c>
      <c r="F160" s="5"/>
      <c r="G160" s="5"/>
      <c r="H160" s="1"/>
      <c r="I160" s="1"/>
    </row>
    <row r="161" spans="1:9" x14ac:dyDescent="0.25">
      <c r="A161" s="2">
        <v>1.8400000000000999E-2</v>
      </c>
      <c r="B161" s="5">
        <f t="shared" si="8"/>
        <v>1.0000677333239834</v>
      </c>
      <c r="C161" s="5">
        <f t="shared" si="9"/>
        <v>-6.7733323983288639E-5</v>
      </c>
      <c r="D161" s="5">
        <f t="shared" si="10"/>
        <v>1</v>
      </c>
      <c r="E161" s="5">
        <f t="shared" si="11"/>
        <v>1.0000677333239834</v>
      </c>
      <c r="F161" s="5"/>
      <c r="G161" s="5"/>
      <c r="H161" s="1"/>
      <c r="I161" s="1"/>
    </row>
    <row r="162" spans="1:9" x14ac:dyDescent="0.25">
      <c r="A162" s="2">
        <v>1.9200000000001001E-2</v>
      </c>
      <c r="B162" s="5">
        <f t="shared" si="8"/>
        <v>1.0000554546744826</v>
      </c>
      <c r="C162" s="5">
        <f t="shared" si="9"/>
        <v>-5.5454674482559195E-5</v>
      </c>
      <c r="D162" s="5">
        <f t="shared" si="10"/>
        <v>1</v>
      </c>
      <c r="E162" s="5">
        <f t="shared" si="11"/>
        <v>1.0000554546744826</v>
      </c>
      <c r="F162" s="5"/>
      <c r="G162" s="5"/>
      <c r="H162" s="1"/>
      <c r="I162" s="1"/>
    </row>
    <row r="163" spans="1:9" x14ac:dyDescent="0.25">
      <c r="A163" s="2">
        <v>2.0000000000001E-2</v>
      </c>
      <c r="B163" s="5">
        <f t="shared" si="8"/>
        <v>1.0000454019910097</v>
      </c>
      <c r="C163" s="5">
        <f t="shared" si="9"/>
        <v>-4.5401991009676395E-5</v>
      </c>
      <c r="D163" s="5">
        <f t="shared" si="10"/>
        <v>1</v>
      </c>
      <c r="E163" s="5">
        <f t="shared" si="11"/>
        <v>1.0000454019910097</v>
      </c>
      <c r="F163" s="5"/>
      <c r="G163" s="5"/>
      <c r="H163" s="1"/>
      <c r="I163" s="1"/>
    </row>
    <row r="164" spans="1:9" x14ac:dyDescent="0.25">
      <c r="A164" s="2">
        <v>2.0800000000001002E-2</v>
      </c>
      <c r="B164" s="5">
        <f t="shared" si="8"/>
        <v>1.000037171700368</v>
      </c>
      <c r="C164" s="5">
        <f t="shared" si="9"/>
        <v>-3.7171700368066128E-5</v>
      </c>
      <c r="D164" s="5">
        <f t="shared" si="10"/>
        <v>1.0000000000000002</v>
      </c>
      <c r="E164" s="5">
        <f t="shared" si="11"/>
        <v>1.0000371717003682</v>
      </c>
      <c r="F164" s="5"/>
      <c r="G164" s="5"/>
      <c r="H164" s="1"/>
      <c r="I164" s="1"/>
    </row>
    <row r="165" spans="1:9" x14ac:dyDescent="0.25">
      <c r="A165" s="2">
        <v>2.1600000000001E-2</v>
      </c>
      <c r="B165" s="5">
        <f t="shared" si="8"/>
        <v>1.0000304334091725</v>
      </c>
      <c r="C165" s="5">
        <f t="shared" si="9"/>
        <v>-3.043340917260359E-5</v>
      </c>
      <c r="D165" s="5">
        <f t="shared" si="10"/>
        <v>1.0000000000000002</v>
      </c>
      <c r="E165" s="5">
        <f t="shared" si="11"/>
        <v>1.0000304334091727</v>
      </c>
      <c r="F165" s="5"/>
      <c r="G165" s="5"/>
      <c r="H165" s="1"/>
      <c r="I165" s="1"/>
    </row>
    <row r="166" spans="1:9" x14ac:dyDescent="0.25">
      <c r="A166" s="2">
        <v>2.2400000000000999E-2</v>
      </c>
      <c r="B166" s="5">
        <f t="shared" si="8"/>
        <v>1.0000249166305546</v>
      </c>
      <c r="C166" s="5">
        <f t="shared" si="9"/>
        <v>-2.4916630554506334E-5</v>
      </c>
      <c r="D166" s="5">
        <f t="shared" si="10"/>
        <v>1</v>
      </c>
      <c r="E166" s="5">
        <f t="shared" si="11"/>
        <v>1.0000249166305546</v>
      </c>
      <c r="F166" s="5"/>
      <c r="G166" s="5"/>
      <c r="H166" s="1"/>
      <c r="I166" s="1"/>
    </row>
    <row r="167" spans="1:9" x14ac:dyDescent="0.25">
      <c r="A167" s="2">
        <v>2.3200000000001001E-2</v>
      </c>
      <c r="B167" s="5">
        <f t="shared" si="8"/>
        <v>1.0000203999195594</v>
      </c>
      <c r="C167" s="5">
        <f t="shared" si="9"/>
        <v>-2.0399919559395489E-5</v>
      </c>
      <c r="D167" s="5">
        <f t="shared" si="10"/>
        <v>1</v>
      </c>
      <c r="E167" s="5">
        <f t="shared" si="11"/>
        <v>1.0000203999195594</v>
      </c>
      <c r="F167" s="5"/>
      <c r="G167" s="5"/>
      <c r="H167" s="1"/>
      <c r="I167" s="1"/>
    </row>
    <row r="168" spans="1:9" x14ac:dyDescent="0.25">
      <c r="A168" s="2">
        <v>2.4000000000001E-2</v>
      </c>
      <c r="B168" s="5">
        <f t="shared" si="8"/>
        <v>1.0000167019797417</v>
      </c>
      <c r="C168" s="5">
        <f t="shared" si="9"/>
        <v>-1.6701979741709756E-5</v>
      </c>
      <c r="D168" s="5">
        <f t="shared" si="10"/>
        <v>1</v>
      </c>
      <c r="E168" s="5">
        <f t="shared" si="11"/>
        <v>1.0000167019797417</v>
      </c>
      <c r="F168" s="5"/>
      <c r="G168" s="5"/>
      <c r="H168" s="1"/>
      <c r="I168" s="1"/>
    </row>
    <row r="169" spans="1:9" x14ac:dyDescent="0.25">
      <c r="A169" s="2">
        <v>2.4800000000000998E-2</v>
      </c>
      <c r="B169" s="5">
        <f t="shared" si="8"/>
        <v>1.0000136743830519</v>
      </c>
      <c r="C169" s="5">
        <f t="shared" si="9"/>
        <v>-1.3674383051872466E-5</v>
      </c>
      <c r="D169" s="5">
        <f t="shared" si="10"/>
        <v>1</v>
      </c>
      <c r="E169" s="5">
        <f t="shared" si="11"/>
        <v>1.0000136743830519</v>
      </c>
      <c r="F169" s="5"/>
      <c r="G169" s="5"/>
      <c r="H169" s="1"/>
      <c r="I169" s="1"/>
    </row>
    <row r="170" spans="1:9" x14ac:dyDescent="0.25">
      <c r="A170" s="2">
        <v>2.5600000000001E-2</v>
      </c>
      <c r="B170" s="5">
        <f t="shared" si="8"/>
        <v>1.0000111956101829</v>
      </c>
      <c r="C170" s="5">
        <f t="shared" si="9"/>
        <v>-1.1195610182872241E-5</v>
      </c>
      <c r="D170" s="5">
        <f t="shared" si="10"/>
        <v>1</v>
      </c>
      <c r="E170" s="5">
        <f t="shared" si="11"/>
        <v>1.0000111956101829</v>
      </c>
      <c r="F170" s="5"/>
      <c r="G170" s="5"/>
      <c r="H170" s="1"/>
      <c r="I170" s="1"/>
    </row>
    <row r="171" spans="1:9" x14ac:dyDescent="0.25">
      <c r="A171" s="2">
        <v>2.6400000000000999E-2</v>
      </c>
      <c r="B171" s="5">
        <f t="shared" si="8"/>
        <v>1.0000091661717543</v>
      </c>
      <c r="C171" s="5">
        <f t="shared" si="9"/>
        <v>-9.1661717541798431E-6</v>
      </c>
      <c r="D171" s="5">
        <f t="shared" si="10"/>
        <v>1</v>
      </c>
      <c r="E171" s="5">
        <f t="shared" si="11"/>
        <v>1.0000091661717543</v>
      </c>
      <c r="F171" s="5"/>
      <c r="G171" s="5"/>
      <c r="H171" s="1"/>
      <c r="I171" s="1"/>
    </row>
    <row r="172" spans="1:9" x14ac:dyDescent="0.25">
      <c r="A172" s="2">
        <v>2.7200000000001001E-2</v>
      </c>
      <c r="B172" s="5">
        <f t="shared" si="8"/>
        <v>1.0000075046142338</v>
      </c>
      <c r="C172" s="5">
        <f t="shared" si="9"/>
        <v>-7.5046142338871276E-6</v>
      </c>
      <c r="D172" s="5">
        <f t="shared" si="10"/>
        <v>1.0000000000000002</v>
      </c>
      <c r="E172" s="5">
        <f t="shared" si="11"/>
        <v>1.000007504614234</v>
      </c>
      <c r="F172" s="5"/>
      <c r="G172" s="5"/>
      <c r="H172" s="1"/>
      <c r="I172" s="1"/>
    </row>
    <row r="173" spans="1:9" x14ac:dyDescent="0.25">
      <c r="A173" s="2">
        <v>2.8000000000001E-2</v>
      </c>
      <c r="B173" s="5">
        <f t="shared" si="8"/>
        <v>1.0000061442501049</v>
      </c>
      <c r="C173" s="5">
        <f t="shared" si="9"/>
        <v>-6.1442501049040671E-6</v>
      </c>
      <c r="D173" s="5">
        <f t="shared" si="10"/>
        <v>1</v>
      </c>
      <c r="E173" s="5">
        <f t="shared" si="11"/>
        <v>1.0000061442501049</v>
      </c>
      <c r="F173" s="5"/>
      <c r="G173" s="5"/>
      <c r="H173" s="1"/>
      <c r="I173" s="1"/>
    </row>
    <row r="174" spans="1:9" x14ac:dyDescent="0.25">
      <c r="A174" s="2">
        <v>2.8800000000000998E-2</v>
      </c>
      <c r="B174" s="5">
        <f t="shared" si="8"/>
        <v>1.0000050304809127</v>
      </c>
      <c r="C174" s="5">
        <f t="shared" si="9"/>
        <v>-5.0304809127211102E-6</v>
      </c>
      <c r="D174" s="5">
        <f t="shared" si="10"/>
        <v>1</v>
      </c>
      <c r="E174" s="5">
        <f t="shared" si="11"/>
        <v>1.0000050304809127</v>
      </c>
      <c r="F174" s="5"/>
      <c r="G174" s="5"/>
      <c r="H174" s="1"/>
      <c r="I174" s="1"/>
    </row>
    <row r="175" spans="1:9" x14ac:dyDescent="0.25">
      <c r="A175" s="2">
        <v>2.9600000000001001E-2</v>
      </c>
      <c r="B175" s="5">
        <f t="shared" si="8"/>
        <v>1.0000041186056703</v>
      </c>
      <c r="C175" s="5">
        <f t="shared" si="9"/>
        <v>-4.1186056703774814E-6</v>
      </c>
      <c r="D175" s="5">
        <f t="shared" si="10"/>
        <v>1.0000000000000002</v>
      </c>
      <c r="E175" s="5">
        <f t="shared" si="11"/>
        <v>1.0000041186056705</v>
      </c>
      <c r="F175" s="5"/>
      <c r="G175" s="5"/>
      <c r="H175" s="1"/>
      <c r="I175" s="1"/>
    </row>
    <row r="176" spans="1:9" x14ac:dyDescent="0.25">
      <c r="A176" s="2">
        <v>3.0400000000000999E-2</v>
      </c>
      <c r="B176" s="5">
        <f t="shared" si="8"/>
        <v>1.0000033720266046</v>
      </c>
      <c r="C176" s="5">
        <f t="shared" si="9"/>
        <v>-3.3720266046634204E-6</v>
      </c>
      <c r="D176" s="5">
        <f t="shared" si="10"/>
        <v>1</v>
      </c>
      <c r="E176" s="5">
        <f t="shared" si="11"/>
        <v>1.0000033720266046</v>
      </c>
      <c r="F176" s="5"/>
      <c r="G176" s="5"/>
      <c r="H176" s="1"/>
      <c r="I176" s="1"/>
    </row>
    <row r="177" spans="1:9" x14ac:dyDescent="0.25">
      <c r="A177" s="2">
        <v>3.1200000000001001E-2</v>
      </c>
      <c r="B177" s="5">
        <f t="shared" si="8"/>
        <v>1.0000027607801938</v>
      </c>
      <c r="C177" s="5">
        <f t="shared" si="9"/>
        <v>-2.7607801939227492E-6</v>
      </c>
      <c r="D177" s="5">
        <f t="shared" si="10"/>
        <v>1.0000000000000002</v>
      </c>
      <c r="E177" s="5">
        <f t="shared" si="11"/>
        <v>1.000002760780194</v>
      </c>
      <c r="F177" s="5"/>
      <c r="G177" s="5"/>
      <c r="H177" s="1"/>
      <c r="I177" s="1"/>
    </row>
    <row r="178" spans="1:9" x14ac:dyDescent="0.25">
      <c r="A178" s="2">
        <v>3.2000000000001999E-2</v>
      </c>
      <c r="B178" s="5">
        <f t="shared" si="8"/>
        <v>1.000002260334516</v>
      </c>
      <c r="C178" s="5">
        <f t="shared" si="9"/>
        <v>-2.2603345160804982E-6</v>
      </c>
      <c r="D178" s="5">
        <f t="shared" si="10"/>
        <v>1.0000000000000002</v>
      </c>
      <c r="E178" s="5">
        <f t="shared" si="11"/>
        <v>1.0000022603345162</v>
      </c>
      <c r="F178" s="5"/>
      <c r="G178" s="5"/>
      <c r="H178" s="1"/>
      <c r="I178" s="1"/>
    </row>
    <row r="179" spans="1:9" x14ac:dyDescent="0.25">
      <c r="A179" s="2">
        <v>3.2800000000002001E-2</v>
      </c>
      <c r="B179" s="5">
        <f t="shared" si="8"/>
        <v>1.0000018506046224</v>
      </c>
      <c r="C179" s="5">
        <f t="shared" si="9"/>
        <v>-1.8506046223121146E-6</v>
      </c>
      <c r="D179" s="5">
        <f t="shared" si="10"/>
        <v>0.99999999999999978</v>
      </c>
      <c r="E179" s="5">
        <f t="shared" si="11"/>
        <v>1.0000018506046222</v>
      </c>
      <c r="F179" s="5"/>
      <c r="G179" s="5"/>
      <c r="H179" s="1"/>
      <c r="I179" s="1"/>
    </row>
    <row r="180" spans="1:9" x14ac:dyDescent="0.25">
      <c r="A180" s="2">
        <v>3.3600000000000997E-2</v>
      </c>
      <c r="B180" s="5">
        <f t="shared" si="8"/>
        <v>1.0000015151464079</v>
      </c>
      <c r="C180" s="5">
        <f t="shared" si="9"/>
        <v>-1.5151464078080311E-6</v>
      </c>
      <c r="D180" s="5">
        <f t="shared" si="10"/>
        <v>1</v>
      </c>
      <c r="E180" s="5">
        <f t="shared" si="11"/>
        <v>1.0000015151464079</v>
      </c>
      <c r="F180" s="5"/>
      <c r="G180" s="5"/>
      <c r="H180" s="1"/>
      <c r="I180" s="1"/>
    </row>
    <row r="181" spans="1:9" x14ac:dyDescent="0.25">
      <c r="A181" s="2">
        <v>3.4400000000001998E-2</v>
      </c>
      <c r="B181" s="5">
        <f t="shared" si="8"/>
        <v>1.0000012404966188</v>
      </c>
      <c r="C181" s="5">
        <f t="shared" si="9"/>
        <v>-1.2404966187860443E-6</v>
      </c>
      <c r="D181" s="5">
        <f t="shared" si="10"/>
        <v>1</v>
      </c>
      <c r="E181" s="5">
        <f t="shared" si="11"/>
        <v>1.0000012404966188</v>
      </c>
      <c r="F181" s="5"/>
      <c r="G181" s="5"/>
      <c r="H181" s="1"/>
      <c r="I181" s="1"/>
    </row>
    <row r="182" spans="1:9" x14ac:dyDescent="0.25">
      <c r="A182" s="2">
        <v>3.5200000000002001E-2</v>
      </c>
      <c r="B182" s="5">
        <f t="shared" si="8"/>
        <v>1.0000010156325025</v>
      </c>
      <c r="C182" s="5">
        <f t="shared" si="9"/>
        <v>-1.0156325025103158E-6</v>
      </c>
      <c r="D182" s="5">
        <f t="shared" si="10"/>
        <v>1</v>
      </c>
      <c r="E182" s="5">
        <f t="shared" si="11"/>
        <v>1.0000010156325025</v>
      </c>
      <c r="F182" s="5"/>
      <c r="G182" s="5"/>
      <c r="H182" s="1"/>
      <c r="I182" s="1"/>
    </row>
    <row r="183" spans="1:9" x14ac:dyDescent="0.25">
      <c r="A183" s="2">
        <v>3.6000000000002003E-2</v>
      </c>
      <c r="B183" s="5">
        <f t="shared" si="8"/>
        <v>1.0000008315294104</v>
      </c>
      <c r="C183" s="5">
        <f t="shared" si="9"/>
        <v>-8.3152941054373709E-7</v>
      </c>
      <c r="D183" s="5">
        <f t="shared" si="10"/>
        <v>1.0000000000000002</v>
      </c>
      <c r="E183" s="5">
        <f t="shared" si="11"/>
        <v>1.0000008315294107</v>
      </c>
      <c r="F183" s="5"/>
      <c r="G183" s="5"/>
      <c r="H183" s="1"/>
      <c r="I183" s="1"/>
    </row>
    <row r="184" spans="1:9" x14ac:dyDescent="0.25">
      <c r="A184" s="2">
        <v>3.6800000000001998E-2</v>
      </c>
      <c r="B184" s="5">
        <f t="shared" si="8"/>
        <v>1.0000006807985979</v>
      </c>
      <c r="C184" s="5">
        <f t="shared" si="9"/>
        <v>-6.8079859788370863E-7</v>
      </c>
      <c r="D184" s="5">
        <f t="shared" si="10"/>
        <v>1</v>
      </c>
      <c r="E184" s="5">
        <f t="shared" si="11"/>
        <v>1.0000006807985979</v>
      </c>
      <c r="F184" s="5"/>
      <c r="G184" s="5"/>
      <c r="H184" s="1"/>
      <c r="I184" s="1"/>
    </row>
    <row r="185" spans="1:9" x14ac:dyDescent="0.25">
      <c r="A185" s="2">
        <v>3.7600000000002E-2</v>
      </c>
      <c r="B185" s="5">
        <f t="shared" si="8"/>
        <v>1.0000005573906801</v>
      </c>
      <c r="C185" s="5">
        <f t="shared" si="9"/>
        <v>-5.5739067995337827E-7</v>
      </c>
      <c r="D185" s="5">
        <f t="shared" si="10"/>
        <v>1</v>
      </c>
      <c r="E185" s="5">
        <f t="shared" si="11"/>
        <v>1.0000005573906801</v>
      </c>
      <c r="F185" s="5"/>
      <c r="G185" s="5"/>
      <c r="H185" s="1"/>
      <c r="I185" s="1"/>
    </row>
    <row r="186" spans="1:9" x14ac:dyDescent="0.25">
      <c r="A186" s="2">
        <v>3.8400000000002002E-2</v>
      </c>
      <c r="B186" s="5">
        <f t="shared" si="8"/>
        <v>1.0000004563528451</v>
      </c>
      <c r="C186" s="5">
        <f t="shared" si="9"/>
        <v>-4.5635284504799493E-7</v>
      </c>
      <c r="D186" s="5">
        <f t="shared" si="10"/>
        <v>1</v>
      </c>
      <c r="E186" s="5">
        <f t="shared" si="11"/>
        <v>1.0000004563528451</v>
      </c>
      <c r="F186" s="5"/>
      <c r="G186" s="5"/>
      <c r="H186" s="1"/>
      <c r="I186" s="1"/>
    </row>
    <row r="187" spans="1:9" x14ac:dyDescent="0.25">
      <c r="A187" s="2">
        <v>3.9200000000001997E-2</v>
      </c>
      <c r="B187" s="5">
        <f t="shared" si="8"/>
        <v>1.0000003736300775</v>
      </c>
      <c r="C187" s="5">
        <f t="shared" si="9"/>
        <v>-3.7363007758772223E-7</v>
      </c>
      <c r="D187" s="5">
        <f t="shared" si="10"/>
        <v>1</v>
      </c>
      <c r="E187" s="5">
        <f t="shared" si="11"/>
        <v>1.0000003736300775</v>
      </c>
      <c r="F187" s="5"/>
      <c r="G187" s="5"/>
      <c r="H187" s="1"/>
      <c r="I187" s="1"/>
    </row>
    <row r="188" spans="1:9" x14ac:dyDescent="0.25">
      <c r="A188" s="2">
        <v>4.0000000000001999E-2</v>
      </c>
      <c r="B188" s="5">
        <f t="shared" si="8"/>
        <v>1.0000003059024141</v>
      </c>
      <c r="C188" s="5">
        <f t="shared" si="9"/>
        <v>-3.059024140779314E-7</v>
      </c>
      <c r="D188" s="5">
        <f t="shared" si="10"/>
        <v>1</v>
      </c>
      <c r="E188" s="5">
        <f t="shared" si="11"/>
        <v>1.0000003059024141</v>
      </c>
      <c r="F188" s="5"/>
      <c r="G188" s="5"/>
      <c r="H188" s="1"/>
      <c r="I188" s="1"/>
    </row>
    <row r="189" spans="1:9" x14ac:dyDescent="0.25">
      <c r="A189" s="2">
        <v>4.0800000000002001E-2</v>
      </c>
      <c r="B189" s="5">
        <f t="shared" si="8"/>
        <v>1.0000002504516998</v>
      </c>
      <c r="C189" s="5">
        <f t="shared" si="9"/>
        <v>-2.50451699958675E-7</v>
      </c>
      <c r="D189" s="5">
        <f t="shared" si="10"/>
        <v>1.0000000000000002</v>
      </c>
      <c r="E189" s="5">
        <f t="shared" si="11"/>
        <v>1.0000002504517</v>
      </c>
      <c r="F189" s="5"/>
      <c r="G189" s="5"/>
      <c r="H189" s="1"/>
      <c r="I189" s="1"/>
    </row>
    <row r="190" spans="1:9" x14ac:dyDescent="0.25">
      <c r="A190" s="2">
        <v>4.1600000000002003E-2</v>
      </c>
      <c r="B190" s="5">
        <f t="shared" si="8"/>
        <v>1.0000002050524996</v>
      </c>
      <c r="C190" s="5">
        <f t="shared" si="9"/>
        <v>-2.050524996076093E-7</v>
      </c>
      <c r="D190" s="5">
        <f t="shared" si="10"/>
        <v>1</v>
      </c>
      <c r="E190" s="5">
        <f t="shared" si="11"/>
        <v>1.0000002050524996</v>
      </c>
      <c r="F190" s="5"/>
      <c r="G190" s="5"/>
      <c r="H190" s="1"/>
      <c r="I190" s="1"/>
    </row>
    <row r="191" spans="1:9" x14ac:dyDescent="0.25">
      <c r="A191" s="2">
        <v>4.2400000000001999E-2</v>
      </c>
      <c r="B191" s="5">
        <f t="shared" si="8"/>
        <v>1.0000001678827812</v>
      </c>
      <c r="C191" s="5">
        <f t="shared" si="9"/>
        <v>-1.6788278118410599E-7</v>
      </c>
      <c r="D191" s="5">
        <f t="shared" si="10"/>
        <v>1</v>
      </c>
      <c r="E191" s="5">
        <f t="shared" si="11"/>
        <v>1.0000001678827812</v>
      </c>
      <c r="F191" s="5"/>
      <c r="G191" s="5"/>
      <c r="H191" s="1"/>
      <c r="I191" s="1"/>
    </row>
    <row r="192" spans="1:9" x14ac:dyDescent="0.25">
      <c r="A192" s="2">
        <v>4.3200000000002001E-2</v>
      </c>
      <c r="B192" s="5">
        <f t="shared" si="8"/>
        <v>1.0000001374507916</v>
      </c>
      <c r="C192" s="5">
        <f t="shared" si="9"/>
        <v>-1.3745079168478827E-7</v>
      </c>
      <c r="D192" s="5">
        <f t="shared" si="10"/>
        <v>1</v>
      </c>
      <c r="E192" s="5">
        <f t="shared" si="11"/>
        <v>1.0000001374507916</v>
      </c>
      <c r="F192" s="5"/>
      <c r="G192" s="5"/>
      <c r="H192" s="1"/>
      <c r="I192" s="1"/>
    </row>
    <row r="193" spans="1:9" x14ac:dyDescent="0.25">
      <c r="A193" s="2">
        <v>4.4000000000002003E-2</v>
      </c>
      <c r="B193" s="5">
        <f t="shared" si="8"/>
        <v>1.0000001125351874</v>
      </c>
      <c r="C193" s="5">
        <f t="shared" si="9"/>
        <v>-1.1253518738336972E-7</v>
      </c>
      <c r="D193" s="5">
        <f t="shared" si="10"/>
        <v>1</v>
      </c>
      <c r="E193" s="5">
        <f t="shared" si="11"/>
        <v>1.0000001125351874</v>
      </c>
      <c r="F193" s="5"/>
      <c r="G193" s="5"/>
      <c r="H193" s="1"/>
      <c r="I193" s="1"/>
    </row>
    <row r="194" spans="1:9" x14ac:dyDescent="0.25">
      <c r="A194" s="2">
        <v>4.4800000000001998E-2</v>
      </c>
      <c r="B194" s="5">
        <f t="shared" si="8"/>
        <v>1.0000000921360168</v>
      </c>
      <c r="C194" s="5">
        <f t="shared" si="9"/>
        <v>-9.2136016834660341E-8</v>
      </c>
      <c r="D194" s="5">
        <f t="shared" si="10"/>
        <v>1</v>
      </c>
      <c r="E194" s="5">
        <f t="shared" si="11"/>
        <v>1.0000000921360168</v>
      </c>
      <c r="F194" s="5"/>
      <c r="G194" s="5"/>
      <c r="H194" s="1"/>
      <c r="I194" s="1"/>
    </row>
    <row r="195" spans="1:9" x14ac:dyDescent="0.25">
      <c r="A195" s="2">
        <v>4.5600000000002E-2</v>
      </c>
      <c r="B195" s="5">
        <f t="shared" si="8"/>
        <v>1.0000000754345892</v>
      </c>
      <c r="C195" s="5">
        <f t="shared" si="9"/>
        <v>-7.5434589188781613E-8</v>
      </c>
      <c r="D195" s="5">
        <f t="shared" si="10"/>
        <v>1</v>
      </c>
      <c r="E195" s="5">
        <f t="shared" si="11"/>
        <v>1.0000000754345892</v>
      </c>
      <c r="F195" s="5"/>
      <c r="G195" s="5"/>
      <c r="H195" s="1"/>
      <c r="I195" s="1"/>
    </row>
    <row r="196" spans="1:9" x14ac:dyDescent="0.25">
      <c r="A196" s="2">
        <v>4.6400000000002002E-2</v>
      </c>
      <c r="B196" s="5">
        <f t="shared" si="8"/>
        <v>1.0000000617606173</v>
      </c>
      <c r="C196" s="5">
        <f t="shared" si="9"/>
        <v>-6.1760617170146506E-8</v>
      </c>
      <c r="D196" s="5">
        <f t="shared" si="10"/>
        <v>0.99999999999999978</v>
      </c>
      <c r="E196" s="5">
        <f t="shared" si="11"/>
        <v>1.0000000617606171</v>
      </c>
      <c r="F196" s="5"/>
      <c r="G196" s="5"/>
      <c r="H196" s="1"/>
      <c r="I196" s="1"/>
    </row>
    <row r="197" spans="1:9" x14ac:dyDescent="0.25">
      <c r="A197" s="2">
        <v>4.7200000000001997E-2</v>
      </c>
      <c r="B197" s="5">
        <f t="shared" si="8"/>
        <v>1.0000000505653162</v>
      </c>
      <c r="C197" s="5">
        <f t="shared" si="9"/>
        <v>-5.056531604018111E-8</v>
      </c>
      <c r="D197" s="5">
        <f t="shared" si="10"/>
        <v>0.99999999999999978</v>
      </c>
      <c r="E197" s="5">
        <f t="shared" si="11"/>
        <v>1.0000000505653159</v>
      </c>
      <c r="F197" s="5"/>
      <c r="G197" s="5"/>
      <c r="H197" s="1"/>
      <c r="I197" s="1"/>
    </row>
    <row r="198" spans="1:9" x14ac:dyDescent="0.25">
      <c r="A198" s="2">
        <v>4.8000000000001999E-2</v>
      </c>
      <c r="B198" s="5">
        <f t="shared" si="8"/>
        <v>1.0000000413993788</v>
      </c>
      <c r="C198" s="5">
        <f t="shared" si="9"/>
        <v>-4.1399378901739431E-8</v>
      </c>
      <c r="D198" s="5">
        <f t="shared" si="10"/>
        <v>1.0000000000000002</v>
      </c>
      <c r="E198" s="5">
        <f t="shared" si="11"/>
        <v>1.000000041399379</v>
      </c>
      <c r="F198" s="5"/>
      <c r="G198" s="5"/>
      <c r="H198" s="1"/>
      <c r="I198" s="1"/>
    </row>
    <row r="199" spans="1:9" x14ac:dyDescent="0.25">
      <c r="A199" s="2">
        <v>4.8800000000002001E-2</v>
      </c>
      <c r="B199" s="5">
        <f t="shared" si="8"/>
        <v>1.0000000338949444</v>
      </c>
      <c r="C199" s="5">
        <f t="shared" si="9"/>
        <v>-3.3894944410819478E-8</v>
      </c>
      <c r="D199" s="5">
        <f t="shared" si="10"/>
        <v>1</v>
      </c>
      <c r="E199" s="5">
        <f t="shared" si="11"/>
        <v>1.0000000338949444</v>
      </c>
      <c r="F199" s="5"/>
      <c r="G199" s="5"/>
      <c r="H199" s="1"/>
      <c r="I199" s="1"/>
    </row>
    <row r="200" spans="1:9" x14ac:dyDescent="0.25">
      <c r="A200" s="2">
        <v>4.9600000000001997E-2</v>
      </c>
      <c r="B200" s="5">
        <f t="shared" si="8"/>
        <v>1.0000000277508332</v>
      </c>
      <c r="C200" s="5">
        <f t="shared" si="9"/>
        <v>-2.7750833192502387E-8</v>
      </c>
      <c r="D200" s="5">
        <f t="shared" si="10"/>
        <v>1</v>
      </c>
      <c r="E200" s="5">
        <f t="shared" si="11"/>
        <v>1.0000000277508332</v>
      </c>
      <c r="F200" s="5"/>
      <c r="G200" s="5"/>
      <c r="H200" s="1"/>
      <c r="I200" s="1"/>
    </row>
    <row r="201" spans="1:9" x14ac:dyDescent="0.25">
      <c r="A201" s="2">
        <v>5.0400000000001999E-2</v>
      </c>
      <c r="B201" s="5">
        <f t="shared" si="8"/>
        <v>1.0000000227204604</v>
      </c>
      <c r="C201" s="5">
        <f t="shared" si="9"/>
        <v>-2.2720460443946566E-8</v>
      </c>
      <c r="D201" s="5">
        <f t="shared" si="10"/>
        <v>1</v>
      </c>
      <c r="E201" s="5">
        <f t="shared" si="11"/>
        <v>1.0000000227204604</v>
      </c>
      <c r="F201" s="5"/>
      <c r="G201" s="5"/>
      <c r="H201" s="1"/>
      <c r="I201" s="1"/>
    </row>
    <row r="202" spans="1:9" x14ac:dyDescent="0.25">
      <c r="A202" s="2">
        <v>5.1200000000002001E-2</v>
      </c>
      <c r="B202" s="5">
        <f t="shared" si="8"/>
        <v>1.0000000186019398</v>
      </c>
      <c r="C202" s="5">
        <f t="shared" si="9"/>
        <v>-1.8601939612938409E-8</v>
      </c>
      <c r="D202" s="5">
        <f t="shared" si="10"/>
        <v>0.99999999999999978</v>
      </c>
      <c r="E202" s="5">
        <f t="shared" si="11"/>
        <v>1.0000000186019395</v>
      </c>
      <c r="F202" s="5"/>
      <c r="G202" s="5"/>
      <c r="H202" s="1"/>
      <c r="I202" s="1"/>
    </row>
    <row r="203" spans="1:9" x14ac:dyDescent="0.25">
      <c r="A203" s="2">
        <v>5.2000000000002003E-2</v>
      </c>
      <c r="B203" s="5">
        <f t="shared" si="8"/>
        <v>1.0000000152299799</v>
      </c>
      <c r="C203" s="5">
        <f t="shared" si="9"/>
        <v>-1.5229979976657286E-8</v>
      </c>
      <c r="D203" s="5">
        <f t="shared" si="10"/>
        <v>1</v>
      </c>
      <c r="E203" s="5">
        <f t="shared" si="11"/>
        <v>1.0000000152299799</v>
      </c>
      <c r="F203" s="5"/>
      <c r="G203" s="5"/>
      <c r="H203" s="1"/>
      <c r="I203" s="1"/>
    </row>
    <row r="204" spans="1:9" x14ac:dyDescent="0.25">
      <c r="A204" s="2">
        <v>5.2800000000001998E-2</v>
      </c>
      <c r="B204" s="5">
        <f t="shared" si="8"/>
        <v>1.000000012469253</v>
      </c>
      <c r="C204" s="5">
        <f t="shared" si="9"/>
        <v>-1.246925294122701E-8</v>
      </c>
      <c r="D204" s="5">
        <f t="shared" si="10"/>
        <v>1</v>
      </c>
      <c r="E204" s="5">
        <f t="shared" si="11"/>
        <v>1.000000012469253</v>
      </c>
      <c r="F204" s="5"/>
      <c r="G204" s="5"/>
      <c r="H204" s="1"/>
      <c r="I204" s="1"/>
    </row>
    <row r="205" spans="1:9" x14ac:dyDescent="0.25">
      <c r="A205" s="2">
        <v>5.3600000000002E-2</v>
      </c>
      <c r="B205" s="5">
        <f t="shared" si="8"/>
        <v>1.0000000102089608</v>
      </c>
      <c r="C205" s="5">
        <f t="shared" si="9"/>
        <v>-1.0208960827815404E-8</v>
      </c>
      <c r="D205" s="5">
        <f t="shared" si="10"/>
        <v>1</v>
      </c>
      <c r="E205" s="5">
        <f t="shared" si="11"/>
        <v>1.0000000102089608</v>
      </c>
      <c r="F205" s="5"/>
      <c r="G205" s="5"/>
      <c r="H205" s="1"/>
      <c r="I205" s="1"/>
    </row>
    <row r="206" spans="1:9" x14ac:dyDescent="0.25">
      <c r="A206" s="2">
        <v>5.4400000000002002E-2</v>
      </c>
      <c r="B206" s="5">
        <f t="shared" ref="B206:B213" si="12">($B$4+$C$4*$A206)/($D$4-EXP(($E$4-$A206)/$F$4))</f>
        <v>1.0000000083583902</v>
      </c>
      <c r="C206" s="5">
        <f t="shared" ref="C206:C213" si="13">($B$5+$C$5*$A206)/($D$5-EXP(($E$5-$A206)/$F$5))</f>
        <v>-8.3583901712331065E-9</v>
      </c>
      <c r="D206" s="5">
        <f t="shared" ref="D206:D213" si="14">1/(B206+C206)</f>
        <v>1</v>
      </c>
      <c r="E206" s="5">
        <f t="shared" ref="E206:E213" si="15">B206*D206</f>
        <v>1.0000000083583902</v>
      </c>
      <c r="F206" s="5"/>
      <c r="G206" s="5"/>
      <c r="H206" s="1"/>
      <c r="I206" s="1"/>
    </row>
    <row r="207" spans="1:9" x14ac:dyDescent="0.25">
      <c r="A207" s="2">
        <v>5.5200000000001997E-2</v>
      </c>
      <c r="B207" s="5">
        <f t="shared" si="12"/>
        <v>1.0000000068432711</v>
      </c>
      <c r="C207" s="5">
        <f t="shared" si="13"/>
        <v>-6.8432710690449179E-9</v>
      </c>
      <c r="D207" s="5">
        <f t="shared" si="14"/>
        <v>1</v>
      </c>
      <c r="E207" s="5">
        <f t="shared" si="15"/>
        <v>1.0000000068432711</v>
      </c>
      <c r="F207" s="5"/>
      <c r="G207" s="5"/>
      <c r="H207" s="1"/>
      <c r="I207" s="1"/>
    </row>
    <row r="208" spans="1:9" x14ac:dyDescent="0.25">
      <c r="A208" s="2">
        <v>5.6000000000002E-2</v>
      </c>
      <c r="B208" s="5">
        <f t="shared" si="12"/>
        <v>1.0000000056027964</v>
      </c>
      <c r="C208" s="5">
        <f t="shared" si="13"/>
        <v>-5.6027964689258091E-9</v>
      </c>
      <c r="D208" s="5">
        <f t="shared" si="14"/>
        <v>1</v>
      </c>
      <c r="E208" s="5">
        <f t="shared" si="15"/>
        <v>1.0000000056027964</v>
      </c>
      <c r="F208" s="5"/>
      <c r="G208" s="5"/>
      <c r="H208" s="1"/>
      <c r="I208" s="1"/>
    </row>
    <row r="209" spans="1:9" x14ac:dyDescent="0.25">
      <c r="A209" s="2">
        <v>5.6800000000002002E-2</v>
      </c>
      <c r="B209" s="5">
        <f t="shared" si="12"/>
        <v>1.0000000045871817</v>
      </c>
      <c r="C209" s="5">
        <f t="shared" si="13"/>
        <v>-4.5871817676874633E-9</v>
      </c>
      <c r="D209" s="5">
        <f t="shared" si="14"/>
        <v>1</v>
      </c>
      <c r="E209" s="5">
        <f t="shared" si="15"/>
        <v>1.0000000045871817</v>
      </c>
      <c r="F209" s="5"/>
      <c r="G209" s="5"/>
      <c r="H209" s="1"/>
      <c r="I209" s="1"/>
    </row>
    <row r="210" spans="1:9" x14ac:dyDescent="0.25">
      <c r="A210" s="2">
        <v>5.7600000000001997E-2</v>
      </c>
      <c r="B210" s="5">
        <f t="shared" si="12"/>
        <v>1.0000000037556669</v>
      </c>
      <c r="C210" s="5">
        <f t="shared" si="13"/>
        <v>-3.755666780041454E-9</v>
      </c>
      <c r="D210" s="5">
        <f t="shared" si="14"/>
        <v>1</v>
      </c>
      <c r="E210" s="5">
        <f t="shared" si="15"/>
        <v>1.0000000037556669</v>
      </c>
      <c r="F210" s="5"/>
      <c r="G210" s="5"/>
      <c r="H210" s="1"/>
      <c r="I210" s="1"/>
    </row>
    <row r="211" spans="1:9" x14ac:dyDescent="0.25">
      <c r="A211" s="2">
        <v>5.8400000000001999E-2</v>
      </c>
      <c r="B211" s="5">
        <f t="shared" si="12"/>
        <v>1.0000000030748799</v>
      </c>
      <c r="C211" s="5">
        <f t="shared" si="13"/>
        <v>-3.0748798890399628E-9</v>
      </c>
      <c r="D211" s="5">
        <f t="shared" si="14"/>
        <v>1</v>
      </c>
      <c r="E211" s="5">
        <f t="shared" si="15"/>
        <v>1.0000000030748799</v>
      </c>
      <c r="F211" s="5"/>
      <c r="G211" s="5"/>
      <c r="H211" s="1"/>
      <c r="I211" s="1"/>
    </row>
    <row r="212" spans="1:9" x14ac:dyDescent="0.25">
      <c r="A212" s="2">
        <v>5.9200000000002001E-2</v>
      </c>
      <c r="B212" s="5">
        <f t="shared" si="12"/>
        <v>1.0000000025174989</v>
      </c>
      <c r="C212" s="5">
        <f t="shared" si="13"/>
        <v>-2.5174987257748168E-9</v>
      </c>
      <c r="D212" s="5">
        <f t="shared" si="14"/>
        <v>0.99999999999999978</v>
      </c>
      <c r="E212" s="5">
        <f t="shared" si="15"/>
        <v>1.0000000025174987</v>
      </c>
      <c r="F212" s="5"/>
      <c r="G212" s="5"/>
      <c r="H212" s="1"/>
      <c r="I212" s="1"/>
    </row>
    <row r="213" spans="1:9" x14ac:dyDescent="0.25">
      <c r="A213" s="2">
        <v>6.0000000000002003E-2</v>
      </c>
      <c r="B213" s="5">
        <f t="shared" si="12"/>
        <v>1.0000000020611537</v>
      </c>
      <c r="C213" s="5">
        <f t="shared" si="13"/>
        <v>-2.0611536266858797E-9</v>
      </c>
      <c r="D213" s="5">
        <f t="shared" si="14"/>
        <v>1</v>
      </c>
      <c r="E213" s="5">
        <f t="shared" si="15"/>
        <v>1.0000000020611537</v>
      </c>
      <c r="F213" s="5"/>
      <c r="G213" s="5"/>
      <c r="H213" s="1"/>
      <c r="I213" s="1"/>
    </row>
    <row r="214" spans="1:9" x14ac:dyDescent="0.25">
      <c r="A214" s="1"/>
      <c r="E214" s="1"/>
      <c r="H214" s="1"/>
    </row>
    <row r="215" spans="1:9" x14ac:dyDescent="0.25">
      <c r="A215" s="1"/>
      <c r="E215" s="1"/>
      <c r="H215" s="1"/>
    </row>
    <row r="216" spans="1:9" x14ac:dyDescent="0.25">
      <c r="A216" s="1"/>
      <c r="E216" s="1"/>
      <c r="H216" s="1"/>
    </row>
    <row r="217" spans="1:9" x14ac:dyDescent="0.25">
      <c r="A217" s="1"/>
      <c r="E217" s="1"/>
      <c r="H217" s="1"/>
    </row>
    <row r="218" spans="1:9" x14ac:dyDescent="0.25">
      <c r="A218" s="1"/>
      <c r="E218" s="1"/>
      <c r="H218" s="1"/>
    </row>
    <row r="219" spans="1:9" x14ac:dyDescent="0.25">
      <c r="A219" s="1"/>
      <c r="E219" s="1"/>
      <c r="H219" s="1"/>
    </row>
    <row r="220" spans="1:9" x14ac:dyDescent="0.25">
      <c r="A220" s="1"/>
      <c r="E220" s="1"/>
      <c r="H220" s="1"/>
    </row>
    <row r="221" spans="1:9" x14ac:dyDescent="0.25">
      <c r="A221" s="1"/>
      <c r="E221" s="1"/>
      <c r="H221" s="1"/>
    </row>
    <row r="222" spans="1:9" x14ac:dyDescent="0.25">
      <c r="A222" s="1"/>
      <c r="E222" s="1"/>
      <c r="H222" s="1"/>
    </row>
    <row r="223" spans="1:9" x14ac:dyDescent="0.25">
      <c r="A223" s="1"/>
      <c r="E223" s="1"/>
      <c r="H223" s="1"/>
    </row>
    <row r="224" spans="1:9" x14ac:dyDescent="0.25">
      <c r="A224" s="1"/>
      <c r="E224" s="1"/>
      <c r="H224" s="1"/>
    </row>
    <row r="225" spans="1:8" x14ac:dyDescent="0.25">
      <c r="A225" s="1"/>
      <c r="E225" s="1"/>
      <c r="H225" s="1"/>
    </row>
    <row r="226" spans="1:8" x14ac:dyDescent="0.25">
      <c r="A226" s="1"/>
      <c r="E226" s="1"/>
      <c r="H226" s="1"/>
    </row>
    <row r="227" spans="1:8" x14ac:dyDescent="0.25">
      <c r="A227" s="1"/>
      <c r="E227" s="1"/>
      <c r="H227" s="1"/>
    </row>
    <row r="228" spans="1:8" x14ac:dyDescent="0.25">
      <c r="A228" s="1"/>
      <c r="E228" s="1"/>
      <c r="H228" s="1"/>
    </row>
    <row r="229" spans="1:8" x14ac:dyDescent="0.25">
      <c r="A229" s="1"/>
      <c r="E229" s="1"/>
      <c r="H229" s="1"/>
    </row>
    <row r="230" spans="1:8" x14ac:dyDescent="0.25">
      <c r="A230" s="1"/>
      <c r="E230" s="1"/>
      <c r="H230" s="1"/>
    </row>
    <row r="231" spans="1:8" x14ac:dyDescent="0.25">
      <c r="A231" s="1"/>
      <c r="E231" s="1"/>
      <c r="H231" s="1"/>
    </row>
    <row r="232" spans="1:8" x14ac:dyDescent="0.25">
      <c r="A232" s="1"/>
      <c r="E232" s="1"/>
      <c r="H232" s="1"/>
    </row>
    <row r="233" spans="1:8" x14ac:dyDescent="0.25">
      <c r="A233" s="1"/>
      <c r="E233" s="1"/>
      <c r="H233" s="1"/>
    </row>
    <row r="234" spans="1:8" x14ac:dyDescent="0.25">
      <c r="A234" s="1"/>
      <c r="E234" s="1"/>
      <c r="H234" s="1"/>
    </row>
    <row r="235" spans="1:8" x14ac:dyDescent="0.25">
      <c r="A235" s="1"/>
      <c r="E235" s="1"/>
      <c r="H235" s="1"/>
    </row>
    <row r="236" spans="1:8" x14ac:dyDescent="0.25">
      <c r="A236" s="1"/>
      <c r="E236" s="1"/>
      <c r="H236" s="1"/>
    </row>
    <row r="237" spans="1:8" x14ac:dyDescent="0.25">
      <c r="A237" s="1"/>
      <c r="E237" s="1"/>
      <c r="H237" s="1"/>
    </row>
    <row r="238" spans="1:8" x14ac:dyDescent="0.25">
      <c r="A238" s="1"/>
      <c r="E238" s="1"/>
      <c r="H238" s="1"/>
    </row>
    <row r="239" spans="1:8" x14ac:dyDescent="0.25">
      <c r="A239" s="1"/>
      <c r="E239" s="1"/>
      <c r="H239" s="1"/>
    </row>
    <row r="240" spans="1:8" x14ac:dyDescent="0.25">
      <c r="A240" s="1"/>
      <c r="E240" s="1"/>
      <c r="H240" s="1"/>
    </row>
    <row r="241" spans="1:8" x14ac:dyDescent="0.25">
      <c r="A241" s="1"/>
      <c r="E241" s="1"/>
      <c r="H241" s="1"/>
    </row>
    <row r="242" spans="1:8" x14ac:dyDescent="0.25">
      <c r="A242" s="1"/>
      <c r="E242" s="1"/>
      <c r="H242" s="1"/>
    </row>
    <row r="243" spans="1:8" x14ac:dyDescent="0.25">
      <c r="A243" s="1"/>
      <c r="E243" s="1"/>
      <c r="H243" s="1"/>
    </row>
    <row r="244" spans="1:8" x14ac:dyDescent="0.25">
      <c r="A244" s="1"/>
      <c r="E244" s="1"/>
      <c r="H244" s="1"/>
    </row>
    <row r="245" spans="1:8" x14ac:dyDescent="0.25">
      <c r="A245" s="1"/>
      <c r="E245" s="1"/>
      <c r="H245" s="1"/>
    </row>
    <row r="246" spans="1:8" x14ac:dyDescent="0.25">
      <c r="A246" s="1"/>
      <c r="E246" s="1"/>
      <c r="H246" s="1"/>
    </row>
    <row r="247" spans="1:8" x14ac:dyDescent="0.25">
      <c r="A247" s="1"/>
      <c r="E247" s="1"/>
      <c r="H247" s="1"/>
    </row>
    <row r="248" spans="1:8" x14ac:dyDescent="0.25">
      <c r="A248" s="1"/>
      <c r="E248" s="1"/>
      <c r="H248" s="1"/>
    </row>
    <row r="249" spans="1:8" x14ac:dyDescent="0.25">
      <c r="A249" s="1"/>
      <c r="E249" s="1"/>
      <c r="H249" s="1"/>
    </row>
    <row r="250" spans="1:8" x14ac:dyDescent="0.25">
      <c r="A250" s="1"/>
      <c r="E250" s="1"/>
      <c r="H250" s="1"/>
    </row>
    <row r="251" spans="1:8" x14ac:dyDescent="0.25">
      <c r="A251" s="1"/>
      <c r="E251" s="1"/>
      <c r="H251" s="1"/>
    </row>
    <row r="252" spans="1:8" x14ac:dyDescent="0.25">
      <c r="A252" s="1"/>
      <c r="E252" s="1"/>
      <c r="H252" s="1"/>
    </row>
    <row r="253" spans="1:8" x14ac:dyDescent="0.25">
      <c r="A253" s="1"/>
      <c r="E253" s="1"/>
      <c r="H253" s="1"/>
    </row>
    <row r="254" spans="1:8" x14ac:dyDescent="0.25">
      <c r="A254" s="1"/>
      <c r="E254" s="1"/>
      <c r="H254" s="1"/>
    </row>
    <row r="255" spans="1:8" x14ac:dyDescent="0.25">
      <c r="A255" s="1"/>
      <c r="E255" s="1"/>
      <c r="H255" s="1"/>
    </row>
    <row r="256" spans="1:8" x14ac:dyDescent="0.25">
      <c r="A256" s="1"/>
      <c r="E256" s="1"/>
      <c r="H256" s="1"/>
    </row>
    <row r="257" spans="1:8" x14ac:dyDescent="0.25">
      <c r="A257" s="1"/>
      <c r="E257" s="1"/>
      <c r="H257" s="1"/>
    </row>
    <row r="258" spans="1:8" x14ac:dyDescent="0.25">
      <c r="A258" s="1"/>
      <c r="E258" s="1"/>
      <c r="H258" s="1"/>
    </row>
    <row r="259" spans="1:8" x14ac:dyDescent="0.25">
      <c r="A259" s="1"/>
      <c r="E259" s="1"/>
      <c r="H259" s="1"/>
    </row>
    <row r="260" spans="1:8" x14ac:dyDescent="0.25">
      <c r="A260" s="1"/>
      <c r="E260" s="1"/>
      <c r="H260" s="1"/>
    </row>
    <row r="261" spans="1:8" x14ac:dyDescent="0.25">
      <c r="A261" s="1"/>
      <c r="E261" s="1"/>
      <c r="H261" s="1"/>
    </row>
    <row r="262" spans="1:8" x14ac:dyDescent="0.25">
      <c r="A262" s="1"/>
      <c r="E262" s="1"/>
      <c r="H262" s="1"/>
    </row>
    <row r="263" spans="1:8" x14ac:dyDescent="0.25">
      <c r="A263" s="1"/>
      <c r="E263" s="1"/>
      <c r="H263" s="1"/>
    </row>
    <row r="264" spans="1:8" x14ac:dyDescent="0.25">
      <c r="A264" s="1"/>
      <c r="E264" s="1"/>
      <c r="H264" s="1"/>
    </row>
    <row r="265" spans="1:8" x14ac:dyDescent="0.25">
      <c r="A265" s="1"/>
      <c r="E265" s="1"/>
      <c r="H265" s="1"/>
    </row>
    <row r="266" spans="1:8" x14ac:dyDescent="0.25">
      <c r="A266" s="1"/>
      <c r="E266" s="1"/>
      <c r="H266" s="1"/>
    </row>
    <row r="267" spans="1:8" x14ac:dyDescent="0.25">
      <c r="A267" s="1"/>
      <c r="E267" s="1"/>
      <c r="H267" s="1"/>
    </row>
    <row r="268" spans="1:8" x14ac:dyDescent="0.25">
      <c r="A268" s="1"/>
      <c r="E268" s="1"/>
      <c r="H268" s="1"/>
    </row>
    <row r="269" spans="1:8" x14ac:dyDescent="0.25">
      <c r="A269" s="1"/>
      <c r="E269" s="1"/>
      <c r="H269" s="1"/>
    </row>
    <row r="270" spans="1:8" x14ac:dyDescent="0.25">
      <c r="A270" s="1"/>
      <c r="E270" s="1"/>
      <c r="H270" s="1"/>
    </row>
    <row r="271" spans="1:8" x14ac:dyDescent="0.25">
      <c r="A271" s="1"/>
      <c r="E271" s="1"/>
      <c r="H271" s="1"/>
    </row>
    <row r="272" spans="1:8" x14ac:dyDescent="0.25">
      <c r="A272" s="1"/>
      <c r="E272" s="1"/>
      <c r="H272" s="1"/>
    </row>
    <row r="273" spans="1:8" x14ac:dyDescent="0.25">
      <c r="A273" s="1"/>
      <c r="E273" s="1"/>
      <c r="H273" s="1"/>
    </row>
    <row r="274" spans="1:8" x14ac:dyDescent="0.25">
      <c r="A274" s="1"/>
      <c r="E274" s="1"/>
      <c r="H274" s="1"/>
    </row>
    <row r="275" spans="1:8" x14ac:dyDescent="0.25">
      <c r="A275" s="1"/>
      <c r="E275" s="1"/>
      <c r="H275" s="1"/>
    </row>
    <row r="276" spans="1:8" x14ac:dyDescent="0.25">
      <c r="A276" s="1"/>
      <c r="E276" s="1"/>
      <c r="H276" s="1"/>
    </row>
    <row r="277" spans="1:8" x14ac:dyDescent="0.25">
      <c r="A277" s="1"/>
      <c r="E277" s="1"/>
      <c r="H277" s="1"/>
    </row>
    <row r="278" spans="1:8" x14ac:dyDescent="0.25">
      <c r="A278" s="1"/>
      <c r="E278" s="1"/>
      <c r="H278" s="1"/>
    </row>
    <row r="279" spans="1:8" x14ac:dyDescent="0.25">
      <c r="A279" s="1"/>
      <c r="E279" s="1"/>
      <c r="H279" s="1"/>
    </row>
    <row r="280" spans="1:8" x14ac:dyDescent="0.25">
      <c r="A280" s="1"/>
      <c r="E280" s="1"/>
      <c r="H280" s="1"/>
    </row>
    <row r="281" spans="1:8" x14ac:dyDescent="0.25">
      <c r="A281" s="1"/>
      <c r="E281" s="1"/>
      <c r="H281" s="1"/>
    </row>
    <row r="282" spans="1:8" x14ac:dyDescent="0.25">
      <c r="A282" s="1"/>
      <c r="E282" s="1"/>
      <c r="H282" s="1"/>
    </row>
    <row r="283" spans="1:8" x14ac:dyDescent="0.25">
      <c r="A283" s="1"/>
      <c r="E283" s="1"/>
      <c r="H283" s="1"/>
    </row>
    <row r="284" spans="1:8" x14ac:dyDescent="0.25">
      <c r="A284" s="1"/>
      <c r="E284" s="1"/>
      <c r="H284" s="1"/>
    </row>
    <row r="285" spans="1:8" x14ac:dyDescent="0.25">
      <c r="A285" s="1"/>
      <c r="E285" s="1"/>
      <c r="H285" s="1"/>
    </row>
    <row r="286" spans="1:8" x14ac:dyDescent="0.25">
      <c r="A286" s="1"/>
      <c r="E286" s="1"/>
      <c r="H286" s="1"/>
    </row>
    <row r="287" spans="1:8" x14ac:dyDescent="0.25">
      <c r="A287" s="1"/>
      <c r="E287" s="1"/>
      <c r="H287" s="1"/>
    </row>
    <row r="288" spans="1:8" x14ac:dyDescent="0.25">
      <c r="A288" s="1"/>
      <c r="E288" s="1"/>
      <c r="H288" s="1"/>
    </row>
    <row r="289" spans="1:8" x14ac:dyDescent="0.25">
      <c r="A289" s="1"/>
      <c r="E289" s="1"/>
      <c r="H289" s="1"/>
    </row>
    <row r="290" spans="1:8" x14ac:dyDescent="0.25">
      <c r="A290" s="1"/>
      <c r="E290" s="1"/>
      <c r="H290" s="1"/>
    </row>
    <row r="291" spans="1:8" x14ac:dyDescent="0.25">
      <c r="A291" s="1"/>
      <c r="E291" s="1"/>
      <c r="H291" s="1"/>
    </row>
    <row r="292" spans="1:8" x14ac:dyDescent="0.25">
      <c r="A292" s="1"/>
      <c r="E292" s="1"/>
      <c r="H292" s="1"/>
    </row>
    <row r="293" spans="1:8" x14ac:dyDescent="0.25">
      <c r="A293" s="1"/>
      <c r="E293" s="1"/>
      <c r="H293" s="1"/>
    </row>
    <row r="294" spans="1:8" x14ac:dyDescent="0.25">
      <c r="A294" s="1"/>
      <c r="E294" s="1"/>
      <c r="H294" s="1"/>
    </row>
    <row r="295" spans="1:8" x14ac:dyDescent="0.25">
      <c r="A295" s="1"/>
      <c r="E295" s="1"/>
      <c r="H295" s="1"/>
    </row>
    <row r="296" spans="1:8" x14ac:dyDescent="0.25">
      <c r="A296" s="1"/>
      <c r="E296" s="1"/>
      <c r="H296" s="1"/>
    </row>
    <row r="297" spans="1:8" x14ac:dyDescent="0.25">
      <c r="A297" s="1"/>
      <c r="E297" s="1"/>
      <c r="H297" s="1"/>
    </row>
    <row r="298" spans="1:8" x14ac:dyDescent="0.25">
      <c r="A298" s="1"/>
      <c r="E298" s="1"/>
      <c r="H298" s="1"/>
    </row>
    <row r="299" spans="1:8" x14ac:dyDescent="0.25">
      <c r="A299" s="1"/>
      <c r="E299" s="1"/>
      <c r="H299" s="1"/>
    </row>
    <row r="300" spans="1:8" x14ac:dyDescent="0.25">
      <c r="A300" s="1"/>
      <c r="E300" s="1"/>
      <c r="H300" s="1"/>
    </row>
    <row r="301" spans="1:8" x14ac:dyDescent="0.25">
      <c r="A301" s="1"/>
      <c r="E301" s="1"/>
      <c r="H301" s="1"/>
    </row>
    <row r="302" spans="1:8" x14ac:dyDescent="0.25">
      <c r="A302" s="1"/>
      <c r="E302" s="1"/>
      <c r="H302" s="1"/>
    </row>
    <row r="303" spans="1:8" x14ac:dyDescent="0.25">
      <c r="A303" s="1"/>
      <c r="E303" s="1"/>
      <c r="H303" s="1"/>
    </row>
    <row r="304" spans="1:8" x14ac:dyDescent="0.25">
      <c r="A304" s="1"/>
      <c r="E304" s="1"/>
      <c r="H304" s="1"/>
    </row>
    <row r="305" spans="1:8" x14ac:dyDescent="0.25">
      <c r="A305" s="1"/>
      <c r="E305" s="1"/>
      <c r="H305" s="1"/>
    </row>
    <row r="306" spans="1:8" x14ac:dyDescent="0.25">
      <c r="A306" s="1"/>
      <c r="E306" s="1"/>
      <c r="H306" s="1"/>
    </row>
    <row r="307" spans="1:8" x14ac:dyDescent="0.25">
      <c r="A307" s="1"/>
      <c r="E307" s="1"/>
      <c r="H307" s="1"/>
    </row>
    <row r="308" spans="1:8" x14ac:dyDescent="0.25">
      <c r="A308" s="1"/>
      <c r="E308" s="1"/>
      <c r="H308" s="1"/>
    </row>
    <row r="309" spans="1:8" x14ac:dyDescent="0.25">
      <c r="A309" s="1"/>
      <c r="E309" s="1"/>
      <c r="H309" s="1"/>
    </row>
    <row r="310" spans="1:8" x14ac:dyDescent="0.25">
      <c r="A310" s="1"/>
      <c r="E310" s="1"/>
      <c r="H310" s="1"/>
    </row>
    <row r="311" spans="1:8" x14ac:dyDescent="0.25">
      <c r="A311" s="1"/>
      <c r="E311" s="1"/>
      <c r="H311" s="1"/>
    </row>
    <row r="312" spans="1:8" x14ac:dyDescent="0.25">
      <c r="A312" s="1"/>
      <c r="E312" s="1"/>
      <c r="H312" s="1"/>
    </row>
    <row r="313" spans="1:8" x14ac:dyDescent="0.25">
      <c r="A313" s="1"/>
      <c r="E313" s="1"/>
      <c r="H313" s="1"/>
    </row>
    <row r="314" spans="1:8" x14ac:dyDescent="0.25">
      <c r="A314" s="1"/>
      <c r="E314" s="1"/>
      <c r="H314" s="1"/>
    </row>
    <row r="315" spans="1:8" x14ac:dyDescent="0.25">
      <c r="A315" s="1"/>
      <c r="E315" s="1"/>
      <c r="H315" s="1"/>
    </row>
    <row r="316" spans="1:8" x14ac:dyDescent="0.25">
      <c r="A316" s="1"/>
      <c r="E316" s="1"/>
      <c r="H316" s="1"/>
    </row>
    <row r="317" spans="1:8" x14ac:dyDescent="0.25">
      <c r="A317" s="1"/>
      <c r="E317" s="1"/>
      <c r="H317" s="1"/>
    </row>
    <row r="318" spans="1:8" x14ac:dyDescent="0.25">
      <c r="A318" s="1"/>
      <c r="E318" s="1"/>
      <c r="H318" s="1"/>
    </row>
    <row r="319" spans="1:8" x14ac:dyDescent="0.25">
      <c r="A319" s="1"/>
      <c r="E319" s="1"/>
      <c r="H319" s="1"/>
    </row>
    <row r="320" spans="1:8" x14ac:dyDescent="0.25">
      <c r="A320" s="1"/>
      <c r="E320" s="1"/>
      <c r="H320" s="1"/>
    </row>
    <row r="321" spans="1:8" x14ac:dyDescent="0.25">
      <c r="A321" s="1"/>
      <c r="E321" s="1"/>
      <c r="H321" s="1"/>
    </row>
    <row r="322" spans="1:8" x14ac:dyDescent="0.25">
      <c r="A322" s="1"/>
      <c r="E322" s="1"/>
      <c r="H322" s="1"/>
    </row>
    <row r="323" spans="1:8" x14ac:dyDescent="0.25">
      <c r="A323" s="1"/>
      <c r="E323" s="1"/>
      <c r="H323" s="1"/>
    </row>
    <row r="324" spans="1:8" x14ac:dyDescent="0.25">
      <c r="A324" s="1"/>
      <c r="E324" s="1"/>
      <c r="H324" s="1"/>
    </row>
    <row r="325" spans="1:8" x14ac:dyDescent="0.25">
      <c r="A325" s="1"/>
      <c r="E325" s="1"/>
      <c r="H325" s="1"/>
    </row>
    <row r="326" spans="1:8" x14ac:dyDescent="0.25">
      <c r="A326" s="1"/>
      <c r="E326" s="1"/>
      <c r="H326" s="1"/>
    </row>
    <row r="327" spans="1:8" x14ac:dyDescent="0.25">
      <c r="A327" s="1"/>
      <c r="E327" s="1"/>
      <c r="H327" s="1"/>
    </row>
    <row r="328" spans="1:8" x14ac:dyDescent="0.25">
      <c r="A328" s="1"/>
      <c r="E328" s="1"/>
      <c r="H328" s="1"/>
    </row>
    <row r="329" spans="1:8" x14ac:dyDescent="0.25">
      <c r="A329" s="1"/>
      <c r="E329" s="1"/>
      <c r="H329" s="1"/>
    </row>
    <row r="330" spans="1:8" x14ac:dyDescent="0.25">
      <c r="A330" s="1"/>
      <c r="E330" s="1"/>
      <c r="H330" s="1"/>
    </row>
    <row r="331" spans="1:8" x14ac:dyDescent="0.25">
      <c r="A331" s="1"/>
      <c r="E331" s="1"/>
      <c r="H331" s="1"/>
    </row>
    <row r="332" spans="1:8" x14ac:dyDescent="0.25">
      <c r="A332" s="1"/>
      <c r="E332" s="1"/>
      <c r="H332" s="1"/>
    </row>
    <row r="333" spans="1:8" x14ac:dyDescent="0.25">
      <c r="A333" s="1"/>
      <c r="E333" s="1"/>
      <c r="H333" s="1"/>
    </row>
    <row r="334" spans="1:8" x14ac:dyDescent="0.25">
      <c r="A334" s="1"/>
      <c r="E334" s="1"/>
      <c r="H334" s="1"/>
    </row>
    <row r="335" spans="1:8" x14ac:dyDescent="0.25">
      <c r="A335" s="1"/>
      <c r="E335" s="1"/>
      <c r="H335" s="1"/>
    </row>
    <row r="336" spans="1:8" x14ac:dyDescent="0.25">
      <c r="A336" s="1"/>
      <c r="E336" s="1"/>
      <c r="H336" s="1"/>
    </row>
    <row r="337" spans="1:8" x14ac:dyDescent="0.25">
      <c r="A337" s="1"/>
      <c r="E337" s="1"/>
      <c r="H337" s="1"/>
    </row>
    <row r="338" spans="1:8" x14ac:dyDescent="0.25">
      <c r="A338" s="1"/>
      <c r="E338" s="1"/>
      <c r="H338" s="1"/>
    </row>
    <row r="339" spans="1:8" x14ac:dyDescent="0.25">
      <c r="A339" s="1"/>
      <c r="E339" s="1"/>
      <c r="H339" s="1"/>
    </row>
    <row r="340" spans="1:8" x14ac:dyDescent="0.25">
      <c r="A340" s="1"/>
      <c r="E340" s="1"/>
      <c r="H340" s="1"/>
    </row>
    <row r="341" spans="1:8" x14ac:dyDescent="0.25">
      <c r="A341" s="1"/>
      <c r="E341" s="1"/>
      <c r="H341" s="1"/>
    </row>
    <row r="342" spans="1:8" x14ac:dyDescent="0.25">
      <c r="A342" s="1"/>
      <c r="E342" s="1"/>
      <c r="H342" s="1"/>
    </row>
    <row r="343" spans="1:8" x14ac:dyDescent="0.25">
      <c r="A343" s="1"/>
      <c r="E343" s="1"/>
      <c r="H343" s="1"/>
    </row>
    <row r="344" spans="1:8" x14ac:dyDescent="0.25">
      <c r="A344" s="1"/>
      <c r="E344" s="1"/>
      <c r="H344" s="1"/>
    </row>
    <row r="345" spans="1:8" x14ac:dyDescent="0.25">
      <c r="A345" s="1"/>
      <c r="E345" s="1"/>
      <c r="H345" s="1"/>
    </row>
    <row r="346" spans="1:8" x14ac:dyDescent="0.25">
      <c r="A346" s="1"/>
      <c r="E346" s="1"/>
      <c r="H346" s="1"/>
    </row>
    <row r="347" spans="1:8" x14ac:dyDescent="0.25">
      <c r="A347" s="1"/>
      <c r="E347" s="1"/>
      <c r="H347" s="1"/>
    </row>
    <row r="348" spans="1:8" x14ac:dyDescent="0.25">
      <c r="A348" s="1"/>
      <c r="E348" s="1"/>
      <c r="H348" s="1"/>
    </row>
    <row r="349" spans="1:8" x14ac:dyDescent="0.25">
      <c r="A349" s="1"/>
      <c r="E349" s="1"/>
      <c r="H349" s="1"/>
    </row>
    <row r="350" spans="1:8" x14ac:dyDescent="0.25">
      <c r="A350" s="1"/>
      <c r="E350" s="1"/>
      <c r="H350" s="1"/>
    </row>
    <row r="351" spans="1:8" x14ac:dyDescent="0.25">
      <c r="A351" s="1"/>
      <c r="E351" s="1"/>
      <c r="H351" s="1"/>
    </row>
    <row r="352" spans="1:8" x14ac:dyDescent="0.25">
      <c r="A352" s="1"/>
      <c r="E352" s="1"/>
      <c r="H352" s="1"/>
    </row>
    <row r="353" spans="1:8" x14ac:dyDescent="0.25">
      <c r="A353" s="1"/>
      <c r="E353" s="1"/>
      <c r="H353" s="1"/>
    </row>
    <row r="354" spans="1:8" x14ac:dyDescent="0.25">
      <c r="A354" s="1"/>
      <c r="E354" s="1"/>
      <c r="H354" s="1"/>
    </row>
    <row r="355" spans="1:8" x14ac:dyDescent="0.25">
      <c r="A355" s="1"/>
      <c r="E355" s="1"/>
      <c r="H355" s="1"/>
    </row>
    <row r="356" spans="1:8" x14ac:dyDescent="0.25">
      <c r="A356" s="1"/>
      <c r="E356" s="1"/>
      <c r="H356" s="1"/>
    </row>
    <row r="357" spans="1:8" x14ac:dyDescent="0.25">
      <c r="A357" s="1"/>
      <c r="E357" s="1"/>
      <c r="H357" s="1"/>
    </row>
    <row r="358" spans="1:8" x14ac:dyDescent="0.25">
      <c r="A358" s="1"/>
      <c r="E358" s="1"/>
      <c r="H358" s="1"/>
    </row>
    <row r="359" spans="1:8" x14ac:dyDescent="0.25">
      <c r="A359" s="1"/>
      <c r="E359" s="1"/>
      <c r="H359" s="1"/>
    </row>
    <row r="360" spans="1:8" x14ac:dyDescent="0.25">
      <c r="A360" s="1"/>
      <c r="E360" s="1"/>
      <c r="H360" s="1"/>
    </row>
    <row r="361" spans="1:8" x14ac:dyDescent="0.25">
      <c r="A361" s="1"/>
      <c r="E361" s="1"/>
      <c r="H361" s="1"/>
    </row>
    <row r="362" spans="1:8" x14ac:dyDescent="0.25">
      <c r="A362" s="1"/>
      <c r="E362" s="1"/>
      <c r="H362" s="1"/>
    </row>
    <row r="363" spans="1:8" x14ac:dyDescent="0.25">
      <c r="A363" s="1"/>
      <c r="E363" s="1"/>
      <c r="H363" s="1"/>
    </row>
    <row r="364" spans="1:8" x14ac:dyDescent="0.25">
      <c r="A364" s="1"/>
      <c r="E364" s="1"/>
      <c r="H364" s="1"/>
    </row>
    <row r="365" spans="1:8" x14ac:dyDescent="0.25">
      <c r="A365" s="1"/>
      <c r="E365" s="1"/>
      <c r="H365" s="1"/>
    </row>
    <row r="366" spans="1:8" x14ac:dyDescent="0.25">
      <c r="A366" s="1"/>
      <c r="E366" s="1"/>
      <c r="H366" s="1"/>
    </row>
    <row r="367" spans="1:8" x14ac:dyDescent="0.25">
      <c r="A367" s="1"/>
      <c r="E367" s="1"/>
      <c r="H367" s="1"/>
    </row>
    <row r="368" spans="1:8" x14ac:dyDescent="0.25">
      <c r="A368" s="1"/>
      <c r="E368" s="1"/>
      <c r="H368" s="1"/>
    </row>
    <row r="369" spans="1:8" x14ac:dyDescent="0.25">
      <c r="A369" s="1"/>
      <c r="E369" s="1"/>
      <c r="H369" s="1"/>
    </row>
    <row r="370" spans="1:8" x14ac:dyDescent="0.25">
      <c r="A370" s="1"/>
      <c r="E370" s="1"/>
      <c r="H370" s="1"/>
    </row>
    <row r="371" spans="1:8" x14ac:dyDescent="0.25">
      <c r="A371" s="1"/>
      <c r="E371" s="1"/>
      <c r="H371" s="1"/>
    </row>
    <row r="372" spans="1:8" x14ac:dyDescent="0.25">
      <c r="A372" s="1"/>
      <c r="E372" s="1"/>
      <c r="H372" s="1"/>
    </row>
    <row r="373" spans="1:8" x14ac:dyDescent="0.25">
      <c r="A373" s="1"/>
      <c r="E373" s="1"/>
      <c r="H373" s="1"/>
    </row>
    <row r="374" spans="1:8" x14ac:dyDescent="0.25">
      <c r="A374" s="1"/>
      <c r="E374" s="1"/>
      <c r="H374" s="1"/>
    </row>
    <row r="375" spans="1:8" x14ac:dyDescent="0.25">
      <c r="A375" s="1"/>
      <c r="E375" s="1"/>
      <c r="H375" s="1"/>
    </row>
    <row r="376" spans="1:8" x14ac:dyDescent="0.25">
      <c r="A376" s="1"/>
      <c r="E376" s="1"/>
      <c r="H376" s="1"/>
    </row>
    <row r="377" spans="1:8" x14ac:dyDescent="0.25">
      <c r="A377" s="1"/>
      <c r="E377" s="1"/>
      <c r="H377" s="1"/>
    </row>
    <row r="378" spans="1:8" x14ac:dyDescent="0.25">
      <c r="A378" s="1"/>
      <c r="E378" s="1"/>
      <c r="H378" s="1"/>
    </row>
    <row r="379" spans="1:8" x14ac:dyDescent="0.25">
      <c r="A379" s="1"/>
      <c r="E379" s="1"/>
      <c r="H379" s="1"/>
    </row>
    <row r="380" spans="1:8" x14ac:dyDescent="0.25">
      <c r="A380" s="1"/>
      <c r="E380" s="1"/>
      <c r="H380" s="1"/>
    </row>
    <row r="381" spans="1:8" x14ac:dyDescent="0.25">
      <c r="A381" s="1"/>
      <c r="E381" s="1"/>
      <c r="H381" s="1"/>
    </row>
    <row r="382" spans="1:8" x14ac:dyDescent="0.25">
      <c r="A382" s="1"/>
      <c r="E382" s="1"/>
      <c r="H382" s="1"/>
    </row>
    <row r="383" spans="1:8" x14ac:dyDescent="0.25">
      <c r="A383" s="1"/>
      <c r="E383" s="1"/>
      <c r="H383" s="1"/>
    </row>
    <row r="384" spans="1:8" x14ac:dyDescent="0.25">
      <c r="A384" s="1"/>
      <c r="E384" s="1"/>
      <c r="H384" s="1"/>
    </row>
    <row r="385" spans="1:8" x14ac:dyDescent="0.25">
      <c r="A385" s="1"/>
      <c r="E385" s="1"/>
      <c r="H385" s="1"/>
    </row>
    <row r="386" spans="1:8" x14ac:dyDescent="0.25">
      <c r="A386" s="1"/>
      <c r="E386" s="1"/>
      <c r="H386" s="1"/>
    </row>
    <row r="387" spans="1:8" x14ac:dyDescent="0.25">
      <c r="A387" s="1"/>
      <c r="E387" s="1"/>
      <c r="H387" s="1"/>
    </row>
    <row r="388" spans="1:8" x14ac:dyDescent="0.25">
      <c r="A388" s="1"/>
      <c r="E388" s="1"/>
      <c r="H388" s="1"/>
    </row>
    <row r="389" spans="1:8" x14ac:dyDescent="0.25">
      <c r="A389" s="1"/>
      <c r="E389" s="1"/>
      <c r="H389" s="1"/>
    </row>
    <row r="390" spans="1:8" x14ac:dyDescent="0.25">
      <c r="A390" s="1"/>
      <c r="E390" s="1"/>
      <c r="H390" s="1"/>
    </row>
    <row r="391" spans="1:8" x14ac:dyDescent="0.25">
      <c r="A391" s="1"/>
      <c r="E391" s="1"/>
      <c r="H391" s="1"/>
    </row>
    <row r="392" spans="1:8" x14ac:dyDescent="0.25">
      <c r="A392" s="1"/>
      <c r="E392" s="1"/>
      <c r="H392" s="1"/>
    </row>
    <row r="393" spans="1:8" x14ac:dyDescent="0.25">
      <c r="A393" s="1"/>
      <c r="E393" s="1"/>
      <c r="H393" s="1"/>
    </row>
    <row r="394" spans="1:8" x14ac:dyDescent="0.25">
      <c r="A394" s="1"/>
      <c r="E394" s="1"/>
      <c r="H394" s="1"/>
    </row>
    <row r="395" spans="1:8" x14ac:dyDescent="0.25">
      <c r="A395" s="1"/>
      <c r="E395" s="1"/>
      <c r="H395" s="1"/>
    </row>
    <row r="396" spans="1:8" x14ac:dyDescent="0.25">
      <c r="A396" s="1"/>
      <c r="E396" s="1"/>
      <c r="H396" s="1"/>
    </row>
    <row r="397" spans="1:8" x14ac:dyDescent="0.25">
      <c r="A397" s="1"/>
      <c r="E397" s="1"/>
      <c r="H397" s="1"/>
    </row>
    <row r="398" spans="1:8" x14ac:dyDescent="0.25">
      <c r="A398" s="1"/>
      <c r="E398" s="1"/>
      <c r="H398" s="1"/>
    </row>
    <row r="399" spans="1:8" x14ac:dyDescent="0.25">
      <c r="A399" s="1"/>
      <c r="E399" s="1"/>
      <c r="H399" s="1"/>
    </row>
    <row r="400" spans="1:8" x14ac:dyDescent="0.25">
      <c r="A400" s="1"/>
      <c r="E400" s="1"/>
      <c r="H400" s="1"/>
    </row>
    <row r="401" spans="1:8" x14ac:dyDescent="0.25">
      <c r="A401" s="1"/>
      <c r="E401" s="1"/>
      <c r="H401" s="1"/>
    </row>
    <row r="402" spans="1:8" x14ac:dyDescent="0.25">
      <c r="A402" s="1"/>
      <c r="E402" s="1"/>
      <c r="H402" s="1"/>
    </row>
    <row r="403" spans="1:8" x14ac:dyDescent="0.25">
      <c r="A403" s="1"/>
      <c r="E403" s="1"/>
      <c r="H403" s="1"/>
    </row>
    <row r="404" spans="1:8" x14ac:dyDescent="0.25">
      <c r="A404" s="1"/>
      <c r="E404" s="1"/>
      <c r="H404" s="1"/>
    </row>
    <row r="405" spans="1:8" x14ac:dyDescent="0.25">
      <c r="A405" s="1"/>
      <c r="E405" s="1"/>
      <c r="H405" s="1"/>
    </row>
    <row r="406" spans="1:8" x14ac:dyDescent="0.25">
      <c r="A406" s="1"/>
      <c r="E406" s="1"/>
      <c r="H406" s="1"/>
    </row>
    <row r="407" spans="1:8" x14ac:dyDescent="0.25">
      <c r="A407" s="1"/>
      <c r="E407" s="1"/>
      <c r="H407" s="1"/>
    </row>
    <row r="408" spans="1:8" x14ac:dyDescent="0.25">
      <c r="A408" s="1"/>
      <c r="E408" s="1"/>
      <c r="H408" s="1"/>
    </row>
    <row r="409" spans="1:8" x14ac:dyDescent="0.25">
      <c r="A409" s="1"/>
      <c r="E409" s="1"/>
      <c r="H409" s="1"/>
    </row>
    <row r="410" spans="1:8" x14ac:dyDescent="0.25">
      <c r="A410" s="1"/>
      <c r="E410" s="1"/>
      <c r="H410" s="1"/>
    </row>
    <row r="411" spans="1:8" x14ac:dyDescent="0.25">
      <c r="A411" s="1"/>
      <c r="E411" s="1"/>
      <c r="H411" s="1"/>
    </row>
    <row r="412" spans="1:8" x14ac:dyDescent="0.25">
      <c r="A412" s="1"/>
      <c r="E412" s="1"/>
      <c r="H412" s="1"/>
    </row>
    <row r="413" spans="1:8" x14ac:dyDescent="0.25">
      <c r="A413" s="1"/>
      <c r="E413" s="1"/>
      <c r="H413" s="1"/>
    </row>
    <row r="414" spans="1:8" x14ac:dyDescent="0.25">
      <c r="A414" s="1"/>
      <c r="E414" s="1"/>
      <c r="H414" s="1"/>
    </row>
    <row r="415" spans="1:8" x14ac:dyDescent="0.25">
      <c r="A415" s="1"/>
      <c r="E415" s="1"/>
      <c r="H415" s="1"/>
    </row>
    <row r="416" spans="1:8" x14ac:dyDescent="0.25">
      <c r="A416" s="1"/>
      <c r="E416" s="1"/>
      <c r="H416" s="1"/>
    </row>
    <row r="417" spans="1:8" x14ac:dyDescent="0.25">
      <c r="A417" s="1"/>
      <c r="E417" s="1"/>
      <c r="H417" s="1"/>
    </row>
    <row r="418" spans="1:8" x14ac:dyDescent="0.25">
      <c r="A418" s="1"/>
      <c r="E418" s="1"/>
      <c r="H418" s="1"/>
    </row>
    <row r="419" spans="1:8" x14ac:dyDescent="0.25">
      <c r="A419" s="1"/>
      <c r="E419" s="1"/>
      <c r="H419" s="1"/>
    </row>
    <row r="420" spans="1:8" x14ac:dyDescent="0.25">
      <c r="A420" s="1"/>
      <c r="E420" s="1"/>
      <c r="H420" s="1"/>
    </row>
    <row r="421" spans="1:8" x14ac:dyDescent="0.25">
      <c r="A421" s="1"/>
      <c r="E421" s="1"/>
      <c r="H421" s="1"/>
    </row>
    <row r="422" spans="1:8" x14ac:dyDescent="0.25">
      <c r="A422" s="1"/>
      <c r="E422" s="1"/>
      <c r="H422" s="1"/>
    </row>
    <row r="423" spans="1:8" x14ac:dyDescent="0.25">
      <c r="A423" s="1"/>
      <c r="E423" s="1"/>
      <c r="H423" s="1"/>
    </row>
    <row r="424" spans="1:8" x14ac:dyDescent="0.25">
      <c r="A424" s="1"/>
      <c r="E424" s="1"/>
      <c r="H424" s="1"/>
    </row>
    <row r="425" spans="1:8" x14ac:dyDescent="0.25">
      <c r="A425" s="1"/>
      <c r="E425" s="1"/>
      <c r="H425" s="1"/>
    </row>
    <row r="426" spans="1:8" x14ac:dyDescent="0.25">
      <c r="A426" s="1"/>
      <c r="E426" s="1"/>
      <c r="H426" s="1"/>
    </row>
    <row r="427" spans="1:8" x14ac:dyDescent="0.25">
      <c r="A427" s="1"/>
      <c r="E427" s="1"/>
      <c r="H427" s="1"/>
    </row>
    <row r="428" spans="1:8" x14ac:dyDescent="0.25">
      <c r="A428" s="1"/>
      <c r="E428" s="1"/>
      <c r="H428" s="1"/>
    </row>
    <row r="429" spans="1:8" x14ac:dyDescent="0.25">
      <c r="A429" s="1"/>
      <c r="E429" s="1"/>
      <c r="H429" s="1"/>
    </row>
    <row r="430" spans="1:8" x14ac:dyDescent="0.25">
      <c r="A430" s="1"/>
      <c r="E430" s="1"/>
      <c r="H430" s="1"/>
    </row>
    <row r="431" spans="1:8" x14ac:dyDescent="0.25">
      <c r="A431" s="1"/>
      <c r="E431" s="1"/>
      <c r="H431" s="1"/>
    </row>
    <row r="432" spans="1:8" x14ac:dyDescent="0.25">
      <c r="A432" s="1"/>
      <c r="E432" s="1"/>
      <c r="H432" s="1"/>
    </row>
    <row r="433" spans="1:8" x14ac:dyDescent="0.25">
      <c r="A433" s="1"/>
      <c r="E433" s="1"/>
      <c r="H433" s="1"/>
    </row>
    <row r="434" spans="1:8" x14ac:dyDescent="0.25">
      <c r="A434" s="1"/>
      <c r="E434" s="1"/>
      <c r="H434" s="1"/>
    </row>
    <row r="435" spans="1:8" x14ac:dyDescent="0.25">
      <c r="A435" s="1"/>
      <c r="E435" s="1"/>
      <c r="H435" s="1"/>
    </row>
    <row r="436" spans="1:8" x14ac:dyDescent="0.25">
      <c r="A436" s="1"/>
      <c r="E436" s="1"/>
      <c r="H436" s="1"/>
    </row>
    <row r="437" spans="1:8" x14ac:dyDescent="0.25">
      <c r="A437" s="1"/>
      <c r="E437" s="1"/>
      <c r="H437" s="1"/>
    </row>
    <row r="438" spans="1:8" x14ac:dyDescent="0.25">
      <c r="A438" s="1"/>
      <c r="E438" s="1"/>
      <c r="H438" s="1"/>
    </row>
    <row r="439" spans="1:8" x14ac:dyDescent="0.25">
      <c r="A439" s="1"/>
      <c r="E439" s="1"/>
      <c r="H439" s="1"/>
    </row>
    <row r="440" spans="1:8" x14ac:dyDescent="0.25">
      <c r="A440" s="1"/>
      <c r="E440" s="1"/>
      <c r="H440" s="1"/>
    </row>
    <row r="441" spans="1:8" x14ac:dyDescent="0.25">
      <c r="A441" s="1"/>
      <c r="E441" s="1"/>
      <c r="H441" s="1"/>
    </row>
    <row r="442" spans="1:8" x14ac:dyDescent="0.25">
      <c r="A442" s="1"/>
      <c r="E442" s="1"/>
      <c r="H442" s="1"/>
    </row>
    <row r="443" spans="1:8" x14ac:dyDescent="0.25">
      <c r="A443" s="1"/>
      <c r="E443" s="1"/>
      <c r="H443" s="1"/>
    </row>
    <row r="444" spans="1:8" x14ac:dyDescent="0.25">
      <c r="A444" s="1"/>
      <c r="E444" s="1"/>
      <c r="H444" s="1"/>
    </row>
    <row r="445" spans="1:8" x14ac:dyDescent="0.25">
      <c r="A445" s="1"/>
      <c r="E445" s="1"/>
      <c r="H445" s="1"/>
    </row>
    <row r="446" spans="1:8" x14ac:dyDescent="0.25">
      <c r="A446" s="1"/>
      <c r="E446" s="1"/>
      <c r="H446" s="1"/>
    </row>
    <row r="447" spans="1:8" x14ac:dyDescent="0.25">
      <c r="A447" s="1"/>
      <c r="E447" s="1"/>
      <c r="H447" s="1"/>
    </row>
    <row r="448" spans="1:8" x14ac:dyDescent="0.25">
      <c r="A448" s="1"/>
      <c r="E448" s="1"/>
      <c r="H448" s="1"/>
    </row>
    <row r="449" spans="1:8" x14ac:dyDescent="0.25">
      <c r="A449" s="1"/>
      <c r="E449" s="1"/>
      <c r="H449" s="1"/>
    </row>
    <row r="450" spans="1:8" x14ac:dyDescent="0.25">
      <c r="A450" s="1"/>
      <c r="E450" s="1"/>
      <c r="H450" s="1"/>
    </row>
    <row r="451" spans="1:8" x14ac:dyDescent="0.25">
      <c r="A451" s="1"/>
      <c r="E451" s="1"/>
      <c r="H451" s="1"/>
    </row>
    <row r="452" spans="1:8" x14ac:dyDescent="0.25">
      <c r="A452" s="1"/>
      <c r="E452" s="1"/>
      <c r="H452" s="1"/>
    </row>
    <row r="453" spans="1:8" x14ac:dyDescent="0.25">
      <c r="A453" s="1"/>
      <c r="E453" s="1"/>
      <c r="H453" s="1"/>
    </row>
    <row r="454" spans="1:8" x14ac:dyDescent="0.25">
      <c r="A454" s="1"/>
      <c r="E454" s="1"/>
      <c r="H454" s="1"/>
    </row>
    <row r="455" spans="1:8" x14ac:dyDescent="0.25">
      <c r="A455" s="1"/>
      <c r="E455" s="1"/>
      <c r="H455" s="1"/>
    </row>
    <row r="456" spans="1:8" x14ac:dyDescent="0.25">
      <c r="A456" s="1"/>
      <c r="E456" s="1"/>
      <c r="H456" s="1"/>
    </row>
    <row r="457" spans="1:8" x14ac:dyDescent="0.25">
      <c r="A457" s="1"/>
      <c r="E457" s="1"/>
      <c r="H457" s="1"/>
    </row>
    <row r="458" spans="1:8" x14ac:dyDescent="0.25">
      <c r="A458" s="1"/>
      <c r="E458" s="1"/>
      <c r="H458" s="1"/>
    </row>
    <row r="459" spans="1:8" x14ac:dyDescent="0.25">
      <c r="A459" s="1"/>
      <c r="E459" s="1"/>
      <c r="H459" s="1"/>
    </row>
    <row r="460" spans="1:8" x14ac:dyDescent="0.25">
      <c r="A460" s="1"/>
      <c r="E460" s="1"/>
      <c r="H460" s="1"/>
    </row>
    <row r="461" spans="1:8" x14ac:dyDescent="0.25">
      <c r="A461" s="1"/>
      <c r="E461" s="1"/>
      <c r="H461" s="1"/>
    </row>
    <row r="462" spans="1:8" x14ac:dyDescent="0.25">
      <c r="A462" s="1"/>
      <c r="E462" s="1"/>
      <c r="H462" s="1"/>
    </row>
    <row r="463" spans="1:8" x14ac:dyDescent="0.25">
      <c r="A463" s="1"/>
      <c r="E463" s="1"/>
      <c r="H463" s="1"/>
    </row>
    <row r="464" spans="1:8" x14ac:dyDescent="0.25">
      <c r="A464" s="1"/>
      <c r="E464" s="1"/>
      <c r="H464" s="1"/>
    </row>
    <row r="465" spans="1:8" x14ac:dyDescent="0.25">
      <c r="A465" s="1"/>
      <c r="E465" s="1"/>
      <c r="H465" s="1"/>
    </row>
    <row r="466" spans="1:8" x14ac:dyDescent="0.25">
      <c r="A466" s="1"/>
      <c r="E466" s="1"/>
      <c r="H466" s="1"/>
    </row>
    <row r="467" spans="1:8" x14ac:dyDescent="0.25">
      <c r="A467" s="1"/>
      <c r="E467" s="1"/>
      <c r="H467" s="1"/>
    </row>
    <row r="468" spans="1:8" x14ac:dyDescent="0.25">
      <c r="A468" s="1"/>
      <c r="E468" s="1"/>
      <c r="H468" s="1"/>
    </row>
    <row r="469" spans="1:8" x14ac:dyDescent="0.25">
      <c r="A469" s="1"/>
      <c r="E469" s="1"/>
      <c r="H469" s="1"/>
    </row>
    <row r="470" spans="1:8" x14ac:dyDescent="0.25">
      <c r="A470" s="1"/>
      <c r="E470" s="1"/>
      <c r="H470" s="1"/>
    </row>
    <row r="471" spans="1:8" x14ac:dyDescent="0.25">
      <c r="A471" s="1"/>
      <c r="E471" s="1"/>
      <c r="H471" s="1"/>
    </row>
    <row r="472" spans="1:8" x14ac:dyDescent="0.25">
      <c r="A472" s="1"/>
      <c r="E472" s="1"/>
      <c r="H472" s="1"/>
    </row>
    <row r="473" spans="1:8" x14ac:dyDescent="0.25">
      <c r="A473" s="1"/>
      <c r="E473" s="1"/>
      <c r="H473" s="1"/>
    </row>
    <row r="474" spans="1:8" x14ac:dyDescent="0.25">
      <c r="A474" s="1"/>
      <c r="E474" s="1"/>
      <c r="H474" s="1"/>
    </row>
    <row r="475" spans="1:8" x14ac:dyDescent="0.25">
      <c r="A475" s="1"/>
      <c r="E475" s="1"/>
      <c r="H475" s="1"/>
    </row>
    <row r="476" spans="1:8" x14ac:dyDescent="0.25">
      <c r="A476" s="1"/>
      <c r="E476" s="1"/>
      <c r="H476" s="1"/>
    </row>
    <row r="477" spans="1:8" x14ac:dyDescent="0.25">
      <c r="A477" s="1"/>
      <c r="E477" s="1"/>
      <c r="H477" s="1"/>
    </row>
    <row r="478" spans="1:8" x14ac:dyDescent="0.25">
      <c r="A478" s="1"/>
      <c r="E478" s="1"/>
      <c r="H478" s="1"/>
    </row>
    <row r="479" spans="1:8" x14ac:dyDescent="0.25">
      <c r="A479" s="1"/>
      <c r="E479" s="1"/>
      <c r="H479" s="1"/>
    </row>
    <row r="480" spans="1:8" x14ac:dyDescent="0.25">
      <c r="A480" s="1"/>
      <c r="E480" s="1"/>
      <c r="H480" s="1"/>
    </row>
    <row r="481" spans="1:8" x14ac:dyDescent="0.25">
      <c r="A481" s="1"/>
      <c r="E481" s="1"/>
      <c r="H481" s="1"/>
    </row>
    <row r="482" spans="1:8" x14ac:dyDescent="0.25">
      <c r="A482" s="1"/>
      <c r="E482" s="1"/>
      <c r="H482" s="1"/>
    </row>
    <row r="483" spans="1:8" x14ac:dyDescent="0.25">
      <c r="A483" s="1"/>
      <c r="E483" s="1"/>
      <c r="H483" s="1"/>
    </row>
    <row r="484" spans="1:8" x14ac:dyDescent="0.25">
      <c r="A484" s="1"/>
      <c r="E484" s="1"/>
      <c r="H484" s="1"/>
    </row>
    <row r="485" spans="1:8" x14ac:dyDescent="0.25">
      <c r="A485" s="1"/>
      <c r="E485" s="1"/>
      <c r="H485" s="1"/>
    </row>
    <row r="486" spans="1:8" x14ac:dyDescent="0.25">
      <c r="A486" s="1"/>
      <c r="E486" s="1"/>
      <c r="H486" s="1"/>
    </row>
    <row r="487" spans="1:8" x14ac:dyDescent="0.25">
      <c r="A487" s="1"/>
      <c r="E487" s="1"/>
      <c r="H487" s="1"/>
    </row>
    <row r="488" spans="1:8" x14ac:dyDescent="0.25">
      <c r="A488" s="1"/>
      <c r="E488" s="1"/>
      <c r="H488" s="1"/>
    </row>
    <row r="489" spans="1:8" x14ac:dyDescent="0.25">
      <c r="A489" s="1"/>
      <c r="E489" s="1"/>
      <c r="H489" s="1"/>
    </row>
    <row r="490" spans="1:8" x14ac:dyDescent="0.25">
      <c r="A490" s="1"/>
      <c r="E490" s="1"/>
      <c r="H490" s="1"/>
    </row>
    <row r="491" spans="1:8" x14ac:dyDescent="0.25">
      <c r="A491" s="1"/>
      <c r="E491" s="1"/>
      <c r="H491" s="1"/>
    </row>
    <row r="492" spans="1:8" x14ac:dyDescent="0.25">
      <c r="A492" s="1"/>
      <c r="E492" s="1"/>
      <c r="H492" s="1"/>
    </row>
    <row r="493" spans="1:8" x14ac:dyDescent="0.25">
      <c r="A493" s="1"/>
      <c r="E493" s="1"/>
      <c r="H493" s="1"/>
    </row>
    <row r="494" spans="1:8" x14ac:dyDescent="0.25">
      <c r="A494" s="1"/>
      <c r="E494" s="1"/>
      <c r="H494" s="1"/>
    </row>
    <row r="495" spans="1:8" x14ac:dyDescent="0.25">
      <c r="A495" s="1"/>
      <c r="E495" s="1"/>
      <c r="H495" s="1"/>
    </row>
    <row r="496" spans="1:8" x14ac:dyDescent="0.25">
      <c r="A496" s="1"/>
      <c r="E496" s="1"/>
      <c r="H496" s="1"/>
    </row>
    <row r="497" spans="1:8" x14ac:dyDescent="0.25">
      <c r="A497" s="1"/>
      <c r="E497" s="1"/>
      <c r="H497" s="1"/>
    </row>
    <row r="498" spans="1:8" x14ac:dyDescent="0.25">
      <c r="A498" s="1"/>
      <c r="E498" s="1"/>
      <c r="H498" s="1"/>
    </row>
    <row r="499" spans="1:8" x14ac:dyDescent="0.25">
      <c r="A499" s="1"/>
      <c r="E499" s="1"/>
      <c r="H499" s="1"/>
    </row>
    <row r="500" spans="1:8" x14ac:dyDescent="0.25">
      <c r="A500" s="1"/>
      <c r="E500" s="1"/>
      <c r="H500" s="1"/>
    </row>
    <row r="501" spans="1:8" x14ac:dyDescent="0.25">
      <c r="A501" s="1"/>
      <c r="E501" s="1"/>
      <c r="H501" s="1"/>
    </row>
    <row r="502" spans="1:8" x14ac:dyDescent="0.25">
      <c r="A502" s="1"/>
      <c r="E502" s="1"/>
      <c r="H502" s="1"/>
    </row>
    <row r="503" spans="1:8" x14ac:dyDescent="0.25">
      <c r="A503" s="1"/>
      <c r="E503" s="1"/>
      <c r="H503" s="1"/>
    </row>
    <row r="504" spans="1:8" x14ac:dyDescent="0.25">
      <c r="A504" s="1"/>
      <c r="E504" s="1"/>
      <c r="H504" s="1"/>
    </row>
    <row r="505" spans="1:8" x14ac:dyDescent="0.25">
      <c r="A505" s="1"/>
      <c r="E505" s="1"/>
      <c r="H505" s="1"/>
    </row>
    <row r="506" spans="1:8" x14ac:dyDescent="0.25">
      <c r="A506" s="1"/>
      <c r="E506" s="1"/>
      <c r="H506" s="1"/>
    </row>
    <row r="507" spans="1:8" x14ac:dyDescent="0.25">
      <c r="A507" s="1"/>
      <c r="E507" s="1"/>
      <c r="H507" s="1"/>
    </row>
    <row r="508" spans="1:8" x14ac:dyDescent="0.25">
      <c r="A508" s="1"/>
      <c r="E508" s="1"/>
      <c r="H508" s="1"/>
    </row>
    <row r="509" spans="1:8" x14ac:dyDescent="0.25">
      <c r="A509" s="1"/>
      <c r="E509" s="1"/>
      <c r="H509" s="1"/>
    </row>
    <row r="510" spans="1:8" x14ac:dyDescent="0.25">
      <c r="A510" s="1"/>
      <c r="E510" s="1"/>
      <c r="H510" s="1"/>
    </row>
    <row r="511" spans="1:8" x14ac:dyDescent="0.25">
      <c r="A511" s="1"/>
      <c r="E511" s="1"/>
      <c r="H511" s="1"/>
    </row>
    <row r="512" spans="1:8" x14ac:dyDescent="0.25">
      <c r="A512" s="1"/>
      <c r="E512" s="1"/>
      <c r="H512" s="1"/>
    </row>
    <row r="513" spans="1:8" x14ac:dyDescent="0.25">
      <c r="A513" s="1"/>
      <c r="E513" s="1"/>
      <c r="H513" s="1"/>
    </row>
    <row r="514" spans="1:8" x14ac:dyDescent="0.25">
      <c r="A514" s="1"/>
      <c r="E514" s="1"/>
      <c r="H514" s="1"/>
    </row>
    <row r="515" spans="1:8" x14ac:dyDescent="0.25">
      <c r="A515" s="1"/>
      <c r="E515" s="1"/>
      <c r="H515" s="1"/>
    </row>
    <row r="516" spans="1:8" x14ac:dyDescent="0.25">
      <c r="A516" s="1"/>
      <c r="E516" s="1"/>
      <c r="H516" s="1"/>
    </row>
    <row r="517" spans="1:8" x14ac:dyDescent="0.25">
      <c r="A517" s="1"/>
      <c r="E517" s="1"/>
      <c r="H517" s="1"/>
    </row>
    <row r="518" spans="1:8" x14ac:dyDescent="0.25">
      <c r="A518" s="1"/>
      <c r="E518" s="1"/>
      <c r="H518" s="1"/>
    </row>
    <row r="519" spans="1:8" x14ac:dyDescent="0.25">
      <c r="A519" s="1"/>
      <c r="E519" s="1"/>
      <c r="H519" s="1"/>
    </row>
    <row r="520" spans="1:8" x14ac:dyDescent="0.25">
      <c r="A520" s="1"/>
      <c r="E520" s="1"/>
      <c r="H520" s="1"/>
    </row>
    <row r="521" spans="1:8" x14ac:dyDescent="0.25">
      <c r="A521" s="1"/>
      <c r="E521" s="1"/>
      <c r="H521" s="1"/>
    </row>
    <row r="522" spans="1:8" x14ac:dyDescent="0.25">
      <c r="A522" s="1"/>
      <c r="E522" s="1"/>
      <c r="H522" s="1"/>
    </row>
    <row r="523" spans="1:8" x14ac:dyDescent="0.25">
      <c r="A523" s="1"/>
      <c r="E523" s="1"/>
      <c r="H523" s="1"/>
    </row>
    <row r="524" spans="1:8" x14ac:dyDescent="0.25">
      <c r="A524" s="1"/>
      <c r="E524" s="1"/>
      <c r="H524" s="1"/>
    </row>
    <row r="525" spans="1:8" x14ac:dyDescent="0.25">
      <c r="A525" s="1"/>
      <c r="E525" s="1"/>
      <c r="H525" s="1"/>
    </row>
    <row r="526" spans="1:8" x14ac:dyDescent="0.25">
      <c r="A526" s="1"/>
      <c r="E526" s="1"/>
      <c r="H526" s="1"/>
    </row>
    <row r="527" spans="1:8" x14ac:dyDescent="0.25">
      <c r="A527" s="1"/>
      <c r="E527" s="1"/>
      <c r="H527" s="1"/>
    </row>
    <row r="528" spans="1:8" x14ac:dyDescent="0.25">
      <c r="A528" s="1"/>
      <c r="E528" s="1"/>
      <c r="H528" s="1"/>
    </row>
    <row r="529" spans="1:8" x14ac:dyDescent="0.25">
      <c r="A529" s="1"/>
      <c r="E529" s="1"/>
      <c r="H529" s="1"/>
    </row>
    <row r="530" spans="1:8" x14ac:dyDescent="0.25">
      <c r="A530" s="1"/>
      <c r="E530" s="1"/>
      <c r="H530" s="1"/>
    </row>
    <row r="531" spans="1:8" x14ac:dyDescent="0.25">
      <c r="A531" s="1"/>
      <c r="E531" s="1"/>
      <c r="H531" s="1"/>
    </row>
    <row r="532" spans="1:8" x14ac:dyDescent="0.25">
      <c r="A532" s="1"/>
      <c r="E532" s="1"/>
      <c r="H532" s="1"/>
    </row>
    <row r="533" spans="1:8" x14ac:dyDescent="0.25">
      <c r="A533" s="1"/>
      <c r="E533" s="1"/>
      <c r="H533" s="1"/>
    </row>
    <row r="534" spans="1:8" x14ac:dyDescent="0.25">
      <c r="A534" s="1"/>
      <c r="E534" s="1"/>
      <c r="H534" s="1"/>
    </row>
    <row r="535" spans="1:8" x14ac:dyDescent="0.25">
      <c r="A535" s="1"/>
      <c r="E535" s="1"/>
      <c r="H535" s="1"/>
    </row>
    <row r="536" spans="1:8" x14ac:dyDescent="0.25">
      <c r="A536" s="1"/>
      <c r="E536" s="1"/>
      <c r="H536" s="1"/>
    </row>
    <row r="537" spans="1:8" x14ac:dyDescent="0.25">
      <c r="A537" s="1"/>
      <c r="E537" s="1"/>
      <c r="H537" s="1"/>
    </row>
    <row r="538" spans="1:8" x14ac:dyDescent="0.25">
      <c r="A538" s="1"/>
      <c r="E538" s="1"/>
      <c r="H538" s="1"/>
    </row>
    <row r="539" spans="1:8" x14ac:dyDescent="0.25">
      <c r="A539" s="1"/>
      <c r="E539" s="1"/>
      <c r="H539" s="1"/>
    </row>
    <row r="540" spans="1:8" x14ac:dyDescent="0.25">
      <c r="A540" s="1"/>
      <c r="E540" s="1"/>
      <c r="H540" s="1"/>
    </row>
    <row r="541" spans="1:8" x14ac:dyDescent="0.25">
      <c r="A541" s="1"/>
      <c r="E541" s="1"/>
      <c r="H541" s="1"/>
    </row>
    <row r="542" spans="1:8" x14ac:dyDescent="0.25">
      <c r="A542" s="1"/>
      <c r="E542" s="1"/>
      <c r="H542" s="1"/>
    </row>
    <row r="543" spans="1:8" x14ac:dyDescent="0.25">
      <c r="A543" s="1"/>
      <c r="E543" s="1"/>
      <c r="H543" s="1"/>
    </row>
    <row r="544" spans="1:8" x14ac:dyDescent="0.25">
      <c r="A544" s="1"/>
      <c r="E544" s="1"/>
      <c r="H544" s="1"/>
    </row>
    <row r="545" spans="1:8" x14ac:dyDescent="0.25">
      <c r="A545" s="1"/>
      <c r="E545" s="1"/>
      <c r="H545" s="1"/>
    </row>
    <row r="546" spans="1:8" x14ac:dyDescent="0.25">
      <c r="A546" s="1"/>
      <c r="E546" s="1"/>
      <c r="H546" s="1"/>
    </row>
    <row r="547" spans="1:8" x14ac:dyDescent="0.25">
      <c r="A547" s="1"/>
      <c r="E547" s="1"/>
      <c r="H547" s="1"/>
    </row>
    <row r="548" spans="1:8" x14ac:dyDescent="0.25">
      <c r="A548" s="1"/>
      <c r="E548" s="1"/>
      <c r="H548" s="1"/>
    </row>
    <row r="549" spans="1:8" x14ac:dyDescent="0.25">
      <c r="A549" s="1"/>
      <c r="E549" s="1"/>
      <c r="H549" s="1"/>
    </row>
    <row r="550" spans="1:8" x14ac:dyDescent="0.25">
      <c r="A550" s="1"/>
      <c r="E550" s="1"/>
      <c r="H550" s="1"/>
    </row>
    <row r="551" spans="1:8" x14ac:dyDescent="0.25">
      <c r="A551" s="1"/>
      <c r="E551" s="1"/>
      <c r="H551" s="1"/>
    </row>
    <row r="552" spans="1:8" x14ac:dyDescent="0.25">
      <c r="A552" s="1"/>
      <c r="E552" s="1"/>
      <c r="H552" s="1"/>
    </row>
    <row r="553" spans="1:8" x14ac:dyDescent="0.25">
      <c r="A553" s="1"/>
      <c r="E553" s="1"/>
      <c r="H553" s="1"/>
    </row>
    <row r="554" spans="1:8" x14ac:dyDescent="0.25">
      <c r="A554" s="1"/>
      <c r="E554" s="1"/>
      <c r="H554" s="1"/>
    </row>
    <row r="555" spans="1:8" x14ac:dyDescent="0.25">
      <c r="A555" s="1"/>
      <c r="E555" s="1"/>
      <c r="H555" s="1"/>
    </row>
    <row r="556" spans="1:8" x14ac:dyDescent="0.25">
      <c r="A556" s="1"/>
      <c r="E556" s="1"/>
      <c r="H556" s="1"/>
    </row>
    <row r="557" spans="1:8" x14ac:dyDescent="0.25">
      <c r="A557" s="1"/>
      <c r="E557" s="1"/>
      <c r="H557" s="1"/>
    </row>
    <row r="558" spans="1:8" x14ac:dyDescent="0.25">
      <c r="A558" s="1"/>
      <c r="E558" s="1"/>
      <c r="H558" s="1"/>
    </row>
    <row r="559" spans="1:8" x14ac:dyDescent="0.25">
      <c r="A559" s="1"/>
      <c r="E559" s="1"/>
      <c r="H559" s="1"/>
    </row>
    <row r="560" spans="1:8" x14ac:dyDescent="0.25">
      <c r="A560" s="1"/>
      <c r="E560" s="1"/>
      <c r="H560" s="1"/>
    </row>
    <row r="561" spans="1:8" x14ac:dyDescent="0.25">
      <c r="A561" s="1"/>
      <c r="E561" s="1"/>
      <c r="H561" s="1"/>
    </row>
    <row r="562" spans="1:8" x14ac:dyDescent="0.25">
      <c r="A562" s="1"/>
      <c r="E562" s="1"/>
      <c r="H562" s="1"/>
    </row>
    <row r="563" spans="1:8" x14ac:dyDescent="0.25">
      <c r="A563" s="1"/>
      <c r="E563" s="1"/>
      <c r="H563" s="1"/>
    </row>
    <row r="564" spans="1:8" x14ac:dyDescent="0.25">
      <c r="A564" s="1"/>
      <c r="E564" s="1"/>
      <c r="H564" s="1"/>
    </row>
    <row r="565" spans="1:8" x14ac:dyDescent="0.25">
      <c r="A565" s="1"/>
      <c r="E565" s="1"/>
      <c r="H565" s="1"/>
    </row>
    <row r="566" spans="1:8" x14ac:dyDescent="0.25">
      <c r="A566" s="1"/>
      <c r="E566" s="1"/>
      <c r="H566" s="1"/>
    </row>
    <row r="567" spans="1:8" x14ac:dyDescent="0.25">
      <c r="A567" s="1"/>
      <c r="E567" s="1"/>
      <c r="H567" s="1"/>
    </row>
    <row r="568" spans="1:8" x14ac:dyDescent="0.25">
      <c r="A568" s="1"/>
      <c r="E568" s="1"/>
      <c r="H568" s="1"/>
    </row>
    <row r="569" spans="1:8" x14ac:dyDescent="0.25">
      <c r="A569" s="1"/>
      <c r="E569" s="1"/>
      <c r="H569" s="1"/>
    </row>
    <row r="570" spans="1:8" x14ac:dyDescent="0.25">
      <c r="A570" s="1"/>
      <c r="E570" s="1"/>
      <c r="H570" s="1"/>
    </row>
    <row r="571" spans="1:8" x14ac:dyDescent="0.25">
      <c r="A571" s="1"/>
      <c r="E571" s="1"/>
      <c r="H571" s="1"/>
    </row>
    <row r="572" spans="1:8" x14ac:dyDescent="0.25">
      <c r="A572" s="1"/>
      <c r="E572" s="1"/>
      <c r="H572" s="1"/>
    </row>
    <row r="573" spans="1:8" x14ac:dyDescent="0.25">
      <c r="A573" s="1"/>
      <c r="E573" s="1"/>
      <c r="H573" s="1"/>
    </row>
    <row r="574" spans="1:8" x14ac:dyDescent="0.25">
      <c r="A574" s="1"/>
      <c r="E574" s="1"/>
      <c r="H574" s="1"/>
    </row>
    <row r="575" spans="1:8" x14ac:dyDescent="0.25">
      <c r="A575" s="1"/>
      <c r="E575" s="1"/>
      <c r="H575" s="1"/>
    </row>
    <row r="576" spans="1:8" x14ac:dyDescent="0.25">
      <c r="A576" s="1"/>
      <c r="E576" s="1"/>
      <c r="H576" s="1"/>
    </row>
    <row r="577" spans="1:8" x14ac:dyDescent="0.25">
      <c r="A577" s="1"/>
      <c r="E577" s="1"/>
      <c r="H577" s="1"/>
    </row>
    <row r="578" spans="1:8" x14ac:dyDescent="0.25">
      <c r="A578" s="1"/>
      <c r="E578" s="1"/>
      <c r="H578" s="1"/>
    </row>
    <row r="579" spans="1:8" x14ac:dyDescent="0.25">
      <c r="A579" s="1"/>
      <c r="E579" s="1"/>
      <c r="H579" s="1"/>
    </row>
    <row r="580" spans="1:8" x14ac:dyDescent="0.25">
      <c r="A580" s="1"/>
      <c r="E580" s="1"/>
      <c r="H580" s="1"/>
    </row>
    <row r="581" spans="1:8" x14ac:dyDescent="0.25">
      <c r="A581" s="1"/>
      <c r="E581" s="1"/>
      <c r="H581" s="1"/>
    </row>
    <row r="582" spans="1:8" x14ac:dyDescent="0.25">
      <c r="A582" s="1"/>
      <c r="E582" s="1"/>
      <c r="H582" s="1"/>
    </row>
    <row r="583" spans="1:8" x14ac:dyDescent="0.25">
      <c r="A583" s="1"/>
      <c r="E583" s="1"/>
      <c r="H583" s="1"/>
    </row>
    <row r="584" spans="1:8" x14ac:dyDescent="0.25">
      <c r="A584" s="1"/>
      <c r="E584" s="1"/>
      <c r="H584" s="1"/>
    </row>
    <row r="585" spans="1:8" x14ac:dyDescent="0.25">
      <c r="A585" s="1"/>
      <c r="E585" s="1"/>
      <c r="H585" s="1"/>
    </row>
    <row r="586" spans="1:8" x14ac:dyDescent="0.25">
      <c r="A586" s="1"/>
      <c r="E586" s="1"/>
      <c r="H586" s="1"/>
    </row>
    <row r="587" spans="1:8" x14ac:dyDescent="0.25">
      <c r="A587" s="1"/>
      <c r="E587" s="1"/>
      <c r="H587" s="1"/>
    </row>
    <row r="588" spans="1:8" x14ac:dyDescent="0.25">
      <c r="A588" s="1"/>
      <c r="E588" s="1"/>
      <c r="H588" s="1"/>
    </row>
    <row r="589" spans="1:8" x14ac:dyDescent="0.25">
      <c r="A589" s="1"/>
      <c r="E589" s="1"/>
      <c r="H589" s="1"/>
    </row>
    <row r="590" spans="1:8" x14ac:dyDescent="0.25">
      <c r="A590" s="1"/>
      <c r="E590" s="1"/>
      <c r="H590" s="1"/>
    </row>
    <row r="591" spans="1:8" x14ac:dyDescent="0.25">
      <c r="A591" s="1"/>
      <c r="E591" s="1"/>
      <c r="H591" s="1"/>
    </row>
    <row r="592" spans="1:8" x14ac:dyDescent="0.25">
      <c r="A592" s="1"/>
      <c r="E592" s="1"/>
      <c r="H592" s="1"/>
    </row>
    <row r="593" spans="1:8" x14ac:dyDescent="0.25">
      <c r="A593" s="1"/>
      <c r="E593" s="1"/>
      <c r="H593" s="1"/>
    </row>
    <row r="594" spans="1:8" x14ac:dyDescent="0.25">
      <c r="A594" s="1"/>
      <c r="E594" s="1"/>
      <c r="H594" s="1"/>
    </row>
    <row r="595" spans="1:8" x14ac:dyDescent="0.25">
      <c r="A595" s="1"/>
      <c r="E595" s="1"/>
      <c r="H595" s="1"/>
    </row>
    <row r="596" spans="1:8" x14ac:dyDescent="0.25">
      <c r="A596" s="1"/>
      <c r="E596" s="1"/>
      <c r="H596" s="1"/>
    </row>
    <row r="597" spans="1:8" x14ac:dyDescent="0.25">
      <c r="A597" s="1"/>
      <c r="E597" s="1"/>
      <c r="H597" s="1"/>
    </row>
    <row r="598" spans="1:8" x14ac:dyDescent="0.25">
      <c r="A598" s="1"/>
      <c r="E598" s="1"/>
      <c r="H598" s="1"/>
    </row>
    <row r="599" spans="1:8" x14ac:dyDescent="0.25">
      <c r="A599" s="1"/>
      <c r="E599" s="1"/>
      <c r="H599" s="1"/>
    </row>
    <row r="600" spans="1:8" x14ac:dyDescent="0.25">
      <c r="A600" s="1"/>
      <c r="E600" s="1"/>
      <c r="H600" s="1"/>
    </row>
    <row r="601" spans="1:8" x14ac:dyDescent="0.25">
      <c r="A601" s="1"/>
      <c r="E601" s="1"/>
      <c r="H601" s="1"/>
    </row>
    <row r="602" spans="1:8" x14ac:dyDescent="0.25">
      <c r="A602" s="1"/>
      <c r="E602" s="1"/>
      <c r="H602" s="1"/>
    </row>
    <row r="603" spans="1:8" x14ac:dyDescent="0.25">
      <c r="A603" s="1"/>
      <c r="E603" s="1"/>
      <c r="H603" s="1"/>
    </row>
    <row r="604" spans="1:8" x14ac:dyDescent="0.25">
      <c r="A604" s="1"/>
      <c r="E604" s="1"/>
      <c r="H604" s="1"/>
    </row>
    <row r="605" spans="1:8" x14ac:dyDescent="0.25">
      <c r="A605" s="1"/>
      <c r="E605" s="1"/>
      <c r="H605" s="1"/>
    </row>
    <row r="606" spans="1:8" x14ac:dyDescent="0.25">
      <c r="A606" s="1"/>
      <c r="E606" s="1"/>
      <c r="H606" s="1"/>
    </row>
    <row r="607" spans="1:8" x14ac:dyDescent="0.25">
      <c r="A607" s="1"/>
      <c r="E607" s="1"/>
      <c r="H607" s="1"/>
    </row>
    <row r="608" spans="1:8" x14ac:dyDescent="0.25">
      <c r="A608" s="1"/>
      <c r="E608" s="1"/>
      <c r="H608" s="1"/>
    </row>
    <row r="609" spans="1:8" x14ac:dyDescent="0.25">
      <c r="A609" s="1"/>
      <c r="E609" s="1"/>
      <c r="H609" s="1"/>
    </row>
    <row r="610" spans="1:8" x14ac:dyDescent="0.25">
      <c r="A610" s="1"/>
      <c r="E610" s="1"/>
      <c r="H610" s="1"/>
    </row>
    <row r="611" spans="1:8" x14ac:dyDescent="0.25">
      <c r="A611" s="1"/>
      <c r="E611" s="1"/>
      <c r="H611" s="1"/>
    </row>
    <row r="612" spans="1:8" x14ac:dyDescent="0.25">
      <c r="A612" s="1"/>
      <c r="E612" s="1"/>
      <c r="H612" s="1"/>
    </row>
    <row r="613" spans="1:8" x14ac:dyDescent="0.25">
      <c r="A613" s="1"/>
      <c r="E613" s="1"/>
      <c r="H613" s="1"/>
    </row>
    <row r="614" spans="1:8" x14ac:dyDescent="0.25">
      <c r="A614" s="1"/>
      <c r="E614" s="1"/>
      <c r="H614" s="1"/>
    </row>
    <row r="615" spans="1:8" x14ac:dyDescent="0.25">
      <c r="A615" s="1"/>
      <c r="E615" s="1"/>
      <c r="H615" s="1"/>
    </row>
    <row r="616" spans="1:8" x14ac:dyDescent="0.25">
      <c r="A616" s="1"/>
      <c r="E616" s="1"/>
      <c r="H616" s="1"/>
    </row>
    <row r="617" spans="1:8" x14ac:dyDescent="0.25">
      <c r="A617" s="1"/>
      <c r="E617" s="1"/>
      <c r="H617" s="1"/>
    </row>
    <row r="618" spans="1:8" x14ac:dyDescent="0.25">
      <c r="A618" s="1"/>
      <c r="E618" s="1"/>
      <c r="H618" s="1"/>
    </row>
    <row r="619" spans="1:8" x14ac:dyDescent="0.25">
      <c r="A619" s="1"/>
      <c r="E619" s="1"/>
      <c r="H619" s="1"/>
    </row>
    <row r="620" spans="1:8" x14ac:dyDescent="0.25">
      <c r="A620" s="1"/>
      <c r="E620" s="1"/>
      <c r="H620" s="1"/>
    </row>
    <row r="621" spans="1:8" x14ac:dyDescent="0.25">
      <c r="A621" s="1"/>
      <c r="E621" s="1"/>
      <c r="H621" s="1"/>
    </row>
    <row r="622" spans="1:8" x14ac:dyDescent="0.25">
      <c r="A622" s="1"/>
      <c r="E622" s="1"/>
      <c r="H622" s="1"/>
    </row>
    <row r="623" spans="1:8" x14ac:dyDescent="0.25">
      <c r="A623" s="1"/>
      <c r="E623" s="1"/>
      <c r="H623" s="1"/>
    </row>
    <row r="624" spans="1:8" x14ac:dyDescent="0.25">
      <c r="A624" s="1"/>
      <c r="E624" s="1"/>
      <c r="H624" s="1"/>
    </row>
    <row r="625" spans="1:8" x14ac:dyDescent="0.25">
      <c r="A625" s="1"/>
      <c r="E625" s="1"/>
      <c r="H625" s="1"/>
    </row>
    <row r="626" spans="1:8" x14ac:dyDescent="0.25">
      <c r="A626" s="1"/>
      <c r="E626" s="1"/>
      <c r="H626" s="1"/>
    </row>
    <row r="627" spans="1:8" x14ac:dyDescent="0.25">
      <c r="A627" s="1"/>
      <c r="E627" s="1"/>
      <c r="H627" s="1"/>
    </row>
    <row r="628" spans="1:8" x14ac:dyDescent="0.25">
      <c r="A628" s="1"/>
      <c r="E628" s="1"/>
      <c r="H628" s="1"/>
    </row>
    <row r="629" spans="1:8" x14ac:dyDescent="0.25">
      <c r="A629" s="1"/>
      <c r="E629" s="1"/>
      <c r="H629" s="1"/>
    </row>
    <row r="630" spans="1:8" x14ac:dyDescent="0.25">
      <c r="A630" s="1"/>
      <c r="E630" s="1"/>
      <c r="H630" s="1"/>
    </row>
    <row r="631" spans="1:8" x14ac:dyDescent="0.25">
      <c r="A631" s="1"/>
      <c r="E631" s="1"/>
      <c r="H631" s="1"/>
    </row>
    <row r="632" spans="1:8" x14ac:dyDescent="0.25">
      <c r="A632" s="1"/>
      <c r="E632" s="1"/>
      <c r="H632" s="1"/>
    </row>
    <row r="633" spans="1:8" x14ac:dyDescent="0.25">
      <c r="A633" s="1"/>
      <c r="E633" s="1"/>
      <c r="H633" s="1"/>
    </row>
    <row r="634" spans="1:8" x14ac:dyDescent="0.25">
      <c r="A634" s="1"/>
      <c r="E634" s="1"/>
      <c r="H634" s="1"/>
    </row>
    <row r="635" spans="1:8" x14ac:dyDescent="0.25">
      <c r="A635" s="1"/>
      <c r="E635" s="1"/>
      <c r="H635" s="1"/>
    </row>
    <row r="636" spans="1:8" x14ac:dyDescent="0.25">
      <c r="A636" s="1"/>
      <c r="E636" s="1"/>
      <c r="H636" s="1"/>
    </row>
    <row r="637" spans="1:8" x14ac:dyDescent="0.25">
      <c r="A637" s="1"/>
      <c r="E637" s="1"/>
      <c r="H637" s="1"/>
    </row>
    <row r="638" spans="1:8" x14ac:dyDescent="0.25">
      <c r="A638" s="1"/>
      <c r="E638" s="1"/>
      <c r="H638" s="1"/>
    </row>
    <row r="639" spans="1:8" x14ac:dyDescent="0.25">
      <c r="A639" s="1"/>
      <c r="E639" s="1"/>
      <c r="H639" s="1"/>
    </row>
    <row r="640" spans="1:8" x14ac:dyDescent="0.25">
      <c r="A640" s="1"/>
      <c r="E640" s="1"/>
      <c r="H640" s="1"/>
    </row>
    <row r="641" spans="1:8" x14ac:dyDescent="0.25">
      <c r="A641" s="1"/>
      <c r="E641" s="1"/>
      <c r="H641" s="1"/>
    </row>
    <row r="642" spans="1:8" x14ac:dyDescent="0.25">
      <c r="A642" s="1"/>
      <c r="E642" s="1"/>
      <c r="H642" s="1"/>
    </row>
    <row r="643" spans="1:8" x14ac:dyDescent="0.25">
      <c r="A643" s="1"/>
      <c r="E643" s="1"/>
      <c r="H643" s="1"/>
    </row>
    <row r="644" spans="1:8" x14ac:dyDescent="0.25">
      <c r="A644" s="1"/>
      <c r="E644" s="1"/>
      <c r="H644" s="1"/>
    </row>
    <row r="645" spans="1:8" x14ac:dyDescent="0.25">
      <c r="A645" s="1"/>
      <c r="E645" s="1"/>
      <c r="H645" s="1"/>
    </row>
    <row r="646" spans="1:8" x14ac:dyDescent="0.25">
      <c r="A646" s="1"/>
      <c r="E646" s="1"/>
      <c r="H646" s="1"/>
    </row>
    <row r="647" spans="1:8" x14ac:dyDescent="0.25">
      <c r="A647" s="1"/>
      <c r="E647" s="1"/>
      <c r="H647" s="1"/>
    </row>
    <row r="648" spans="1:8" x14ac:dyDescent="0.25">
      <c r="A648" s="1"/>
      <c r="E648" s="1"/>
      <c r="H648" s="1"/>
    </row>
    <row r="649" spans="1:8" x14ac:dyDescent="0.25">
      <c r="A649" s="1"/>
      <c r="E649" s="1"/>
      <c r="H649" s="1"/>
    </row>
    <row r="650" spans="1:8" x14ac:dyDescent="0.25">
      <c r="A650" s="1"/>
      <c r="E650" s="1"/>
      <c r="H650" s="1"/>
    </row>
    <row r="651" spans="1:8" x14ac:dyDescent="0.25">
      <c r="A651" s="1"/>
      <c r="E651" s="1"/>
      <c r="H651" s="1"/>
    </row>
    <row r="652" spans="1:8" x14ac:dyDescent="0.25">
      <c r="A652" s="1"/>
      <c r="E652" s="1"/>
      <c r="H652" s="1"/>
    </row>
    <row r="653" spans="1:8" x14ac:dyDescent="0.25">
      <c r="A653" s="1"/>
      <c r="E653" s="1"/>
      <c r="H653" s="1"/>
    </row>
    <row r="654" spans="1:8" x14ac:dyDescent="0.25">
      <c r="A654" s="1"/>
      <c r="E654" s="1"/>
      <c r="H654" s="1"/>
    </row>
    <row r="655" spans="1:8" x14ac:dyDescent="0.25">
      <c r="A655" s="1"/>
      <c r="E655" s="1"/>
      <c r="H655" s="1"/>
    </row>
    <row r="656" spans="1:8" x14ac:dyDescent="0.25">
      <c r="A656" s="1"/>
      <c r="E656" s="1"/>
      <c r="H656" s="1"/>
    </row>
    <row r="657" spans="1:8" x14ac:dyDescent="0.25">
      <c r="A657" s="1"/>
      <c r="E657" s="1"/>
      <c r="H657" s="1"/>
    </row>
    <row r="658" spans="1:8" x14ac:dyDescent="0.25">
      <c r="A658" s="1"/>
      <c r="E658" s="1"/>
      <c r="H658" s="1"/>
    </row>
    <row r="659" spans="1:8" x14ac:dyDescent="0.25">
      <c r="A659" s="1"/>
      <c r="E659" s="1"/>
      <c r="H659" s="1"/>
    </row>
    <row r="660" spans="1:8" x14ac:dyDescent="0.25">
      <c r="A660" s="1"/>
      <c r="E660" s="1"/>
      <c r="H660" s="1"/>
    </row>
    <row r="661" spans="1:8" x14ac:dyDescent="0.25">
      <c r="A661" s="1"/>
      <c r="E661" s="1"/>
      <c r="H661" s="1"/>
    </row>
    <row r="662" spans="1:8" x14ac:dyDescent="0.25">
      <c r="A662" s="1"/>
      <c r="E662" s="1"/>
      <c r="H662" s="1"/>
    </row>
    <row r="663" spans="1:8" x14ac:dyDescent="0.25">
      <c r="A663" s="1"/>
      <c r="E663" s="1"/>
      <c r="H663" s="1"/>
    </row>
    <row r="664" spans="1:8" x14ac:dyDescent="0.25">
      <c r="A664" s="1"/>
      <c r="E664" s="1"/>
      <c r="H664" s="1"/>
    </row>
    <row r="665" spans="1:8" x14ac:dyDescent="0.25">
      <c r="A665" s="1"/>
      <c r="E665" s="1"/>
      <c r="H665" s="1"/>
    </row>
    <row r="666" spans="1:8" x14ac:dyDescent="0.25">
      <c r="A666" s="1"/>
      <c r="E666" s="1"/>
      <c r="H666" s="1"/>
    </row>
    <row r="667" spans="1:8" x14ac:dyDescent="0.25">
      <c r="A667" s="1"/>
      <c r="E667" s="1"/>
      <c r="H667" s="1"/>
    </row>
    <row r="668" spans="1:8" x14ac:dyDescent="0.25">
      <c r="A668" s="1"/>
      <c r="E668" s="1"/>
      <c r="H668" s="1"/>
    </row>
    <row r="669" spans="1:8" x14ac:dyDescent="0.25">
      <c r="A669" s="1"/>
      <c r="E669" s="1"/>
      <c r="H669" s="1"/>
    </row>
    <row r="670" spans="1:8" x14ac:dyDescent="0.25">
      <c r="A670" s="1"/>
      <c r="E670" s="1"/>
      <c r="H670" s="1"/>
    </row>
    <row r="671" spans="1:8" x14ac:dyDescent="0.25">
      <c r="A671" s="1"/>
      <c r="E671" s="1"/>
      <c r="H671" s="1"/>
    </row>
    <row r="672" spans="1:8" x14ac:dyDescent="0.25">
      <c r="A672" s="1"/>
      <c r="E672" s="1"/>
      <c r="H672" s="1"/>
    </row>
    <row r="673" spans="1:8" x14ac:dyDescent="0.25">
      <c r="A673" s="1"/>
      <c r="E673" s="1"/>
      <c r="H673" s="1"/>
    </row>
    <row r="674" spans="1:8" x14ac:dyDescent="0.25">
      <c r="A674" s="1"/>
      <c r="E674" s="1"/>
      <c r="H674" s="1"/>
    </row>
    <row r="675" spans="1:8" x14ac:dyDescent="0.25">
      <c r="A675" s="1"/>
      <c r="E675" s="1"/>
      <c r="H675" s="1"/>
    </row>
    <row r="676" spans="1:8" x14ac:dyDescent="0.25">
      <c r="A676" s="1"/>
      <c r="E676" s="1"/>
      <c r="H676" s="1"/>
    </row>
    <row r="677" spans="1:8" x14ac:dyDescent="0.25">
      <c r="A677" s="1"/>
      <c r="E677" s="1"/>
      <c r="H677" s="1"/>
    </row>
    <row r="678" spans="1:8" x14ac:dyDescent="0.25">
      <c r="A678" s="1"/>
      <c r="E678" s="1"/>
      <c r="H678" s="1"/>
    </row>
    <row r="679" spans="1:8" x14ac:dyDescent="0.25">
      <c r="A679" s="1"/>
      <c r="E679" s="1"/>
      <c r="H679" s="1"/>
    </row>
    <row r="680" spans="1:8" x14ac:dyDescent="0.25">
      <c r="A680" s="1"/>
      <c r="E680" s="1"/>
      <c r="H680" s="1"/>
    </row>
    <row r="681" spans="1:8" x14ac:dyDescent="0.25">
      <c r="A681" s="1"/>
      <c r="E681" s="1"/>
      <c r="H681" s="1"/>
    </row>
    <row r="682" spans="1:8" x14ac:dyDescent="0.25">
      <c r="A682" s="1"/>
      <c r="E682" s="1"/>
      <c r="H682" s="1"/>
    </row>
    <row r="683" spans="1:8" x14ac:dyDescent="0.25">
      <c r="A683" s="1"/>
      <c r="E683" s="1"/>
      <c r="H683" s="1"/>
    </row>
    <row r="684" spans="1:8" x14ac:dyDescent="0.25">
      <c r="A684" s="1"/>
      <c r="E684" s="1"/>
      <c r="H684" s="1"/>
    </row>
    <row r="685" spans="1:8" x14ac:dyDescent="0.25">
      <c r="A685" s="1"/>
      <c r="E685" s="1"/>
      <c r="H685" s="1"/>
    </row>
    <row r="686" spans="1:8" x14ac:dyDescent="0.25">
      <c r="A686" s="1"/>
      <c r="E686" s="1"/>
      <c r="H686" s="1"/>
    </row>
    <row r="687" spans="1:8" x14ac:dyDescent="0.25">
      <c r="A687" s="1"/>
      <c r="E687" s="1"/>
      <c r="H687" s="1"/>
    </row>
    <row r="688" spans="1:8" x14ac:dyDescent="0.25">
      <c r="A688" s="1"/>
      <c r="E688" s="1"/>
      <c r="H688" s="1"/>
    </row>
    <row r="689" spans="1:8" x14ac:dyDescent="0.25">
      <c r="A689" s="1"/>
      <c r="E689" s="1"/>
      <c r="H689" s="1"/>
    </row>
    <row r="690" spans="1:8" x14ac:dyDescent="0.25">
      <c r="A690" s="1"/>
      <c r="E690" s="1"/>
      <c r="H690" s="1"/>
    </row>
    <row r="691" spans="1:8" x14ac:dyDescent="0.25">
      <c r="A691" s="1"/>
      <c r="E691" s="1"/>
      <c r="H691" s="1"/>
    </row>
    <row r="692" spans="1:8" x14ac:dyDescent="0.25">
      <c r="A692" s="1"/>
      <c r="E692" s="1"/>
      <c r="H692" s="1"/>
    </row>
    <row r="693" spans="1:8" x14ac:dyDescent="0.25">
      <c r="A693" s="1"/>
      <c r="E693" s="1"/>
      <c r="H693" s="1"/>
    </row>
    <row r="694" spans="1:8" x14ac:dyDescent="0.25">
      <c r="A694" s="1"/>
      <c r="E694" s="1"/>
      <c r="H694" s="1"/>
    </row>
    <row r="695" spans="1:8" x14ac:dyDescent="0.25">
      <c r="A695" s="1"/>
      <c r="E695" s="1"/>
      <c r="H695" s="1"/>
    </row>
    <row r="696" spans="1:8" x14ac:dyDescent="0.25">
      <c r="A696" s="1"/>
      <c r="E696" s="1"/>
      <c r="H696" s="1"/>
    </row>
    <row r="697" spans="1:8" x14ac:dyDescent="0.25">
      <c r="A697" s="1"/>
      <c r="E697" s="1"/>
      <c r="H697" s="1"/>
    </row>
    <row r="698" spans="1:8" x14ac:dyDescent="0.25">
      <c r="A698" s="1"/>
      <c r="E698" s="1"/>
      <c r="H698" s="1"/>
    </row>
    <row r="699" spans="1:8" x14ac:dyDescent="0.25">
      <c r="A699" s="1"/>
      <c r="E699" s="1"/>
      <c r="H699" s="1"/>
    </row>
    <row r="700" spans="1:8" x14ac:dyDescent="0.25">
      <c r="A700" s="1"/>
      <c r="E700" s="1"/>
      <c r="H700" s="1"/>
    </row>
    <row r="701" spans="1:8" x14ac:dyDescent="0.25">
      <c r="A701" s="1"/>
      <c r="E701" s="1"/>
      <c r="H701" s="1"/>
    </row>
    <row r="702" spans="1:8" x14ac:dyDescent="0.25">
      <c r="A702" s="1"/>
      <c r="E702" s="1"/>
      <c r="H702" s="1"/>
    </row>
    <row r="703" spans="1:8" x14ac:dyDescent="0.25">
      <c r="A703" s="1"/>
      <c r="E703" s="1"/>
      <c r="H703" s="1"/>
    </row>
    <row r="704" spans="1:8" x14ac:dyDescent="0.25">
      <c r="A704" s="1"/>
      <c r="E704" s="1"/>
      <c r="H704" s="1"/>
    </row>
    <row r="705" spans="1:8" x14ac:dyDescent="0.25">
      <c r="A705" s="1"/>
      <c r="E705" s="1"/>
      <c r="H705" s="1"/>
    </row>
    <row r="706" spans="1:8" x14ac:dyDescent="0.25">
      <c r="A706" s="1"/>
      <c r="E706" s="1"/>
      <c r="H706" s="1"/>
    </row>
    <row r="707" spans="1:8" x14ac:dyDescent="0.25">
      <c r="A707" s="1"/>
      <c r="E707" s="1"/>
      <c r="H707" s="1"/>
    </row>
    <row r="708" spans="1:8" x14ac:dyDescent="0.25">
      <c r="A708" s="1"/>
      <c r="E708" s="1"/>
      <c r="H708" s="1"/>
    </row>
    <row r="709" spans="1:8" x14ac:dyDescent="0.25">
      <c r="A709" s="1"/>
      <c r="E709" s="1"/>
      <c r="H709" s="1"/>
    </row>
    <row r="710" spans="1:8" x14ac:dyDescent="0.25">
      <c r="A710" s="1"/>
      <c r="E710" s="1"/>
      <c r="H710" s="1"/>
    </row>
    <row r="711" spans="1:8" x14ac:dyDescent="0.25">
      <c r="A711" s="1"/>
      <c r="E711" s="1"/>
      <c r="H711" s="1"/>
    </row>
    <row r="712" spans="1:8" x14ac:dyDescent="0.25">
      <c r="A712" s="1"/>
      <c r="E712" s="1"/>
      <c r="H712" s="1"/>
    </row>
    <row r="713" spans="1:8" x14ac:dyDescent="0.25">
      <c r="A713" s="1"/>
      <c r="E713" s="1"/>
      <c r="H713" s="1"/>
    </row>
    <row r="714" spans="1:8" x14ac:dyDescent="0.25">
      <c r="A714" s="1"/>
      <c r="E714" s="1"/>
      <c r="H714" s="1"/>
    </row>
    <row r="715" spans="1:8" x14ac:dyDescent="0.25">
      <c r="A715" s="1"/>
      <c r="E715" s="1"/>
      <c r="H715" s="1"/>
    </row>
    <row r="716" spans="1:8" x14ac:dyDescent="0.25">
      <c r="A716" s="1"/>
      <c r="E716" s="1"/>
      <c r="H716" s="1"/>
    </row>
    <row r="717" spans="1:8" x14ac:dyDescent="0.25">
      <c r="A717" s="1"/>
      <c r="E717" s="1"/>
      <c r="H717" s="1"/>
    </row>
    <row r="718" spans="1:8" x14ac:dyDescent="0.25">
      <c r="A718" s="1"/>
      <c r="E718" s="1"/>
      <c r="H718" s="1"/>
    </row>
    <row r="719" spans="1:8" x14ac:dyDescent="0.25">
      <c r="A719" s="1"/>
      <c r="E719" s="1"/>
      <c r="H719" s="1"/>
    </row>
    <row r="720" spans="1:8" x14ac:dyDescent="0.25">
      <c r="A720" s="1"/>
      <c r="E720" s="1"/>
      <c r="H720" s="1"/>
    </row>
    <row r="721" spans="1:8" x14ac:dyDescent="0.25">
      <c r="A721" s="1"/>
      <c r="E721" s="1"/>
      <c r="H721" s="1"/>
    </row>
    <row r="722" spans="1:8" x14ac:dyDescent="0.25">
      <c r="A722" s="1"/>
      <c r="E722" s="1"/>
      <c r="H722" s="1"/>
    </row>
    <row r="723" spans="1:8" x14ac:dyDescent="0.25">
      <c r="A723" s="1"/>
      <c r="E723" s="1"/>
      <c r="H723" s="1"/>
    </row>
    <row r="724" spans="1:8" x14ac:dyDescent="0.25">
      <c r="A724" s="1"/>
      <c r="E724" s="1"/>
      <c r="H724" s="1"/>
    </row>
    <row r="725" spans="1:8" x14ac:dyDescent="0.25">
      <c r="A725" s="1"/>
      <c r="E725" s="1"/>
      <c r="H725" s="1"/>
    </row>
    <row r="726" spans="1:8" x14ac:dyDescent="0.25">
      <c r="A726" s="1"/>
      <c r="E726" s="1"/>
      <c r="H726" s="1"/>
    </row>
    <row r="727" spans="1:8" x14ac:dyDescent="0.25">
      <c r="A727" s="1"/>
      <c r="E727" s="1"/>
      <c r="H727" s="1"/>
    </row>
    <row r="728" spans="1:8" x14ac:dyDescent="0.25">
      <c r="A728" s="1"/>
      <c r="E728" s="1"/>
      <c r="H728" s="1"/>
    </row>
    <row r="729" spans="1:8" x14ac:dyDescent="0.25">
      <c r="E729" s="1"/>
      <c r="H729" s="1"/>
    </row>
    <row r="730" spans="1:8" x14ac:dyDescent="0.25">
      <c r="E730" s="1"/>
      <c r="H730" s="1"/>
    </row>
    <row r="731" spans="1:8" x14ac:dyDescent="0.25">
      <c r="E731" s="1"/>
      <c r="H731" s="1"/>
    </row>
    <row r="732" spans="1:8" x14ac:dyDescent="0.25">
      <c r="E732" s="1"/>
      <c r="H732" s="1"/>
    </row>
    <row r="733" spans="1:8" x14ac:dyDescent="0.25">
      <c r="E733" s="1"/>
      <c r="H733" s="1"/>
    </row>
    <row r="734" spans="1:8" x14ac:dyDescent="0.25">
      <c r="E734" s="1"/>
      <c r="H734" s="1"/>
    </row>
    <row r="735" spans="1:8" x14ac:dyDescent="0.25">
      <c r="E735" s="1"/>
      <c r="H735" s="1"/>
    </row>
    <row r="736" spans="1:8" x14ac:dyDescent="0.25">
      <c r="E736" s="1"/>
      <c r="H736" s="1"/>
    </row>
    <row r="737" spans="5:8" x14ac:dyDescent="0.25">
      <c r="E737" s="1"/>
      <c r="H737" s="1"/>
    </row>
    <row r="738" spans="5:8" x14ac:dyDescent="0.25">
      <c r="E738" s="1"/>
      <c r="H738" s="1"/>
    </row>
    <row r="739" spans="5:8" x14ac:dyDescent="0.25">
      <c r="E739" s="1"/>
      <c r="H739" s="1"/>
    </row>
    <row r="740" spans="5:8" x14ac:dyDescent="0.25">
      <c r="E740" s="1"/>
      <c r="H740" s="1"/>
    </row>
    <row r="741" spans="5:8" x14ac:dyDescent="0.25">
      <c r="E741" s="1"/>
      <c r="H741" s="1"/>
    </row>
    <row r="742" spans="5:8" x14ac:dyDescent="0.25">
      <c r="E742" s="1"/>
      <c r="H742" s="1"/>
    </row>
    <row r="743" spans="5:8" x14ac:dyDescent="0.25">
      <c r="E743" s="1"/>
      <c r="H743" s="1"/>
    </row>
    <row r="744" spans="5:8" x14ac:dyDescent="0.25">
      <c r="E744" s="1"/>
      <c r="H744" s="1"/>
    </row>
    <row r="745" spans="5:8" x14ac:dyDescent="0.25">
      <c r="E745" s="1"/>
      <c r="H745" s="1"/>
    </row>
    <row r="746" spans="5:8" x14ac:dyDescent="0.25">
      <c r="E746" s="1"/>
      <c r="H746" s="1"/>
    </row>
    <row r="747" spans="5:8" x14ac:dyDescent="0.25">
      <c r="E747" s="1"/>
      <c r="H747" s="1"/>
    </row>
    <row r="748" spans="5:8" x14ac:dyDescent="0.25">
      <c r="E748" s="1"/>
      <c r="H748" s="1"/>
    </row>
    <row r="749" spans="5:8" x14ac:dyDescent="0.25">
      <c r="E749" s="1"/>
      <c r="H749" s="1"/>
    </row>
    <row r="750" spans="5:8" x14ac:dyDescent="0.25">
      <c r="E750" s="1"/>
      <c r="H750" s="1"/>
    </row>
    <row r="751" spans="5:8" x14ac:dyDescent="0.25">
      <c r="E751" s="1"/>
      <c r="H751" s="1"/>
    </row>
    <row r="752" spans="5:8" x14ac:dyDescent="0.25">
      <c r="E752" s="1"/>
      <c r="H752" s="1"/>
    </row>
    <row r="753" spans="5:8" x14ac:dyDescent="0.25">
      <c r="E753" s="1"/>
      <c r="H753" s="1"/>
    </row>
    <row r="754" spans="5:8" x14ac:dyDescent="0.25">
      <c r="E754" s="1"/>
      <c r="H754" s="1"/>
    </row>
    <row r="755" spans="5:8" x14ac:dyDescent="0.25">
      <c r="E755" s="1"/>
      <c r="H755" s="1"/>
    </row>
    <row r="756" spans="5:8" x14ac:dyDescent="0.25">
      <c r="E756" s="1"/>
      <c r="H756" s="1"/>
    </row>
    <row r="757" spans="5:8" x14ac:dyDescent="0.25">
      <c r="E757" s="1"/>
      <c r="H757" s="1"/>
    </row>
    <row r="758" spans="5:8" x14ac:dyDescent="0.25">
      <c r="E758" s="1"/>
      <c r="H758" s="1"/>
    </row>
    <row r="759" spans="5:8" x14ac:dyDescent="0.25">
      <c r="E759" s="1"/>
      <c r="H759" s="1"/>
    </row>
    <row r="760" spans="5:8" x14ac:dyDescent="0.25">
      <c r="E760" s="1"/>
      <c r="H760" s="1"/>
    </row>
    <row r="761" spans="5:8" x14ac:dyDescent="0.25">
      <c r="E761" s="1"/>
      <c r="H761" s="1"/>
    </row>
    <row r="762" spans="5:8" x14ac:dyDescent="0.25">
      <c r="E762" s="1"/>
      <c r="H762" s="1"/>
    </row>
    <row r="763" spans="5:8" x14ac:dyDescent="0.25">
      <c r="E763" s="1"/>
      <c r="H763" s="1"/>
    </row>
    <row r="764" spans="5:8" x14ac:dyDescent="0.25">
      <c r="E764" s="1"/>
      <c r="H764" s="1"/>
    </row>
    <row r="765" spans="5:8" x14ac:dyDescent="0.25">
      <c r="E765" s="1"/>
      <c r="H765" s="1"/>
    </row>
    <row r="766" spans="5:8" x14ac:dyDescent="0.25">
      <c r="E766" s="1"/>
      <c r="H766" s="1"/>
    </row>
    <row r="767" spans="5:8" x14ac:dyDescent="0.25">
      <c r="E767" s="1"/>
      <c r="H767" s="1"/>
    </row>
    <row r="768" spans="5:8" x14ac:dyDescent="0.25">
      <c r="E768" s="1"/>
      <c r="H768" s="1"/>
    </row>
    <row r="769" spans="5:8" x14ac:dyDescent="0.25">
      <c r="E769" s="1"/>
      <c r="H769" s="1"/>
    </row>
    <row r="770" spans="5:8" x14ac:dyDescent="0.25">
      <c r="E770" s="1"/>
      <c r="H770" s="1"/>
    </row>
    <row r="771" spans="5:8" x14ac:dyDescent="0.25">
      <c r="E771" s="1"/>
      <c r="H771" s="1"/>
    </row>
    <row r="772" spans="5:8" x14ac:dyDescent="0.25">
      <c r="E772" s="1"/>
      <c r="H772" s="1"/>
    </row>
    <row r="773" spans="5:8" x14ac:dyDescent="0.25">
      <c r="E773" s="1"/>
      <c r="H773" s="1"/>
    </row>
    <row r="774" spans="5:8" x14ac:dyDescent="0.25">
      <c r="E774" s="1"/>
      <c r="H774" s="1"/>
    </row>
    <row r="775" spans="5:8" x14ac:dyDescent="0.25">
      <c r="E775" s="1"/>
      <c r="H775" s="1"/>
    </row>
    <row r="776" spans="5:8" x14ac:dyDescent="0.25">
      <c r="E776" s="1"/>
      <c r="H776" s="1"/>
    </row>
    <row r="777" spans="5:8" x14ac:dyDescent="0.25">
      <c r="E777" s="1"/>
      <c r="H777" s="1"/>
    </row>
    <row r="778" spans="5:8" x14ac:dyDescent="0.25">
      <c r="E778" s="1"/>
      <c r="H778" s="1"/>
    </row>
    <row r="779" spans="5:8" x14ac:dyDescent="0.25">
      <c r="E779" s="1"/>
      <c r="H779" s="1"/>
    </row>
    <row r="780" spans="5:8" x14ac:dyDescent="0.25">
      <c r="E780" s="1"/>
      <c r="H780" s="1"/>
    </row>
    <row r="781" spans="5:8" x14ac:dyDescent="0.25">
      <c r="E781" s="1"/>
      <c r="H781" s="1"/>
    </row>
    <row r="782" spans="5:8" x14ac:dyDescent="0.25">
      <c r="E782" s="1"/>
      <c r="H782" s="1"/>
    </row>
    <row r="783" spans="5:8" x14ac:dyDescent="0.25">
      <c r="E783" s="1"/>
      <c r="H783" s="1"/>
    </row>
    <row r="784" spans="5:8" x14ac:dyDescent="0.25">
      <c r="E784" s="1"/>
      <c r="H784" s="1"/>
    </row>
    <row r="785" spans="5:8" x14ac:dyDescent="0.25">
      <c r="E785" s="1"/>
      <c r="H785" s="1"/>
    </row>
    <row r="786" spans="5:8" x14ac:dyDescent="0.25">
      <c r="E786" s="1"/>
      <c r="H786" s="1"/>
    </row>
    <row r="787" spans="5:8" x14ac:dyDescent="0.25">
      <c r="E787" s="1"/>
      <c r="H787" s="1"/>
    </row>
    <row r="788" spans="5:8" x14ac:dyDescent="0.25">
      <c r="E788" s="1"/>
      <c r="H788" s="1"/>
    </row>
    <row r="789" spans="5:8" x14ac:dyDescent="0.25">
      <c r="E789" s="1"/>
      <c r="H789" s="1"/>
    </row>
    <row r="790" spans="5:8" x14ac:dyDescent="0.25">
      <c r="E790" s="1"/>
      <c r="H790" s="1"/>
    </row>
    <row r="791" spans="5:8" x14ac:dyDescent="0.25">
      <c r="E791" s="1"/>
      <c r="H791" s="1"/>
    </row>
    <row r="792" spans="5:8" x14ac:dyDescent="0.25">
      <c r="E792" s="1"/>
      <c r="H792" s="1"/>
    </row>
    <row r="793" spans="5:8" x14ac:dyDescent="0.25">
      <c r="E793" s="1"/>
      <c r="H793" s="1"/>
    </row>
    <row r="794" spans="5:8" x14ac:dyDescent="0.25">
      <c r="E794" s="1"/>
      <c r="H794" s="1"/>
    </row>
    <row r="795" spans="5:8" x14ac:dyDescent="0.25">
      <c r="E795" s="1"/>
      <c r="H795" s="1"/>
    </row>
    <row r="796" spans="5:8" x14ac:dyDescent="0.25">
      <c r="E796" s="1"/>
      <c r="H796" s="1"/>
    </row>
    <row r="797" spans="5:8" x14ac:dyDescent="0.25">
      <c r="E797" s="1"/>
      <c r="H797" s="1"/>
    </row>
    <row r="798" spans="5:8" x14ac:dyDescent="0.25">
      <c r="E798" s="1"/>
      <c r="H798" s="1"/>
    </row>
    <row r="799" spans="5:8" x14ac:dyDescent="0.25">
      <c r="E799" s="1"/>
      <c r="H799" s="1"/>
    </row>
    <row r="800" spans="5:8" x14ac:dyDescent="0.25">
      <c r="E800" s="1"/>
      <c r="H800" s="1"/>
    </row>
    <row r="801" spans="5:8" x14ac:dyDescent="0.25">
      <c r="E801" s="1"/>
      <c r="H801" s="1"/>
    </row>
    <row r="802" spans="5:8" x14ac:dyDescent="0.25">
      <c r="E802" s="1"/>
      <c r="H802" s="1"/>
    </row>
    <row r="803" spans="5:8" x14ac:dyDescent="0.25">
      <c r="E803" s="1"/>
      <c r="H803" s="1"/>
    </row>
    <row r="804" spans="5:8" x14ac:dyDescent="0.25">
      <c r="E804" s="1"/>
      <c r="H804" s="1"/>
    </row>
    <row r="805" spans="5:8" x14ac:dyDescent="0.25">
      <c r="E805" s="1"/>
      <c r="H805" s="1"/>
    </row>
    <row r="806" spans="5:8" x14ac:dyDescent="0.25">
      <c r="E806" s="1"/>
      <c r="H806" s="1"/>
    </row>
    <row r="807" spans="5:8" x14ac:dyDescent="0.25">
      <c r="E807" s="1"/>
      <c r="H807" s="1"/>
    </row>
    <row r="808" spans="5:8" x14ac:dyDescent="0.25">
      <c r="E808" s="1"/>
      <c r="H808" s="1"/>
    </row>
    <row r="809" spans="5:8" x14ac:dyDescent="0.25">
      <c r="E809" s="1"/>
      <c r="H809" s="1"/>
    </row>
    <row r="810" spans="5:8" x14ac:dyDescent="0.25">
      <c r="E810" s="1"/>
      <c r="H810" s="1"/>
    </row>
    <row r="811" spans="5:8" x14ac:dyDescent="0.25">
      <c r="E811" s="1"/>
      <c r="H811" s="1"/>
    </row>
    <row r="812" spans="5:8" x14ac:dyDescent="0.25">
      <c r="E812" s="1"/>
      <c r="H812" s="1"/>
    </row>
    <row r="813" spans="5:8" x14ac:dyDescent="0.25">
      <c r="E813" s="1"/>
      <c r="H813" s="1"/>
    </row>
    <row r="814" spans="5:8" x14ac:dyDescent="0.25">
      <c r="E814" s="1"/>
      <c r="H814" s="1"/>
    </row>
    <row r="815" spans="5:8" x14ac:dyDescent="0.25">
      <c r="E815" s="1"/>
      <c r="H815" s="1"/>
    </row>
    <row r="816" spans="5:8" x14ac:dyDescent="0.25">
      <c r="E816" s="1"/>
      <c r="H816" s="1"/>
    </row>
    <row r="817" spans="5:8" x14ac:dyDescent="0.25">
      <c r="E817" s="1"/>
      <c r="H817" s="1"/>
    </row>
    <row r="818" spans="5:8" x14ac:dyDescent="0.25">
      <c r="E818" s="1"/>
      <c r="H818" s="1"/>
    </row>
    <row r="819" spans="5:8" x14ac:dyDescent="0.25">
      <c r="E819" s="1"/>
      <c r="H819" s="1"/>
    </row>
    <row r="820" spans="5:8" x14ac:dyDescent="0.25">
      <c r="E820" s="1"/>
      <c r="H820" s="1"/>
    </row>
    <row r="821" spans="5:8" x14ac:dyDescent="0.25">
      <c r="E821" s="1"/>
      <c r="H821" s="1"/>
    </row>
    <row r="822" spans="5:8" x14ac:dyDescent="0.25">
      <c r="E822" s="1"/>
      <c r="H822" s="1"/>
    </row>
    <row r="823" spans="5:8" x14ac:dyDescent="0.25">
      <c r="E823" s="1"/>
      <c r="H823" s="1"/>
    </row>
    <row r="824" spans="5:8" x14ac:dyDescent="0.25">
      <c r="E824" s="1"/>
      <c r="H824" s="1"/>
    </row>
    <row r="825" spans="5:8" x14ac:dyDescent="0.25">
      <c r="E825" s="1"/>
      <c r="H825" s="1"/>
    </row>
    <row r="826" spans="5:8" x14ac:dyDescent="0.25">
      <c r="E826" s="1"/>
      <c r="H826" s="1"/>
    </row>
    <row r="827" spans="5:8" x14ac:dyDescent="0.25">
      <c r="E827" s="1"/>
      <c r="H827" s="1"/>
    </row>
    <row r="828" spans="5:8" x14ac:dyDescent="0.25">
      <c r="E828" s="1"/>
      <c r="H828" s="1"/>
    </row>
    <row r="829" spans="5:8" x14ac:dyDescent="0.25">
      <c r="E829" s="1"/>
      <c r="H829" s="1"/>
    </row>
    <row r="830" spans="5:8" x14ac:dyDescent="0.25">
      <c r="E830" s="1"/>
      <c r="H830" s="1"/>
    </row>
    <row r="831" spans="5:8" x14ac:dyDescent="0.25">
      <c r="E831" s="1"/>
      <c r="H831" s="1"/>
    </row>
    <row r="832" spans="5:8" x14ac:dyDescent="0.25">
      <c r="E832" s="1"/>
      <c r="H832" s="1"/>
    </row>
    <row r="833" spans="5:8" x14ac:dyDescent="0.25">
      <c r="E833" s="1"/>
      <c r="H833" s="1"/>
    </row>
    <row r="834" spans="5:8" x14ac:dyDescent="0.25">
      <c r="E834" s="1"/>
      <c r="H834" s="1"/>
    </row>
    <row r="835" spans="5:8" x14ac:dyDescent="0.25">
      <c r="E835" s="1"/>
      <c r="H835" s="1"/>
    </row>
    <row r="836" spans="5:8" x14ac:dyDescent="0.25">
      <c r="E836" s="1"/>
      <c r="H836" s="1"/>
    </row>
    <row r="837" spans="5:8" x14ac:dyDescent="0.25">
      <c r="E837" s="1"/>
      <c r="H837" s="1"/>
    </row>
    <row r="838" spans="5:8" x14ac:dyDescent="0.25">
      <c r="E838" s="1"/>
      <c r="H838" s="1"/>
    </row>
    <row r="839" spans="5:8" x14ac:dyDescent="0.25">
      <c r="E839" s="1"/>
      <c r="H839" s="1"/>
    </row>
    <row r="840" spans="5:8" x14ac:dyDescent="0.25">
      <c r="E840" s="1"/>
      <c r="H840" s="1"/>
    </row>
    <row r="841" spans="5:8" x14ac:dyDescent="0.25">
      <c r="E841" s="1"/>
      <c r="H841" s="1"/>
    </row>
    <row r="842" spans="5:8" x14ac:dyDescent="0.25">
      <c r="E842" s="1"/>
      <c r="H842" s="1"/>
    </row>
    <row r="843" spans="5:8" x14ac:dyDescent="0.25">
      <c r="E843" s="1"/>
      <c r="H843" s="1"/>
    </row>
    <row r="844" spans="5:8" x14ac:dyDescent="0.25">
      <c r="E844" s="1"/>
      <c r="H844" s="1"/>
    </row>
    <row r="845" spans="5:8" x14ac:dyDescent="0.25">
      <c r="E845" s="1"/>
      <c r="H845" s="1"/>
    </row>
    <row r="846" spans="5:8" x14ac:dyDescent="0.25">
      <c r="E846" s="1"/>
      <c r="H846" s="1"/>
    </row>
    <row r="847" spans="5:8" x14ac:dyDescent="0.25">
      <c r="E847" s="1"/>
      <c r="H847" s="1"/>
    </row>
    <row r="848" spans="5:8" x14ac:dyDescent="0.25">
      <c r="E848" s="1"/>
      <c r="H848" s="1"/>
    </row>
    <row r="849" spans="5:8" x14ac:dyDescent="0.25">
      <c r="E849" s="1"/>
      <c r="H849" s="1"/>
    </row>
    <row r="850" spans="5:8" x14ac:dyDescent="0.25">
      <c r="E850" s="1"/>
      <c r="H850" s="1"/>
    </row>
    <row r="851" spans="5:8" x14ac:dyDescent="0.25">
      <c r="E851" s="1"/>
      <c r="H851" s="1"/>
    </row>
    <row r="852" spans="5:8" x14ac:dyDescent="0.25">
      <c r="E852" s="1"/>
      <c r="H852" s="1"/>
    </row>
    <row r="853" spans="5:8" x14ac:dyDescent="0.25">
      <c r="E853" s="1"/>
      <c r="H853" s="1"/>
    </row>
    <row r="854" spans="5:8" x14ac:dyDescent="0.25">
      <c r="E854" s="1"/>
      <c r="H854" s="1"/>
    </row>
    <row r="855" spans="5:8" x14ac:dyDescent="0.25">
      <c r="E855" s="1"/>
      <c r="H855" s="1"/>
    </row>
    <row r="856" spans="5:8" x14ac:dyDescent="0.25">
      <c r="E856" s="1"/>
      <c r="H856" s="1"/>
    </row>
    <row r="857" spans="5:8" x14ac:dyDescent="0.25">
      <c r="E857" s="1"/>
      <c r="H857" s="1"/>
    </row>
    <row r="858" spans="5:8" x14ac:dyDescent="0.25">
      <c r="E858" s="1"/>
      <c r="H858" s="1"/>
    </row>
    <row r="859" spans="5:8" x14ac:dyDescent="0.25">
      <c r="E859" s="1"/>
      <c r="H859" s="1"/>
    </row>
    <row r="860" spans="5:8" x14ac:dyDescent="0.25">
      <c r="E860" s="1"/>
      <c r="H860" s="1"/>
    </row>
    <row r="861" spans="5:8" x14ac:dyDescent="0.25">
      <c r="E861" s="1"/>
      <c r="H861" s="1"/>
    </row>
    <row r="862" spans="5:8" x14ac:dyDescent="0.25">
      <c r="E862" s="1"/>
      <c r="H862" s="1"/>
    </row>
    <row r="863" spans="5:8" x14ac:dyDescent="0.25">
      <c r="E863" s="1"/>
      <c r="H863" s="1"/>
    </row>
    <row r="864" spans="5:8" x14ac:dyDescent="0.25">
      <c r="E864" s="1"/>
      <c r="H864" s="1"/>
    </row>
    <row r="865" spans="5:8" x14ac:dyDescent="0.25">
      <c r="E865" s="1"/>
      <c r="H865" s="1"/>
    </row>
    <row r="866" spans="5:8" x14ac:dyDescent="0.25">
      <c r="E866" s="1"/>
      <c r="H866" s="1"/>
    </row>
    <row r="867" spans="5:8" x14ac:dyDescent="0.25">
      <c r="E867" s="1"/>
      <c r="H867" s="1"/>
    </row>
    <row r="868" spans="5:8" x14ac:dyDescent="0.25">
      <c r="E868" s="1"/>
      <c r="H868" s="1"/>
    </row>
    <row r="869" spans="5:8" x14ac:dyDescent="0.25">
      <c r="E869" s="1"/>
      <c r="H869" s="1"/>
    </row>
    <row r="870" spans="5:8" x14ac:dyDescent="0.25">
      <c r="E870" s="1"/>
      <c r="H870" s="1"/>
    </row>
    <row r="871" spans="5:8" x14ac:dyDescent="0.25">
      <c r="E871" s="1"/>
      <c r="H871" s="1"/>
    </row>
    <row r="872" spans="5:8" x14ac:dyDescent="0.25">
      <c r="E872" s="1"/>
      <c r="H872" s="1"/>
    </row>
    <row r="873" spans="5:8" x14ac:dyDescent="0.25">
      <c r="E873" s="1"/>
      <c r="H873" s="1"/>
    </row>
    <row r="874" spans="5:8" x14ac:dyDescent="0.25">
      <c r="E874" s="1"/>
      <c r="H874" s="1"/>
    </row>
    <row r="875" spans="5:8" x14ac:dyDescent="0.25">
      <c r="E875" s="1"/>
      <c r="H875" s="1"/>
    </row>
    <row r="876" spans="5:8" x14ac:dyDescent="0.25">
      <c r="E876" s="1"/>
      <c r="H876" s="1"/>
    </row>
    <row r="877" spans="5:8" x14ac:dyDescent="0.25">
      <c r="E877" s="1"/>
      <c r="H877" s="1"/>
    </row>
    <row r="878" spans="5:8" x14ac:dyDescent="0.25">
      <c r="E878" s="1"/>
      <c r="H878" s="1"/>
    </row>
    <row r="879" spans="5:8" x14ac:dyDescent="0.25">
      <c r="E879" s="1"/>
      <c r="H879" s="1"/>
    </row>
    <row r="880" spans="5:8" x14ac:dyDescent="0.25">
      <c r="E880" s="1"/>
      <c r="H880" s="1"/>
    </row>
    <row r="881" spans="5:8" x14ac:dyDescent="0.25">
      <c r="E881" s="1"/>
      <c r="H881" s="1"/>
    </row>
    <row r="882" spans="5:8" x14ac:dyDescent="0.25">
      <c r="E882" s="1"/>
      <c r="H882" s="1"/>
    </row>
    <row r="883" spans="5:8" x14ac:dyDescent="0.25">
      <c r="E883" s="1"/>
      <c r="H883" s="1"/>
    </row>
    <row r="884" spans="5:8" x14ac:dyDescent="0.25">
      <c r="E884" s="1"/>
      <c r="H884" s="1"/>
    </row>
    <row r="885" spans="5:8" x14ac:dyDescent="0.25">
      <c r="E885" s="1"/>
      <c r="H885" s="1"/>
    </row>
    <row r="886" spans="5:8" x14ac:dyDescent="0.25">
      <c r="E886" s="1"/>
      <c r="H886" s="1"/>
    </row>
    <row r="887" spans="5:8" x14ac:dyDescent="0.25">
      <c r="E887" s="1"/>
      <c r="H887" s="1"/>
    </row>
    <row r="888" spans="5:8" x14ac:dyDescent="0.25">
      <c r="E888" s="1"/>
      <c r="H888" s="1"/>
    </row>
    <row r="889" spans="5:8" x14ac:dyDescent="0.25">
      <c r="E889" s="1"/>
      <c r="H889" s="1"/>
    </row>
    <row r="890" spans="5:8" x14ac:dyDescent="0.25">
      <c r="E890" s="1"/>
      <c r="H890" s="1"/>
    </row>
    <row r="891" spans="5:8" x14ac:dyDescent="0.25">
      <c r="E891" s="1"/>
      <c r="H891" s="1"/>
    </row>
    <row r="892" spans="5:8" x14ac:dyDescent="0.25">
      <c r="E892" s="1"/>
      <c r="H892" s="1"/>
    </row>
    <row r="893" spans="5:8" x14ac:dyDescent="0.25">
      <c r="E893" s="1"/>
      <c r="H893" s="1"/>
    </row>
    <row r="894" spans="5:8" x14ac:dyDescent="0.25">
      <c r="E894" s="1"/>
      <c r="H894" s="1"/>
    </row>
    <row r="895" spans="5:8" x14ac:dyDescent="0.25">
      <c r="E895" s="1"/>
      <c r="H895" s="1"/>
    </row>
    <row r="896" spans="5:8" x14ac:dyDescent="0.25">
      <c r="E896" s="1"/>
      <c r="H896" s="1"/>
    </row>
    <row r="897" spans="5:8" x14ac:dyDescent="0.25">
      <c r="E897" s="1"/>
      <c r="H897" s="1"/>
    </row>
    <row r="898" spans="5:8" x14ac:dyDescent="0.25">
      <c r="E898" s="1"/>
      <c r="H898" s="1"/>
    </row>
    <row r="899" spans="5:8" x14ac:dyDescent="0.25">
      <c r="E899" s="1"/>
      <c r="H899" s="1"/>
    </row>
    <row r="900" spans="5:8" x14ac:dyDescent="0.25">
      <c r="E900" s="1"/>
      <c r="H900" s="1"/>
    </row>
    <row r="901" spans="5:8" x14ac:dyDescent="0.25">
      <c r="E901" s="1"/>
      <c r="H901" s="1"/>
    </row>
    <row r="902" spans="5:8" x14ac:dyDescent="0.25">
      <c r="E902" s="1"/>
      <c r="H902" s="1"/>
    </row>
    <row r="903" spans="5:8" x14ac:dyDescent="0.25">
      <c r="E903" s="1"/>
      <c r="H903" s="1"/>
    </row>
    <row r="904" spans="5:8" x14ac:dyDescent="0.25">
      <c r="E904" s="1"/>
      <c r="H904" s="1"/>
    </row>
    <row r="905" spans="5:8" x14ac:dyDescent="0.25">
      <c r="E905" s="1"/>
      <c r="H905" s="1"/>
    </row>
    <row r="906" spans="5:8" x14ac:dyDescent="0.25">
      <c r="E906" s="1"/>
      <c r="H906" s="1"/>
    </row>
    <row r="907" spans="5:8" x14ac:dyDescent="0.25">
      <c r="E907" s="1"/>
      <c r="H907" s="1"/>
    </row>
    <row r="908" spans="5:8" x14ac:dyDescent="0.25">
      <c r="E908" s="1"/>
      <c r="H908" s="1"/>
    </row>
    <row r="909" spans="5:8" x14ac:dyDescent="0.25">
      <c r="E909" s="1"/>
      <c r="H909" s="1"/>
    </row>
    <row r="910" spans="5:8" x14ac:dyDescent="0.25">
      <c r="E910" s="1"/>
      <c r="H910" s="1"/>
    </row>
    <row r="911" spans="5:8" x14ac:dyDescent="0.25">
      <c r="E911" s="1"/>
      <c r="H911" s="1"/>
    </row>
    <row r="912" spans="5:8" x14ac:dyDescent="0.25">
      <c r="E912" s="1"/>
      <c r="H912" s="1"/>
    </row>
    <row r="913" spans="5:8" x14ac:dyDescent="0.25">
      <c r="E913" s="1"/>
      <c r="H913" s="1"/>
    </row>
    <row r="914" spans="5:8" x14ac:dyDescent="0.25">
      <c r="E914" s="1"/>
      <c r="H914" s="1"/>
    </row>
    <row r="915" spans="5:8" x14ac:dyDescent="0.25">
      <c r="E915" s="1"/>
      <c r="H915" s="1"/>
    </row>
    <row r="916" spans="5:8" x14ac:dyDescent="0.25">
      <c r="E916" s="1"/>
      <c r="H916" s="1"/>
    </row>
    <row r="917" spans="5:8" x14ac:dyDescent="0.25">
      <c r="E917" s="1"/>
      <c r="H917" s="1"/>
    </row>
    <row r="918" spans="5:8" x14ac:dyDescent="0.25">
      <c r="E918" s="1"/>
      <c r="H918" s="1"/>
    </row>
    <row r="919" spans="5:8" x14ac:dyDescent="0.25">
      <c r="E919" s="1"/>
      <c r="H919" s="1"/>
    </row>
    <row r="920" spans="5:8" x14ac:dyDescent="0.25">
      <c r="E920" s="1"/>
      <c r="H920" s="1"/>
    </row>
    <row r="921" spans="5:8" x14ac:dyDescent="0.25">
      <c r="E921" s="1"/>
      <c r="H921" s="1"/>
    </row>
    <row r="922" spans="5:8" x14ac:dyDescent="0.25">
      <c r="E922" s="1"/>
      <c r="H922" s="1"/>
    </row>
    <row r="923" spans="5:8" x14ac:dyDescent="0.25">
      <c r="E923" s="1"/>
      <c r="H923" s="1"/>
    </row>
    <row r="924" spans="5:8" x14ac:dyDescent="0.25">
      <c r="E924" s="1"/>
      <c r="H924" s="1"/>
    </row>
    <row r="925" spans="5:8" x14ac:dyDescent="0.25">
      <c r="E925" s="1"/>
      <c r="H925" s="1"/>
    </row>
    <row r="926" spans="5:8" x14ac:dyDescent="0.25">
      <c r="E926" s="1"/>
      <c r="H926" s="1"/>
    </row>
    <row r="927" spans="5:8" x14ac:dyDescent="0.25">
      <c r="E927" s="1"/>
      <c r="H927" s="1"/>
    </row>
    <row r="928" spans="5:8" x14ac:dyDescent="0.25">
      <c r="E928" s="1"/>
      <c r="H928" s="1"/>
    </row>
    <row r="929" spans="5:8" x14ac:dyDescent="0.25">
      <c r="E929" s="1"/>
      <c r="H929" s="1"/>
    </row>
    <row r="930" spans="5:8" x14ac:dyDescent="0.25">
      <c r="E930" s="1"/>
      <c r="H930" s="1"/>
    </row>
    <row r="931" spans="5:8" x14ac:dyDescent="0.25">
      <c r="E931" s="1"/>
      <c r="H931" s="1"/>
    </row>
    <row r="932" spans="5:8" x14ac:dyDescent="0.25">
      <c r="E932" s="1"/>
      <c r="H932" s="1"/>
    </row>
    <row r="933" spans="5:8" x14ac:dyDescent="0.25">
      <c r="E933" s="1"/>
      <c r="H933" s="1"/>
    </row>
    <row r="934" spans="5:8" x14ac:dyDescent="0.25">
      <c r="E934" s="1"/>
      <c r="H934" s="1"/>
    </row>
    <row r="935" spans="5:8" x14ac:dyDescent="0.25">
      <c r="E935" s="1"/>
      <c r="H935" s="1"/>
    </row>
    <row r="936" spans="5:8" x14ac:dyDescent="0.25">
      <c r="E936" s="1"/>
      <c r="H936" s="1"/>
    </row>
    <row r="937" spans="5:8" x14ac:dyDescent="0.25">
      <c r="E937" s="1"/>
      <c r="H937" s="1"/>
    </row>
    <row r="938" spans="5:8" x14ac:dyDescent="0.25">
      <c r="E938" s="1"/>
      <c r="H938" s="1"/>
    </row>
    <row r="939" spans="5:8" x14ac:dyDescent="0.25">
      <c r="E939" s="1"/>
      <c r="H939" s="1"/>
    </row>
    <row r="940" spans="5:8" x14ac:dyDescent="0.25">
      <c r="E940" s="1"/>
      <c r="H940" s="1"/>
    </row>
    <row r="941" spans="5:8" x14ac:dyDescent="0.25">
      <c r="E941" s="1"/>
      <c r="H941" s="1"/>
    </row>
    <row r="942" spans="5:8" x14ac:dyDescent="0.25">
      <c r="E942" s="1"/>
      <c r="H942" s="1"/>
    </row>
    <row r="943" spans="5:8" x14ac:dyDescent="0.25">
      <c r="E943" s="1"/>
      <c r="H943" s="1"/>
    </row>
    <row r="944" spans="5:8" x14ac:dyDescent="0.25">
      <c r="E944" s="1"/>
      <c r="H944" s="1"/>
    </row>
    <row r="945" spans="5:8" x14ac:dyDescent="0.25">
      <c r="E945" s="1"/>
      <c r="H945" s="1"/>
    </row>
    <row r="946" spans="5:8" x14ac:dyDescent="0.25">
      <c r="E946" s="1"/>
      <c r="H946" s="1"/>
    </row>
    <row r="947" spans="5:8" x14ac:dyDescent="0.25">
      <c r="E947" s="1"/>
      <c r="H947" s="1"/>
    </row>
    <row r="948" spans="5:8" x14ac:dyDescent="0.25">
      <c r="E948" s="1"/>
      <c r="H948" s="1"/>
    </row>
    <row r="949" spans="5:8" x14ac:dyDescent="0.25">
      <c r="E949" s="1"/>
      <c r="H949" s="1"/>
    </row>
    <row r="950" spans="5:8" x14ac:dyDescent="0.25">
      <c r="E950" s="1"/>
      <c r="H950" s="1"/>
    </row>
    <row r="951" spans="5:8" x14ac:dyDescent="0.25">
      <c r="E951" s="1"/>
      <c r="H951" s="1"/>
    </row>
    <row r="952" spans="5:8" x14ac:dyDescent="0.25">
      <c r="E952" s="1"/>
      <c r="H952" s="1"/>
    </row>
    <row r="953" spans="5:8" x14ac:dyDescent="0.25">
      <c r="E953" s="1"/>
      <c r="H953" s="1"/>
    </row>
    <row r="954" spans="5:8" x14ac:dyDescent="0.25">
      <c r="E954" s="1"/>
      <c r="H954" s="1"/>
    </row>
    <row r="955" spans="5:8" x14ac:dyDescent="0.25">
      <c r="E955" s="1"/>
      <c r="H955" s="1"/>
    </row>
    <row r="956" spans="5:8" x14ac:dyDescent="0.25">
      <c r="E956" s="1"/>
      <c r="H956" s="1"/>
    </row>
    <row r="957" spans="5:8" x14ac:dyDescent="0.25">
      <c r="E957" s="1"/>
      <c r="H957" s="1"/>
    </row>
    <row r="958" spans="5:8" x14ac:dyDescent="0.25">
      <c r="E958" s="1"/>
      <c r="H958" s="1"/>
    </row>
    <row r="959" spans="5:8" x14ac:dyDescent="0.25">
      <c r="E959" s="1"/>
      <c r="H959" s="1"/>
    </row>
    <row r="960" spans="5:8" x14ac:dyDescent="0.25">
      <c r="E960" s="1"/>
      <c r="H960" s="1"/>
    </row>
    <row r="961" spans="5:8" x14ac:dyDescent="0.25">
      <c r="E961" s="1"/>
      <c r="H961" s="1"/>
    </row>
    <row r="962" spans="5:8" x14ac:dyDescent="0.25">
      <c r="E962" s="1"/>
      <c r="H962" s="1"/>
    </row>
    <row r="963" spans="5:8" x14ac:dyDescent="0.25">
      <c r="E963" s="1"/>
      <c r="H963" s="1"/>
    </row>
    <row r="964" spans="5:8" x14ac:dyDescent="0.25">
      <c r="E964" s="1"/>
      <c r="H964" s="1"/>
    </row>
    <row r="965" spans="5:8" x14ac:dyDescent="0.25">
      <c r="E965" s="1"/>
      <c r="H965" s="1"/>
    </row>
    <row r="966" spans="5:8" x14ac:dyDescent="0.25">
      <c r="E966" s="1"/>
      <c r="H966" s="1"/>
    </row>
    <row r="967" spans="5:8" x14ac:dyDescent="0.25">
      <c r="E967" s="1"/>
      <c r="H967" s="1"/>
    </row>
    <row r="968" spans="5:8" x14ac:dyDescent="0.25">
      <c r="E968" s="1"/>
      <c r="H968" s="1"/>
    </row>
    <row r="969" spans="5:8" x14ac:dyDescent="0.25">
      <c r="E969" s="1"/>
      <c r="H969" s="1"/>
    </row>
    <row r="970" spans="5:8" x14ac:dyDescent="0.25">
      <c r="E970" s="1"/>
      <c r="H970" s="1"/>
    </row>
    <row r="971" spans="5:8" x14ac:dyDescent="0.25">
      <c r="E971" s="1"/>
      <c r="H971" s="1"/>
    </row>
    <row r="972" spans="5:8" x14ac:dyDescent="0.25">
      <c r="E972" s="1"/>
      <c r="H972" s="1"/>
    </row>
    <row r="973" spans="5:8" x14ac:dyDescent="0.25">
      <c r="E973" s="1"/>
      <c r="H973" s="1"/>
    </row>
    <row r="974" spans="5:8" x14ac:dyDescent="0.25">
      <c r="E974" s="1"/>
      <c r="H974" s="1"/>
    </row>
    <row r="975" spans="5:8" x14ac:dyDescent="0.25">
      <c r="E975" s="1"/>
      <c r="H975" s="1"/>
    </row>
    <row r="976" spans="5:8" x14ac:dyDescent="0.25">
      <c r="E976" s="1"/>
      <c r="H976" s="1"/>
    </row>
    <row r="977" spans="5:8" x14ac:dyDescent="0.25">
      <c r="E977" s="1"/>
      <c r="H977" s="1"/>
    </row>
    <row r="978" spans="5:8" x14ac:dyDescent="0.25">
      <c r="E978" s="1"/>
      <c r="H978" s="1"/>
    </row>
    <row r="979" spans="5:8" x14ac:dyDescent="0.25">
      <c r="E979" s="1"/>
      <c r="H979" s="1"/>
    </row>
    <row r="980" spans="5:8" x14ac:dyDescent="0.25">
      <c r="E980" s="1"/>
      <c r="H980" s="1"/>
    </row>
    <row r="981" spans="5:8" x14ac:dyDescent="0.25">
      <c r="E981" s="1"/>
      <c r="H981" s="1"/>
    </row>
    <row r="982" spans="5:8" x14ac:dyDescent="0.25">
      <c r="E982" s="1"/>
      <c r="H982" s="1"/>
    </row>
    <row r="983" spans="5:8" x14ac:dyDescent="0.25">
      <c r="E983" s="1"/>
      <c r="H983" s="1"/>
    </row>
    <row r="984" spans="5:8" x14ac:dyDescent="0.25">
      <c r="E984" s="1"/>
      <c r="H984" s="1"/>
    </row>
    <row r="985" spans="5:8" x14ac:dyDescent="0.25">
      <c r="E985" s="1"/>
      <c r="H985" s="1"/>
    </row>
    <row r="986" spans="5:8" x14ac:dyDescent="0.25">
      <c r="E986" s="1"/>
      <c r="H986" s="1"/>
    </row>
    <row r="987" spans="5:8" x14ac:dyDescent="0.25">
      <c r="E987" s="1"/>
      <c r="H987" s="1"/>
    </row>
    <row r="988" spans="5:8" x14ac:dyDescent="0.25">
      <c r="E988" s="1"/>
      <c r="H988" s="1"/>
    </row>
    <row r="989" spans="5:8" x14ac:dyDescent="0.25">
      <c r="E989" s="1"/>
      <c r="H989" s="1"/>
    </row>
    <row r="990" spans="5:8" x14ac:dyDescent="0.25">
      <c r="E990" s="1"/>
      <c r="H990" s="1"/>
    </row>
    <row r="991" spans="5:8" x14ac:dyDescent="0.25">
      <c r="E991" s="1"/>
      <c r="H991" s="1"/>
    </row>
    <row r="992" spans="5:8" x14ac:dyDescent="0.25">
      <c r="E992" s="1"/>
      <c r="H992" s="1"/>
    </row>
    <row r="993" spans="5:8" x14ac:dyDescent="0.25">
      <c r="E993" s="1"/>
      <c r="H993" s="1"/>
    </row>
    <row r="994" spans="5:8" x14ac:dyDescent="0.25">
      <c r="E994" s="1"/>
      <c r="H994" s="1"/>
    </row>
    <row r="995" spans="5:8" x14ac:dyDescent="0.25">
      <c r="E995" s="1"/>
      <c r="H995" s="1"/>
    </row>
    <row r="996" spans="5:8" x14ac:dyDescent="0.25">
      <c r="E996" s="1"/>
      <c r="H996" s="1"/>
    </row>
    <row r="997" spans="5:8" x14ac:dyDescent="0.25">
      <c r="E997" s="1"/>
      <c r="H997" s="1"/>
    </row>
    <row r="998" spans="5:8" x14ac:dyDescent="0.25">
      <c r="E998" s="1"/>
      <c r="H998" s="1"/>
    </row>
    <row r="999" spans="5:8" x14ac:dyDescent="0.25">
      <c r="E999" s="1"/>
      <c r="H999" s="1"/>
    </row>
    <row r="1000" spans="5:8" x14ac:dyDescent="0.25">
      <c r="E1000" s="1"/>
      <c r="H1000" s="1"/>
    </row>
    <row r="1001" spans="5:8" x14ac:dyDescent="0.25">
      <c r="E1001" s="1"/>
      <c r="H1001" s="1"/>
    </row>
    <row r="1002" spans="5:8" x14ac:dyDescent="0.25">
      <c r="E1002" s="1"/>
      <c r="H1002" s="1"/>
    </row>
    <row r="1003" spans="5:8" x14ac:dyDescent="0.25">
      <c r="E1003" s="1"/>
      <c r="H1003" s="1"/>
    </row>
    <row r="1004" spans="5:8" x14ac:dyDescent="0.25">
      <c r="E1004" s="1"/>
      <c r="H1004" s="1"/>
    </row>
    <row r="1005" spans="5:8" x14ac:dyDescent="0.25">
      <c r="E1005" s="1"/>
      <c r="H1005" s="1"/>
    </row>
    <row r="1006" spans="5:8" x14ac:dyDescent="0.25">
      <c r="E1006" s="1"/>
      <c r="H1006" s="1"/>
    </row>
    <row r="1007" spans="5:8" x14ac:dyDescent="0.25">
      <c r="E1007" s="1"/>
      <c r="H1007" s="1"/>
    </row>
    <row r="1008" spans="5:8" x14ac:dyDescent="0.25">
      <c r="E1008" s="1"/>
      <c r="H1008" s="1"/>
    </row>
    <row r="1009" spans="5:8" x14ac:dyDescent="0.25">
      <c r="E1009" s="1"/>
      <c r="H1009" s="1"/>
    </row>
    <row r="1010" spans="5:8" x14ac:dyDescent="0.25">
      <c r="E1010" s="1"/>
      <c r="H1010" s="1"/>
    </row>
    <row r="1011" spans="5:8" x14ac:dyDescent="0.25">
      <c r="E1011" s="1"/>
      <c r="H1011" s="1"/>
    </row>
    <row r="1012" spans="5:8" x14ac:dyDescent="0.25">
      <c r="E1012" s="1"/>
      <c r="H1012" s="1"/>
    </row>
    <row r="1013" spans="5:8" x14ac:dyDescent="0.25">
      <c r="E1013" s="1"/>
      <c r="H1013" s="1"/>
    </row>
    <row r="1014" spans="5:8" x14ac:dyDescent="0.25">
      <c r="E1014" s="1"/>
      <c r="H1014" s="1"/>
    </row>
    <row r="1015" spans="5:8" x14ac:dyDescent="0.25">
      <c r="E1015" s="1"/>
      <c r="H1015" s="1"/>
    </row>
    <row r="1016" spans="5:8" x14ac:dyDescent="0.25">
      <c r="E1016" s="1"/>
      <c r="H1016" s="1"/>
    </row>
    <row r="1017" spans="5:8" x14ac:dyDescent="0.25">
      <c r="E1017" s="1"/>
      <c r="H1017" s="1"/>
    </row>
    <row r="1018" spans="5:8" x14ac:dyDescent="0.25">
      <c r="E1018" s="1"/>
      <c r="H1018" s="1"/>
    </row>
    <row r="1019" spans="5:8" x14ac:dyDescent="0.25">
      <c r="E1019" s="1"/>
      <c r="H1019" s="1"/>
    </row>
    <row r="1020" spans="5:8" x14ac:dyDescent="0.25">
      <c r="E1020" s="1"/>
      <c r="H1020" s="1"/>
    </row>
    <row r="1021" spans="5:8" x14ac:dyDescent="0.25">
      <c r="E1021" s="1"/>
      <c r="H1021" s="1"/>
    </row>
    <row r="1022" spans="5:8" x14ac:dyDescent="0.25">
      <c r="E1022" s="1"/>
      <c r="H1022" s="1"/>
    </row>
    <row r="1023" spans="5:8" x14ac:dyDescent="0.25">
      <c r="E1023" s="1"/>
      <c r="H1023" s="1"/>
    </row>
    <row r="1024" spans="5:8" x14ac:dyDescent="0.25">
      <c r="E1024" s="1"/>
      <c r="H1024" s="1"/>
    </row>
    <row r="1025" spans="5:8" x14ac:dyDescent="0.25">
      <c r="E1025" s="1"/>
      <c r="H1025" s="1"/>
    </row>
    <row r="1026" spans="5:8" x14ac:dyDescent="0.25">
      <c r="E1026" s="1"/>
      <c r="H1026" s="1"/>
    </row>
    <row r="1027" spans="5:8" x14ac:dyDescent="0.25">
      <c r="E1027" s="1"/>
      <c r="H1027" s="1"/>
    </row>
    <row r="1028" spans="5:8" x14ac:dyDescent="0.25">
      <c r="E1028" s="1"/>
      <c r="H1028" s="1"/>
    </row>
    <row r="1029" spans="5:8" x14ac:dyDescent="0.25">
      <c r="E1029" s="1"/>
      <c r="H1029" s="1"/>
    </row>
    <row r="1030" spans="5:8" x14ac:dyDescent="0.25">
      <c r="E1030" s="1"/>
      <c r="H1030" s="1"/>
    </row>
    <row r="1031" spans="5:8" x14ac:dyDescent="0.25">
      <c r="E1031" s="1"/>
      <c r="H1031" s="1"/>
    </row>
    <row r="1032" spans="5:8" x14ac:dyDescent="0.25">
      <c r="E1032" s="1"/>
      <c r="H1032" s="1"/>
    </row>
    <row r="1033" spans="5:8" x14ac:dyDescent="0.25">
      <c r="E1033" s="1"/>
      <c r="H1033" s="1"/>
    </row>
    <row r="1034" spans="5:8" x14ac:dyDescent="0.25">
      <c r="E1034" s="1"/>
      <c r="H1034" s="1"/>
    </row>
    <row r="1035" spans="5:8" x14ac:dyDescent="0.25">
      <c r="E1035" s="1"/>
      <c r="H1035" s="1"/>
    </row>
    <row r="1036" spans="5:8" x14ac:dyDescent="0.25">
      <c r="E1036" s="1"/>
      <c r="H1036" s="1"/>
    </row>
    <row r="1037" spans="5:8" x14ac:dyDescent="0.25">
      <c r="E1037" s="1"/>
      <c r="H1037" s="1"/>
    </row>
    <row r="1038" spans="5:8" x14ac:dyDescent="0.25">
      <c r="E1038" s="1"/>
      <c r="H1038" s="1"/>
    </row>
    <row r="1039" spans="5:8" x14ac:dyDescent="0.25">
      <c r="E1039" s="1"/>
      <c r="H1039" s="1"/>
    </row>
    <row r="1040" spans="5:8" x14ac:dyDescent="0.25">
      <c r="E1040" s="1"/>
      <c r="H1040" s="1"/>
    </row>
    <row r="1041" spans="5:8" x14ac:dyDescent="0.25">
      <c r="E1041" s="1"/>
      <c r="H1041" s="1"/>
    </row>
    <row r="1042" spans="5:8" x14ac:dyDescent="0.25">
      <c r="E1042" s="1"/>
      <c r="H1042" s="1"/>
    </row>
    <row r="1043" spans="5:8" x14ac:dyDescent="0.25">
      <c r="E1043" s="1"/>
      <c r="H1043" s="1"/>
    </row>
    <row r="1044" spans="5:8" x14ac:dyDescent="0.25">
      <c r="E1044" s="1"/>
      <c r="H1044" s="1"/>
    </row>
    <row r="1045" spans="5:8" x14ac:dyDescent="0.25">
      <c r="E1045" s="1"/>
      <c r="H1045" s="1"/>
    </row>
    <row r="1046" spans="5:8" x14ac:dyDescent="0.25">
      <c r="E1046" s="1"/>
      <c r="H1046" s="1"/>
    </row>
    <row r="1047" spans="5:8" x14ac:dyDescent="0.25">
      <c r="E1047" s="1"/>
      <c r="H1047" s="1"/>
    </row>
    <row r="1048" spans="5:8" x14ac:dyDescent="0.25">
      <c r="E1048" s="1"/>
      <c r="H1048" s="1"/>
    </row>
    <row r="1049" spans="5:8" x14ac:dyDescent="0.25">
      <c r="E1049" s="1"/>
      <c r="H1049" s="1"/>
    </row>
    <row r="1050" spans="5:8" x14ac:dyDescent="0.25">
      <c r="E1050" s="1"/>
      <c r="H1050" s="1"/>
    </row>
    <row r="1051" spans="5:8" x14ac:dyDescent="0.25">
      <c r="E1051" s="1"/>
      <c r="H1051" s="1"/>
    </row>
    <row r="1052" spans="5:8" x14ac:dyDescent="0.25">
      <c r="E1052" s="1"/>
      <c r="H1052" s="1"/>
    </row>
    <row r="1053" spans="5:8" x14ac:dyDescent="0.25">
      <c r="E1053" s="1"/>
      <c r="H1053" s="1"/>
    </row>
    <row r="1054" spans="5:8" x14ac:dyDescent="0.25">
      <c r="E1054" s="1"/>
      <c r="H1054" s="1"/>
    </row>
    <row r="1055" spans="5:8" x14ac:dyDescent="0.25">
      <c r="E1055" s="1"/>
      <c r="H1055" s="1"/>
    </row>
    <row r="1056" spans="5:8" x14ac:dyDescent="0.25">
      <c r="E1056" s="1"/>
      <c r="H1056" s="1"/>
    </row>
    <row r="1057" spans="5:8" x14ac:dyDescent="0.25">
      <c r="E1057" s="1"/>
      <c r="H1057" s="1"/>
    </row>
    <row r="1058" spans="5:8" x14ac:dyDescent="0.25">
      <c r="E1058" s="1"/>
      <c r="H1058" s="1"/>
    </row>
    <row r="1059" spans="5:8" x14ac:dyDescent="0.25">
      <c r="E1059" s="1"/>
      <c r="H1059" s="1"/>
    </row>
    <row r="1060" spans="5:8" x14ac:dyDescent="0.25">
      <c r="E1060" s="1"/>
      <c r="H1060" s="1"/>
    </row>
    <row r="1061" spans="5:8" x14ac:dyDescent="0.25">
      <c r="E1061" s="1"/>
      <c r="H1061" s="1"/>
    </row>
    <row r="1062" spans="5:8" x14ac:dyDescent="0.25">
      <c r="E1062" s="1"/>
      <c r="H1062" s="1"/>
    </row>
    <row r="1063" spans="5:8" x14ac:dyDescent="0.25">
      <c r="E1063" s="1"/>
      <c r="H1063" s="1"/>
    </row>
    <row r="1064" spans="5:8" x14ac:dyDescent="0.25">
      <c r="E1064" s="1"/>
      <c r="H1064" s="1"/>
    </row>
    <row r="1065" spans="5:8" x14ac:dyDescent="0.25">
      <c r="E1065" s="1"/>
      <c r="H1065" s="1"/>
    </row>
    <row r="1066" spans="5:8" x14ac:dyDescent="0.25">
      <c r="E1066" s="1"/>
      <c r="H1066" s="1"/>
    </row>
    <row r="1067" spans="5:8" x14ac:dyDescent="0.25">
      <c r="E1067" s="1"/>
      <c r="H1067" s="1"/>
    </row>
    <row r="1068" spans="5:8" x14ac:dyDescent="0.25">
      <c r="E1068" s="1"/>
      <c r="H1068" s="1"/>
    </row>
    <row r="1069" spans="5:8" x14ac:dyDescent="0.25">
      <c r="E1069" s="1"/>
      <c r="H1069" s="1"/>
    </row>
    <row r="1070" spans="5:8" x14ac:dyDescent="0.25">
      <c r="E1070" s="1"/>
      <c r="H1070" s="1"/>
    </row>
    <row r="1071" spans="5:8" x14ac:dyDescent="0.25">
      <c r="E1071" s="1"/>
      <c r="H1071" s="1"/>
    </row>
    <row r="1072" spans="5:8" x14ac:dyDescent="0.25">
      <c r="E1072" s="1"/>
      <c r="H1072" s="1"/>
    </row>
    <row r="1073" spans="5:8" x14ac:dyDescent="0.25">
      <c r="E1073" s="1"/>
      <c r="H1073" s="1"/>
    </row>
    <row r="1074" spans="5:8" x14ac:dyDescent="0.25">
      <c r="E1074" s="1"/>
      <c r="H1074" s="1"/>
    </row>
    <row r="1075" spans="5:8" x14ac:dyDescent="0.25">
      <c r="E1075" s="1"/>
      <c r="H1075" s="1"/>
    </row>
    <row r="1076" spans="5:8" x14ac:dyDescent="0.25">
      <c r="E1076" s="1"/>
      <c r="H1076" s="1"/>
    </row>
    <row r="1077" spans="5:8" x14ac:dyDescent="0.25">
      <c r="E1077" s="1"/>
      <c r="H1077" s="1"/>
    </row>
    <row r="1078" spans="5:8" x14ac:dyDescent="0.25">
      <c r="E1078" s="1"/>
      <c r="H1078" s="1"/>
    </row>
    <row r="1079" spans="5:8" x14ac:dyDescent="0.25">
      <c r="E1079" s="1"/>
      <c r="H1079" s="1"/>
    </row>
    <row r="1080" spans="5:8" x14ac:dyDescent="0.25">
      <c r="E1080" s="1"/>
      <c r="H1080" s="1"/>
    </row>
    <row r="1081" spans="5:8" x14ac:dyDescent="0.25">
      <c r="E1081" s="1"/>
      <c r="H1081" s="1"/>
    </row>
    <row r="1082" spans="5:8" x14ac:dyDescent="0.25">
      <c r="E1082" s="1"/>
      <c r="H1082" s="1"/>
    </row>
    <row r="1083" spans="5:8" x14ac:dyDescent="0.25">
      <c r="E1083" s="1"/>
      <c r="H1083" s="1"/>
    </row>
    <row r="1084" spans="5:8" x14ac:dyDescent="0.25">
      <c r="E1084" s="1"/>
      <c r="H1084" s="1"/>
    </row>
    <row r="1085" spans="5:8" x14ac:dyDescent="0.25">
      <c r="E1085" s="1"/>
      <c r="H1085" s="1"/>
    </row>
    <row r="1086" spans="5:8" x14ac:dyDescent="0.25">
      <c r="E1086" s="1"/>
      <c r="H1086" s="1"/>
    </row>
    <row r="1087" spans="5:8" x14ac:dyDescent="0.25">
      <c r="E1087" s="1"/>
      <c r="H1087" s="1"/>
    </row>
    <row r="1088" spans="5:8" x14ac:dyDescent="0.25">
      <c r="E1088" s="1"/>
      <c r="H1088" s="1"/>
    </row>
    <row r="1089" spans="5:8" x14ac:dyDescent="0.25">
      <c r="E1089" s="1"/>
      <c r="H1089" s="1"/>
    </row>
    <row r="1090" spans="5:8" x14ac:dyDescent="0.25">
      <c r="E1090" s="1"/>
      <c r="H1090" s="1"/>
    </row>
    <row r="1091" spans="5:8" x14ac:dyDescent="0.25">
      <c r="E1091" s="1"/>
      <c r="H1091" s="1"/>
    </row>
    <row r="1092" spans="5:8" x14ac:dyDescent="0.25">
      <c r="E1092" s="1"/>
      <c r="H1092" s="1"/>
    </row>
    <row r="1093" spans="5:8" x14ac:dyDescent="0.25">
      <c r="E1093" s="1"/>
      <c r="H1093" s="1"/>
    </row>
    <row r="1094" spans="5:8" x14ac:dyDescent="0.25">
      <c r="E1094" s="1"/>
      <c r="H1094" s="1"/>
    </row>
    <row r="1095" spans="5:8" x14ac:dyDescent="0.25">
      <c r="E1095" s="1"/>
      <c r="H1095" s="1"/>
    </row>
    <row r="1096" spans="5:8" x14ac:dyDescent="0.25">
      <c r="E1096" s="1"/>
      <c r="H1096" s="1"/>
    </row>
    <row r="1097" spans="5:8" x14ac:dyDescent="0.25">
      <c r="E1097" s="1"/>
      <c r="H1097" s="1"/>
    </row>
    <row r="1098" spans="5:8" x14ac:dyDescent="0.25">
      <c r="E1098" s="1"/>
      <c r="H1098" s="1"/>
    </row>
    <row r="1099" spans="5:8" x14ac:dyDescent="0.25">
      <c r="E1099" s="1"/>
      <c r="H1099" s="1"/>
    </row>
    <row r="1100" spans="5:8" x14ac:dyDescent="0.25">
      <c r="E1100" s="1"/>
      <c r="H1100" s="1"/>
    </row>
    <row r="1101" spans="5:8" x14ac:dyDescent="0.25">
      <c r="E1101" s="1"/>
      <c r="H1101" s="1"/>
    </row>
    <row r="1102" spans="5:8" x14ac:dyDescent="0.25">
      <c r="E1102" s="1"/>
      <c r="H1102" s="1"/>
    </row>
    <row r="1103" spans="5:8" x14ac:dyDescent="0.25">
      <c r="E1103" s="1"/>
      <c r="H1103" s="1"/>
    </row>
    <row r="1104" spans="5:8" x14ac:dyDescent="0.25">
      <c r="E1104" s="1"/>
      <c r="H1104" s="1"/>
    </row>
    <row r="1105" spans="5:8" x14ac:dyDescent="0.25">
      <c r="E1105" s="1"/>
      <c r="H1105" s="1"/>
    </row>
    <row r="1106" spans="5:8" x14ac:dyDescent="0.25">
      <c r="E1106" s="1"/>
      <c r="H1106" s="1"/>
    </row>
    <row r="1107" spans="5:8" x14ac:dyDescent="0.25">
      <c r="E1107" s="1"/>
      <c r="H1107" s="1"/>
    </row>
    <row r="1108" spans="5:8" x14ac:dyDescent="0.25">
      <c r="E1108" s="1"/>
      <c r="H1108" s="1"/>
    </row>
    <row r="1109" spans="5:8" x14ac:dyDescent="0.25">
      <c r="E1109" s="1"/>
      <c r="H1109" s="1"/>
    </row>
    <row r="1110" spans="5:8" x14ac:dyDescent="0.25">
      <c r="E1110" s="1"/>
      <c r="H1110" s="1"/>
    </row>
    <row r="1111" spans="5:8" x14ac:dyDescent="0.25">
      <c r="E1111" s="1"/>
      <c r="H1111" s="1"/>
    </row>
    <row r="1112" spans="5:8" x14ac:dyDescent="0.25">
      <c r="E1112" s="1"/>
      <c r="H1112" s="1"/>
    </row>
    <row r="1113" spans="5:8" x14ac:dyDescent="0.25">
      <c r="E1113" s="1"/>
      <c r="H1113" s="1"/>
    </row>
    <row r="1114" spans="5:8" x14ac:dyDescent="0.25">
      <c r="E1114" s="1"/>
      <c r="H1114" s="1"/>
    </row>
    <row r="1115" spans="5:8" x14ac:dyDescent="0.25">
      <c r="E1115" s="1"/>
      <c r="H1115" s="1"/>
    </row>
    <row r="1116" spans="5:8" x14ac:dyDescent="0.25">
      <c r="E1116" s="1"/>
      <c r="H1116" s="1"/>
    </row>
    <row r="1117" spans="5:8" x14ac:dyDescent="0.25">
      <c r="E1117" s="1"/>
      <c r="H1117" s="1"/>
    </row>
    <row r="1118" spans="5:8" x14ac:dyDescent="0.25">
      <c r="E1118" s="1"/>
      <c r="H1118" s="1"/>
    </row>
    <row r="1119" spans="5:8" x14ac:dyDescent="0.25">
      <c r="E1119" s="1"/>
      <c r="H1119" s="1"/>
    </row>
    <row r="1120" spans="5:8" x14ac:dyDescent="0.25">
      <c r="E1120" s="1"/>
      <c r="H1120" s="1"/>
    </row>
    <row r="1121" spans="5:8" x14ac:dyDescent="0.25">
      <c r="E1121" s="1"/>
      <c r="H1121" s="1"/>
    </row>
    <row r="1122" spans="5:8" x14ac:dyDescent="0.25">
      <c r="E1122" s="1"/>
      <c r="H1122" s="1"/>
    </row>
    <row r="1123" spans="5:8" x14ac:dyDescent="0.25">
      <c r="E1123" s="1"/>
      <c r="H1123" s="1"/>
    </row>
    <row r="1124" spans="5:8" x14ac:dyDescent="0.25">
      <c r="E1124" s="1"/>
      <c r="H1124" s="1"/>
    </row>
    <row r="1125" spans="5:8" x14ac:dyDescent="0.25">
      <c r="E1125" s="1"/>
      <c r="H1125" s="1"/>
    </row>
    <row r="1126" spans="5:8" x14ac:dyDescent="0.25">
      <c r="E1126" s="1"/>
      <c r="H1126" s="1"/>
    </row>
    <row r="1127" spans="5:8" x14ac:dyDescent="0.25">
      <c r="E1127" s="1"/>
      <c r="H1127" s="1"/>
    </row>
    <row r="1128" spans="5:8" x14ac:dyDescent="0.25">
      <c r="E1128" s="1"/>
      <c r="H1128" s="1"/>
    </row>
    <row r="1129" spans="5:8" x14ac:dyDescent="0.25">
      <c r="E1129" s="1"/>
      <c r="H1129" s="1"/>
    </row>
    <row r="1130" spans="5:8" x14ac:dyDescent="0.25">
      <c r="E1130" s="1"/>
      <c r="H1130" s="1"/>
    </row>
    <row r="1131" spans="5:8" x14ac:dyDescent="0.25">
      <c r="E1131" s="1"/>
      <c r="H1131" s="1"/>
    </row>
    <row r="1132" spans="5:8" x14ac:dyDescent="0.25">
      <c r="E1132" s="1"/>
      <c r="H1132" s="1"/>
    </row>
    <row r="1133" spans="5:8" x14ac:dyDescent="0.25">
      <c r="E1133" s="1"/>
      <c r="H1133" s="1"/>
    </row>
    <row r="1134" spans="5:8" x14ac:dyDescent="0.25">
      <c r="E1134" s="1"/>
      <c r="H1134" s="1"/>
    </row>
    <row r="1135" spans="5:8" x14ac:dyDescent="0.25">
      <c r="E1135" s="1"/>
      <c r="H1135" s="1"/>
    </row>
    <row r="1136" spans="5:8" x14ac:dyDescent="0.25">
      <c r="E1136" s="1"/>
      <c r="H1136" s="1"/>
    </row>
    <row r="1137" spans="5:8" x14ac:dyDescent="0.25">
      <c r="E1137" s="1"/>
      <c r="H1137" s="1"/>
    </row>
    <row r="1138" spans="5:8" x14ac:dyDescent="0.25">
      <c r="E1138" s="1"/>
      <c r="H1138" s="1"/>
    </row>
    <row r="1139" spans="5:8" x14ac:dyDescent="0.25">
      <c r="E1139" s="1"/>
      <c r="H1139" s="1"/>
    </row>
    <row r="1140" spans="5:8" x14ac:dyDescent="0.25">
      <c r="E1140" s="1"/>
      <c r="H1140" s="1"/>
    </row>
    <row r="1141" spans="5:8" x14ac:dyDescent="0.25">
      <c r="E1141" s="1"/>
      <c r="H1141" s="1"/>
    </row>
    <row r="1142" spans="5:8" x14ac:dyDescent="0.25">
      <c r="E1142" s="1"/>
      <c r="H1142" s="1"/>
    </row>
    <row r="1143" spans="5:8" x14ac:dyDescent="0.25">
      <c r="E1143" s="1"/>
      <c r="H1143" s="1"/>
    </row>
    <row r="1144" spans="5:8" x14ac:dyDescent="0.25">
      <c r="E1144" s="1"/>
      <c r="H1144" s="1"/>
    </row>
    <row r="1145" spans="5:8" x14ac:dyDescent="0.25">
      <c r="E1145" s="1"/>
      <c r="H1145" s="1"/>
    </row>
    <row r="1146" spans="5:8" x14ac:dyDescent="0.25">
      <c r="E1146" s="1"/>
      <c r="H1146" s="1"/>
    </row>
    <row r="1147" spans="5:8" x14ac:dyDescent="0.25">
      <c r="E1147" s="1"/>
      <c r="H1147" s="1"/>
    </row>
    <row r="1148" spans="5:8" x14ac:dyDescent="0.25">
      <c r="E1148" s="1"/>
      <c r="H1148" s="1"/>
    </row>
    <row r="1149" spans="5:8" x14ac:dyDescent="0.25">
      <c r="E1149" s="1"/>
      <c r="H1149" s="1"/>
    </row>
    <row r="1150" spans="5:8" x14ac:dyDescent="0.25">
      <c r="E1150" s="1"/>
      <c r="H1150" s="1"/>
    </row>
    <row r="1151" spans="5:8" x14ac:dyDescent="0.25">
      <c r="E1151" s="1"/>
      <c r="H1151" s="1"/>
    </row>
    <row r="1152" spans="5:8" x14ac:dyDescent="0.25">
      <c r="E1152" s="1"/>
      <c r="H1152" s="1"/>
    </row>
    <row r="1153" spans="5:8" x14ac:dyDescent="0.25">
      <c r="E1153" s="1"/>
      <c r="H1153" s="1"/>
    </row>
    <row r="1154" spans="5:8" x14ac:dyDescent="0.25">
      <c r="E1154" s="1"/>
      <c r="H1154" s="1"/>
    </row>
    <row r="1155" spans="5:8" x14ac:dyDescent="0.25">
      <c r="E1155" s="1"/>
      <c r="H1155" s="1"/>
    </row>
    <row r="1156" spans="5:8" x14ac:dyDescent="0.25">
      <c r="E1156" s="1"/>
      <c r="H1156" s="1"/>
    </row>
    <row r="1157" spans="5:8" x14ac:dyDescent="0.25">
      <c r="E1157" s="1"/>
      <c r="H1157" s="1"/>
    </row>
    <row r="1158" spans="5:8" x14ac:dyDescent="0.25">
      <c r="E1158" s="1"/>
      <c r="H1158" s="1"/>
    </row>
    <row r="1159" spans="5:8" x14ac:dyDescent="0.25">
      <c r="E1159" s="1"/>
      <c r="H1159" s="1"/>
    </row>
    <row r="1160" spans="5:8" x14ac:dyDescent="0.25">
      <c r="E1160" s="1"/>
      <c r="H1160" s="1"/>
    </row>
    <row r="1161" spans="5:8" x14ac:dyDescent="0.25">
      <c r="E1161" s="1"/>
      <c r="H1161" s="1"/>
    </row>
    <row r="1162" spans="5:8" x14ac:dyDescent="0.25">
      <c r="E1162" s="1"/>
      <c r="H1162" s="1"/>
    </row>
    <row r="1163" spans="5:8" x14ac:dyDescent="0.25">
      <c r="E1163" s="1"/>
      <c r="H1163" s="1"/>
    </row>
    <row r="1164" spans="5:8" x14ac:dyDescent="0.25">
      <c r="E1164" s="1"/>
      <c r="H1164" s="1"/>
    </row>
    <row r="1165" spans="5:8" x14ac:dyDescent="0.25">
      <c r="E1165" s="1"/>
      <c r="H1165" s="1"/>
    </row>
    <row r="1166" spans="5:8" x14ac:dyDescent="0.25">
      <c r="E1166" s="1"/>
      <c r="H1166" s="1"/>
    </row>
    <row r="1167" spans="5:8" x14ac:dyDescent="0.25">
      <c r="E1167" s="1"/>
      <c r="H1167" s="1"/>
    </row>
    <row r="1168" spans="5:8" x14ac:dyDescent="0.25">
      <c r="E1168" s="1"/>
      <c r="H1168" s="1"/>
    </row>
    <row r="1169" spans="5:8" x14ac:dyDescent="0.25">
      <c r="E1169" s="1"/>
      <c r="H1169" s="1"/>
    </row>
    <row r="1170" spans="5:8" x14ac:dyDescent="0.25">
      <c r="E1170" s="1"/>
      <c r="H1170" s="1"/>
    </row>
    <row r="1171" spans="5:8" x14ac:dyDescent="0.25">
      <c r="E1171" s="1"/>
      <c r="H1171" s="1"/>
    </row>
    <row r="1172" spans="5:8" x14ac:dyDescent="0.25">
      <c r="E1172" s="1"/>
      <c r="H1172" s="1"/>
    </row>
    <row r="1173" spans="5:8" x14ac:dyDescent="0.25">
      <c r="E1173" s="1"/>
      <c r="H1173" s="1"/>
    </row>
    <row r="1174" spans="5:8" x14ac:dyDescent="0.25">
      <c r="E1174" s="1"/>
      <c r="H1174" s="1"/>
    </row>
    <row r="1175" spans="5:8" x14ac:dyDescent="0.25">
      <c r="E1175" s="1"/>
      <c r="H1175" s="1"/>
    </row>
    <row r="1176" spans="5:8" x14ac:dyDescent="0.25">
      <c r="E1176" s="1"/>
      <c r="H1176" s="1"/>
    </row>
    <row r="1177" spans="5:8" x14ac:dyDescent="0.25">
      <c r="E1177" s="1"/>
      <c r="H1177" s="1"/>
    </row>
    <row r="1178" spans="5:8" x14ac:dyDescent="0.25">
      <c r="E1178" s="1"/>
      <c r="H1178" s="1"/>
    </row>
    <row r="1179" spans="5:8" x14ac:dyDescent="0.25">
      <c r="E1179" s="1"/>
      <c r="H1179" s="1"/>
    </row>
    <row r="1180" spans="5:8" x14ac:dyDescent="0.25">
      <c r="E1180" s="1"/>
      <c r="H1180" s="1"/>
    </row>
    <row r="1181" spans="5:8" x14ac:dyDescent="0.25">
      <c r="E1181" s="1"/>
      <c r="H1181" s="1"/>
    </row>
    <row r="1182" spans="5:8" x14ac:dyDescent="0.25">
      <c r="E1182" s="1"/>
      <c r="H1182" s="1"/>
    </row>
    <row r="1183" spans="5:8" x14ac:dyDescent="0.25">
      <c r="E1183" s="1"/>
      <c r="H1183" s="1"/>
    </row>
    <row r="1184" spans="5:8" x14ac:dyDescent="0.25">
      <c r="E1184" s="1"/>
      <c r="H1184" s="1"/>
    </row>
    <row r="1185" spans="5:8" x14ac:dyDescent="0.25">
      <c r="E1185" s="1"/>
      <c r="H1185" s="1"/>
    </row>
    <row r="1186" spans="5:8" x14ac:dyDescent="0.25">
      <c r="E1186" s="1"/>
      <c r="H1186" s="1"/>
    </row>
    <row r="1187" spans="5:8" x14ac:dyDescent="0.25">
      <c r="E1187" s="1"/>
      <c r="H1187" s="1"/>
    </row>
    <row r="1188" spans="5:8" x14ac:dyDescent="0.25">
      <c r="E1188" s="1"/>
      <c r="H1188" s="1"/>
    </row>
    <row r="1189" spans="5:8" x14ac:dyDescent="0.25">
      <c r="E1189" s="1"/>
      <c r="H1189" s="1"/>
    </row>
    <row r="1190" spans="5:8" x14ac:dyDescent="0.25">
      <c r="E1190" s="1"/>
      <c r="H1190" s="1"/>
    </row>
    <row r="1191" spans="5:8" x14ac:dyDescent="0.25">
      <c r="E1191" s="1"/>
      <c r="H1191" s="1"/>
    </row>
    <row r="1192" spans="5:8" x14ac:dyDescent="0.25">
      <c r="E1192" s="1"/>
      <c r="H1192" s="1"/>
    </row>
    <row r="1193" spans="5:8" x14ac:dyDescent="0.25">
      <c r="E1193" s="1"/>
      <c r="H1193" s="1"/>
    </row>
    <row r="1194" spans="5:8" x14ac:dyDescent="0.25">
      <c r="E1194" s="1"/>
      <c r="H1194" s="1"/>
    </row>
    <row r="1195" spans="5:8" x14ac:dyDescent="0.25">
      <c r="E1195" s="1"/>
      <c r="H1195" s="1"/>
    </row>
    <row r="1196" spans="5:8" x14ac:dyDescent="0.25">
      <c r="E1196" s="1"/>
      <c r="H1196" s="1"/>
    </row>
    <row r="1197" spans="5:8" x14ac:dyDescent="0.25">
      <c r="E1197" s="1"/>
      <c r="H1197" s="1"/>
    </row>
    <row r="1198" spans="5:8" x14ac:dyDescent="0.25">
      <c r="E1198" s="1"/>
      <c r="H1198" s="1"/>
    </row>
    <row r="1199" spans="5:8" x14ac:dyDescent="0.25">
      <c r="E1199" s="1"/>
      <c r="H1199" s="1"/>
    </row>
    <row r="1200" spans="5:8" x14ac:dyDescent="0.25">
      <c r="E1200" s="1"/>
      <c r="H1200" s="1"/>
    </row>
    <row r="1201" spans="5:8" x14ac:dyDescent="0.25">
      <c r="E1201" s="1"/>
      <c r="H1201" s="1"/>
    </row>
    <row r="1202" spans="5:8" x14ac:dyDescent="0.25">
      <c r="E1202" s="1"/>
      <c r="H1202" s="1"/>
    </row>
    <row r="1203" spans="5:8" x14ac:dyDescent="0.25">
      <c r="E1203" s="1"/>
      <c r="H1203" s="1"/>
    </row>
    <row r="1204" spans="5:8" x14ac:dyDescent="0.25">
      <c r="E1204" s="1"/>
      <c r="H1204" s="1"/>
    </row>
    <row r="1205" spans="5:8" x14ac:dyDescent="0.25">
      <c r="E1205" s="1"/>
      <c r="H1205" s="1"/>
    </row>
    <row r="1206" spans="5:8" x14ac:dyDescent="0.25">
      <c r="E1206" s="1"/>
      <c r="H1206" s="1"/>
    </row>
    <row r="1207" spans="5:8" x14ac:dyDescent="0.25">
      <c r="E1207" s="1"/>
      <c r="H1207" s="1"/>
    </row>
    <row r="1208" spans="5:8" x14ac:dyDescent="0.25">
      <c r="E1208" s="1"/>
      <c r="H1208" s="1"/>
    </row>
    <row r="1209" spans="5:8" x14ac:dyDescent="0.25">
      <c r="E1209" s="1"/>
      <c r="H1209" s="1"/>
    </row>
    <row r="1210" spans="5:8" x14ac:dyDescent="0.25">
      <c r="E1210" s="1"/>
      <c r="H1210" s="1"/>
    </row>
    <row r="1211" spans="5:8" x14ac:dyDescent="0.25">
      <c r="E1211" s="1"/>
      <c r="H1211" s="1"/>
    </row>
    <row r="1212" spans="5:8" x14ac:dyDescent="0.25">
      <c r="E1212" s="1"/>
      <c r="H1212" s="1"/>
    </row>
    <row r="1213" spans="5:8" x14ac:dyDescent="0.25">
      <c r="E1213" s="1"/>
      <c r="H1213" s="1"/>
    </row>
    <row r="1214" spans="5:8" x14ac:dyDescent="0.25">
      <c r="E1214" s="1"/>
      <c r="H1214" s="1"/>
    </row>
    <row r="1215" spans="5:8" x14ac:dyDescent="0.25">
      <c r="E1215" s="1"/>
      <c r="H1215" s="1"/>
    </row>
    <row r="1216" spans="5:8" x14ac:dyDescent="0.25">
      <c r="E1216" s="1"/>
      <c r="H1216" s="1"/>
    </row>
    <row r="1217" spans="5:8" x14ac:dyDescent="0.25">
      <c r="E1217" s="1"/>
      <c r="H1217" s="1"/>
    </row>
    <row r="1218" spans="5:8" x14ac:dyDescent="0.25">
      <c r="E1218" s="1"/>
      <c r="H1218" s="1"/>
    </row>
    <row r="1219" spans="5:8" x14ac:dyDescent="0.25">
      <c r="E1219" s="1"/>
      <c r="H1219" s="1"/>
    </row>
    <row r="1220" spans="5:8" x14ac:dyDescent="0.25">
      <c r="E1220" s="1"/>
      <c r="H1220" s="1"/>
    </row>
    <row r="1221" spans="5:8" x14ac:dyDescent="0.25">
      <c r="E1221" s="1"/>
      <c r="H1221" s="1"/>
    </row>
    <row r="1222" spans="5:8" x14ac:dyDescent="0.25">
      <c r="E1222" s="1"/>
      <c r="H1222" s="1"/>
    </row>
    <row r="1223" spans="5:8" x14ac:dyDescent="0.25">
      <c r="E1223" s="1"/>
      <c r="H1223" s="1"/>
    </row>
    <row r="1224" spans="5:8" x14ac:dyDescent="0.25">
      <c r="E1224" s="1"/>
      <c r="H1224" s="1"/>
    </row>
    <row r="1225" spans="5:8" x14ac:dyDescent="0.25">
      <c r="E1225" s="1"/>
      <c r="H1225" s="1"/>
    </row>
    <row r="1226" spans="5:8" x14ac:dyDescent="0.25">
      <c r="E1226" s="1"/>
      <c r="H1226" s="1"/>
    </row>
    <row r="1227" spans="5:8" x14ac:dyDescent="0.25">
      <c r="E1227" s="1"/>
      <c r="H1227" s="1"/>
    </row>
    <row r="1228" spans="5:8" x14ac:dyDescent="0.25">
      <c r="E1228" s="1"/>
      <c r="H1228" s="1"/>
    </row>
    <row r="1229" spans="5:8" x14ac:dyDescent="0.25">
      <c r="E1229" s="1"/>
      <c r="H1229" s="1"/>
    </row>
    <row r="1230" spans="5:8" x14ac:dyDescent="0.25">
      <c r="E1230" s="1"/>
      <c r="H1230" s="1"/>
    </row>
    <row r="1231" spans="5:8" x14ac:dyDescent="0.25">
      <c r="E1231" s="1"/>
      <c r="H1231" s="1"/>
    </row>
    <row r="1232" spans="5:8" x14ac:dyDescent="0.25">
      <c r="E1232" s="1"/>
      <c r="H1232" s="1"/>
    </row>
    <row r="1233" spans="5:8" x14ac:dyDescent="0.25">
      <c r="E1233" s="1"/>
      <c r="H1233" s="1"/>
    </row>
    <row r="1234" spans="5:8" x14ac:dyDescent="0.25">
      <c r="E1234" s="1"/>
      <c r="H1234" s="1"/>
    </row>
    <row r="1235" spans="5:8" x14ac:dyDescent="0.25">
      <c r="E1235" s="1"/>
      <c r="H1235" s="1"/>
    </row>
    <row r="1236" spans="5:8" x14ac:dyDescent="0.25">
      <c r="E1236" s="1"/>
      <c r="H1236" s="1"/>
    </row>
    <row r="1237" spans="5:8" x14ac:dyDescent="0.25">
      <c r="E1237" s="1"/>
      <c r="H1237" s="1"/>
    </row>
    <row r="1238" spans="5:8" x14ac:dyDescent="0.25">
      <c r="E1238" s="1"/>
      <c r="H1238" s="1"/>
    </row>
    <row r="1239" spans="5:8" x14ac:dyDescent="0.25">
      <c r="E1239" s="1"/>
      <c r="H1239" s="1"/>
    </row>
    <row r="1240" spans="5:8" x14ac:dyDescent="0.25">
      <c r="E1240" s="1"/>
      <c r="H1240" s="1"/>
    </row>
    <row r="1241" spans="5:8" x14ac:dyDescent="0.25">
      <c r="E1241" s="1"/>
      <c r="H1241" s="1"/>
    </row>
    <row r="1242" spans="5:8" x14ac:dyDescent="0.25">
      <c r="E1242" s="1"/>
      <c r="H1242" s="1"/>
    </row>
    <row r="1243" spans="5:8" x14ac:dyDescent="0.25">
      <c r="E1243" s="1"/>
      <c r="H1243" s="1"/>
    </row>
    <row r="1244" spans="5:8" x14ac:dyDescent="0.25">
      <c r="E1244" s="1"/>
      <c r="H1244" s="1"/>
    </row>
    <row r="1245" spans="5:8" x14ac:dyDescent="0.25">
      <c r="E1245" s="1"/>
      <c r="H1245" s="1"/>
    </row>
    <row r="1246" spans="5:8" x14ac:dyDescent="0.25">
      <c r="E1246" s="1"/>
      <c r="H1246" s="1"/>
    </row>
    <row r="1247" spans="5:8" x14ac:dyDescent="0.25">
      <c r="E1247" s="1"/>
      <c r="H1247" s="1"/>
    </row>
    <row r="1248" spans="5:8" x14ac:dyDescent="0.25">
      <c r="E1248" s="1"/>
      <c r="H1248" s="1"/>
    </row>
    <row r="1249" spans="5:8" x14ac:dyDescent="0.25">
      <c r="E1249" s="1"/>
      <c r="H1249" s="1"/>
    </row>
    <row r="1250" spans="5:8" x14ac:dyDescent="0.25">
      <c r="E1250" s="1"/>
      <c r="H1250" s="1"/>
    </row>
    <row r="1251" spans="5:8" x14ac:dyDescent="0.25">
      <c r="E1251" s="1"/>
      <c r="H1251" s="1"/>
    </row>
    <row r="1252" spans="5:8" x14ac:dyDescent="0.25">
      <c r="E1252" s="1"/>
      <c r="H1252" s="1"/>
    </row>
    <row r="1253" spans="5:8" x14ac:dyDescent="0.25">
      <c r="E1253" s="1"/>
      <c r="H1253" s="1"/>
    </row>
    <row r="1254" spans="5:8" x14ac:dyDescent="0.25">
      <c r="E1254" s="1"/>
      <c r="H1254" s="1"/>
    </row>
    <row r="1255" spans="5:8" x14ac:dyDescent="0.25">
      <c r="E1255" s="1"/>
      <c r="H1255" s="1"/>
    </row>
    <row r="1256" spans="5:8" x14ac:dyDescent="0.25">
      <c r="E1256" s="1"/>
      <c r="H1256" s="1"/>
    </row>
    <row r="1257" spans="5:8" x14ac:dyDescent="0.25">
      <c r="E1257" s="1"/>
      <c r="H1257" s="1"/>
    </row>
    <row r="1258" spans="5:8" x14ac:dyDescent="0.25">
      <c r="E1258" s="1"/>
      <c r="H1258" s="1"/>
    </row>
    <row r="1259" spans="5:8" x14ac:dyDescent="0.25">
      <c r="E1259" s="1"/>
      <c r="H1259" s="1"/>
    </row>
    <row r="1260" spans="5:8" x14ac:dyDescent="0.25">
      <c r="E1260" s="1"/>
      <c r="H1260" s="1"/>
    </row>
    <row r="1261" spans="5:8" x14ac:dyDescent="0.25">
      <c r="E1261" s="1"/>
      <c r="H1261" s="1"/>
    </row>
    <row r="1262" spans="5:8" x14ac:dyDescent="0.25">
      <c r="E1262" s="1"/>
      <c r="H1262" s="1"/>
    </row>
    <row r="1263" spans="5:8" x14ac:dyDescent="0.25">
      <c r="E1263" s="1"/>
      <c r="H1263" s="1"/>
    </row>
    <row r="1264" spans="5:8" x14ac:dyDescent="0.25">
      <c r="E1264" s="1"/>
      <c r="H1264" s="1"/>
    </row>
    <row r="1265" spans="5:8" x14ac:dyDescent="0.25">
      <c r="E1265" s="1"/>
      <c r="H1265" s="1"/>
    </row>
    <row r="1266" spans="5:8" x14ac:dyDescent="0.25">
      <c r="E1266" s="1"/>
      <c r="H1266" s="1"/>
    </row>
    <row r="1267" spans="5:8" x14ac:dyDescent="0.25">
      <c r="E1267" s="1"/>
      <c r="H1267" s="1"/>
    </row>
    <row r="1268" spans="5:8" x14ac:dyDescent="0.25">
      <c r="E1268" s="1"/>
      <c r="H1268" s="1"/>
    </row>
    <row r="1269" spans="5:8" x14ac:dyDescent="0.25">
      <c r="E1269" s="1"/>
      <c r="H1269" s="1"/>
    </row>
    <row r="1270" spans="5:8" x14ac:dyDescent="0.25">
      <c r="E1270" s="1"/>
      <c r="H1270" s="1"/>
    </row>
    <row r="1271" spans="5:8" x14ac:dyDescent="0.25">
      <c r="E1271" s="1"/>
      <c r="H1271" s="1"/>
    </row>
    <row r="1272" spans="5:8" x14ac:dyDescent="0.25">
      <c r="E1272" s="1"/>
      <c r="H1272" s="1"/>
    </row>
    <row r="1273" spans="5:8" x14ac:dyDescent="0.25">
      <c r="E1273" s="1"/>
      <c r="H1273" s="1"/>
    </row>
    <row r="1274" spans="5:8" x14ac:dyDescent="0.25">
      <c r="E1274" s="1"/>
      <c r="H1274" s="1"/>
    </row>
    <row r="1275" spans="5:8" x14ac:dyDescent="0.25">
      <c r="E1275" s="1"/>
      <c r="H1275" s="1"/>
    </row>
    <row r="1276" spans="5:8" x14ac:dyDescent="0.25">
      <c r="E1276" s="1"/>
      <c r="H1276" s="1"/>
    </row>
    <row r="1277" spans="5:8" x14ac:dyDescent="0.25">
      <c r="E1277" s="1"/>
      <c r="H1277" s="1"/>
    </row>
    <row r="1278" spans="5:8" x14ac:dyDescent="0.25">
      <c r="E1278" s="1"/>
      <c r="H1278" s="1"/>
    </row>
    <row r="1279" spans="5:8" x14ac:dyDescent="0.25">
      <c r="E1279" s="1"/>
      <c r="H1279" s="1"/>
    </row>
    <row r="1280" spans="5:8" x14ac:dyDescent="0.25">
      <c r="E1280" s="1"/>
      <c r="H1280" s="1"/>
    </row>
    <row r="1281" spans="5:8" x14ac:dyDescent="0.25">
      <c r="E1281" s="1"/>
      <c r="H1281" s="1"/>
    </row>
    <row r="1282" spans="5:8" x14ac:dyDescent="0.25">
      <c r="E1282" s="1"/>
      <c r="H1282" s="1"/>
    </row>
    <row r="1283" spans="5:8" x14ac:dyDescent="0.25">
      <c r="E1283" s="1"/>
      <c r="H1283" s="1"/>
    </row>
    <row r="1284" spans="5:8" x14ac:dyDescent="0.25">
      <c r="E1284" s="1"/>
      <c r="H1284" s="1"/>
    </row>
    <row r="1285" spans="5:8" x14ac:dyDescent="0.25">
      <c r="E1285" s="1"/>
      <c r="H1285" s="1"/>
    </row>
    <row r="1286" spans="5:8" x14ac:dyDescent="0.25">
      <c r="E1286" s="1"/>
      <c r="H1286" s="1"/>
    </row>
    <row r="1287" spans="5:8" x14ac:dyDescent="0.25">
      <c r="E1287" s="1"/>
      <c r="H1287" s="1"/>
    </row>
    <row r="1288" spans="5:8" x14ac:dyDescent="0.25">
      <c r="E1288" s="1"/>
      <c r="H1288" s="1"/>
    </row>
    <row r="1289" spans="5:8" x14ac:dyDescent="0.25">
      <c r="E1289" s="1"/>
      <c r="H1289" s="1"/>
    </row>
    <row r="1290" spans="5:8" x14ac:dyDescent="0.25">
      <c r="E1290" s="1"/>
      <c r="H1290" s="1"/>
    </row>
    <row r="1291" spans="5:8" x14ac:dyDescent="0.25">
      <c r="E1291" s="1"/>
      <c r="H1291" s="1"/>
    </row>
    <row r="1292" spans="5:8" x14ac:dyDescent="0.25">
      <c r="E1292" s="1"/>
      <c r="H1292" s="1"/>
    </row>
    <row r="1293" spans="5:8" x14ac:dyDescent="0.25">
      <c r="E1293" s="1"/>
      <c r="H1293" s="1"/>
    </row>
    <row r="1294" spans="5:8" x14ac:dyDescent="0.25">
      <c r="E1294" s="1"/>
      <c r="H1294" s="1"/>
    </row>
    <row r="1295" spans="5:8" x14ac:dyDescent="0.25">
      <c r="E1295" s="1"/>
      <c r="H1295" s="1"/>
    </row>
    <row r="1296" spans="5:8" x14ac:dyDescent="0.25">
      <c r="E1296" s="1"/>
      <c r="H1296" s="1"/>
    </row>
    <row r="1297" spans="5:8" x14ac:dyDescent="0.25">
      <c r="E1297" s="1"/>
      <c r="H1297" s="1"/>
    </row>
    <row r="1298" spans="5:8" x14ac:dyDescent="0.25">
      <c r="E1298" s="1"/>
      <c r="H1298" s="1"/>
    </row>
    <row r="1299" spans="5:8" x14ac:dyDescent="0.25">
      <c r="E1299" s="1"/>
      <c r="H1299" s="1"/>
    </row>
    <row r="1300" spans="5:8" x14ac:dyDescent="0.25">
      <c r="E1300" s="1"/>
      <c r="H1300" s="1"/>
    </row>
    <row r="1301" spans="5:8" x14ac:dyDescent="0.25">
      <c r="E1301" s="1"/>
      <c r="H1301" s="1"/>
    </row>
    <row r="1302" spans="5:8" x14ac:dyDescent="0.25">
      <c r="E1302" s="1"/>
      <c r="H1302" s="1"/>
    </row>
    <row r="1303" spans="5:8" x14ac:dyDescent="0.25">
      <c r="E1303" s="1"/>
      <c r="H1303" s="1"/>
    </row>
    <row r="1304" spans="5:8" x14ac:dyDescent="0.25">
      <c r="E1304" s="1"/>
      <c r="H1304" s="1"/>
    </row>
    <row r="1305" spans="5:8" x14ac:dyDescent="0.25">
      <c r="E1305" s="1"/>
      <c r="H1305" s="1"/>
    </row>
    <row r="1306" spans="5:8" x14ac:dyDescent="0.25">
      <c r="E1306" s="1"/>
      <c r="H1306" s="1"/>
    </row>
    <row r="1307" spans="5:8" x14ac:dyDescent="0.25">
      <c r="E1307" s="1"/>
      <c r="H1307" s="1"/>
    </row>
    <row r="1308" spans="5:8" x14ac:dyDescent="0.25">
      <c r="E1308" s="1"/>
      <c r="H1308" s="1"/>
    </row>
    <row r="1309" spans="5:8" x14ac:dyDescent="0.25">
      <c r="E1309" s="1"/>
      <c r="H1309" s="1"/>
    </row>
    <row r="1310" spans="5:8" x14ac:dyDescent="0.25">
      <c r="E1310" s="1"/>
      <c r="H1310" s="1"/>
    </row>
    <row r="1311" spans="5:8" x14ac:dyDescent="0.25">
      <c r="E1311" s="1"/>
      <c r="H1311" s="1"/>
    </row>
    <row r="1312" spans="5:8" x14ac:dyDescent="0.25">
      <c r="E1312" s="1"/>
      <c r="H1312" s="1"/>
    </row>
    <row r="1313" spans="5:8" x14ac:dyDescent="0.25">
      <c r="E1313" s="1"/>
      <c r="H1313" s="1"/>
    </row>
    <row r="1314" spans="5:8" x14ac:dyDescent="0.25">
      <c r="E1314" s="1"/>
      <c r="H1314" s="1"/>
    </row>
    <row r="1315" spans="5:8" x14ac:dyDescent="0.25">
      <c r="E1315" s="1"/>
      <c r="H1315" s="1"/>
    </row>
    <row r="1316" spans="5:8" x14ac:dyDescent="0.25">
      <c r="E1316" s="1"/>
      <c r="H1316" s="1"/>
    </row>
    <row r="1317" spans="5:8" x14ac:dyDescent="0.25">
      <c r="E1317" s="1"/>
      <c r="H1317" s="1"/>
    </row>
    <row r="1318" spans="5:8" x14ac:dyDescent="0.25">
      <c r="E1318" s="1"/>
      <c r="H1318" s="1"/>
    </row>
    <row r="1319" spans="5:8" x14ac:dyDescent="0.25">
      <c r="E1319" s="1"/>
      <c r="H1319" s="1"/>
    </row>
    <row r="1320" spans="5:8" x14ac:dyDescent="0.25">
      <c r="E1320" s="1"/>
      <c r="H1320" s="1"/>
    </row>
    <row r="1321" spans="5:8" x14ac:dyDescent="0.25">
      <c r="E1321" s="1"/>
      <c r="H1321" s="1"/>
    </row>
    <row r="1322" spans="5:8" x14ac:dyDescent="0.25">
      <c r="E1322" s="1"/>
      <c r="H1322" s="1"/>
    </row>
    <row r="1323" spans="5:8" x14ac:dyDescent="0.25">
      <c r="E1323" s="1"/>
      <c r="H1323" s="1"/>
    </row>
    <row r="1324" spans="5:8" x14ac:dyDescent="0.25">
      <c r="E1324" s="1"/>
      <c r="H1324" s="1"/>
    </row>
    <row r="1325" spans="5:8" x14ac:dyDescent="0.25">
      <c r="E1325" s="1"/>
      <c r="H1325" s="1"/>
    </row>
    <row r="1326" spans="5:8" x14ac:dyDescent="0.25">
      <c r="E1326" s="1"/>
      <c r="H1326" s="1"/>
    </row>
    <row r="1327" spans="5:8" x14ac:dyDescent="0.25">
      <c r="E1327" s="1"/>
      <c r="H1327" s="1"/>
    </row>
    <row r="1328" spans="5:8" x14ac:dyDescent="0.25">
      <c r="E1328" s="1"/>
      <c r="H1328" s="1"/>
    </row>
    <row r="1329" spans="5:8" x14ac:dyDescent="0.25">
      <c r="E1329" s="1"/>
      <c r="H1329" s="1"/>
    </row>
    <row r="1330" spans="5:8" x14ac:dyDescent="0.25">
      <c r="E1330" s="1"/>
      <c r="H1330" s="1"/>
    </row>
    <row r="1331" spans="5:8" x14ac:dyDescent="0.25">
      <c r="E1331" s="1"/>
      <c r="H1331" s="1"/>
    </row>
    <row r="1332" spans="5:8" x14ac:dyDescent="0.25">
      <c r="E1332" s="1"/>
      <c r="H1332" s="1"/>
    </row>
    <row r="1333" spans="5:8" x14ac:dyDescent="0.25">
      <c r="E1333" s="1"/>
      <c r="H1333" s="1"/>
    </row>
    <row r="1334" spans="5:8" x14ac:dyDescent="0.25">
      <c r="E1334" s="1"/>
      <c r="H1334" s="1"/>
    </row>
    <row r="1335" spans="5:8" x14ac:dyDescent="0.25">
      <c r="E1335" s="1"/>
      <c r="H1335" s="1"/>
    </row>
    <row r="1336" spans="5:8" x14ac:dyDescent="0.25">
      <c r="E1336" s="1"/>
      <c r="H1336" s="1"/>
    </row>
    <row r="1337" spans="5:8" x14ac:dyDescent="0.25">
      <c r="E1337" s="1"/>
      <c r="H1337" s="1"/>
    </row>
    <row r="1338" spans="5:8" x14ac:dyDescent="0.25">
      <c r="E1338" s="1"/>
      <c r="H1338" s="1"/>
    </row>
    <row r="1339" spans="5:8" x14ac:dyDescent="0.25">
      <c r="E1339" s="1"/>
      <c r="H1339" s="1"/>
    </row>
    <row r="1340" spans="5:8" x14ac:dyDescent="0.25">
      <c r="E1340" s="1"/>
      <c r="H1340" s="1"/>
    </row>
    <row r="1341" spans="5:8" x14ac:dyDescent="0.25">
      <c r="E1341" s="1"/>
      <c r="H1341" s="1"/>
    </row>
    <row r="1342" spans="5:8" x14ac:dyDescent="0.25">
      <c r="E1342" s="1"/>
      <c r="H1342" s="1"/>
    </row>
    <row r="1343" spans="5:8" x14ac:dyDescent="0.25">
      <c r="E1343" s="1"/>
      <c r="H1343" s="1"/>
    </row>
    <row r="1344" spans="5:8" x14ac:dyDescent="0.25">
      <c r="E1344" s="1"/>
      <c r="H1344" s="1"/>
    </row>
    <row r="1345" spans="5:8" x14ac:dyDescent="0.25">
      <c r="E1345" s="1"/>
      <c r="H1345" s="1"/>
    </row>
    <row r="1346" spans="5:8" x14ac:dyDescent="0.25">
      <c r="E1346" s="1"/>
      <c r="H1346" s="1"/>
    </row>
    <row r="1347" spans="5:8" x14ac:dyDescent="0.25">
      <c r="E1347" s="1"/>
      <c r="H1347" s="1"/>
    </row>
    <row r="1348" spans="5:8" x14ac:dyDescent="0.25">
      <c r="E1348" s="1"/>
      <c r="H1348" s="1"/>
    </row>
    <row r="1349" spans="5:8" x14ac:dyDescent="0.25">
      <c r="E1349" s="1"/>
      <c r="H1349" s="1"/>
    </row>
    <row r="1350" spans="5:8" x14ac:dyDescent="0.25">
      <c r="E1350" s="1"/>
      <c r="H1350" s="1"/>
    </row>
    <row r="1351" spans="5:8" x14ac:dyDescent="0.25">
      <c r="E1351" s="1"/>
      <c r="H1351" s="1"/>
    </row>
    <row r="1352" spans="5:8" x14ac:dyDescent="0.25">
      <c r="E1352" s="1"/>
      <c r="H1352" s="1"/>
    </row>
    <row r="1353" spans="5:8" x14ac:dyDescent="0.25">
      <c r="E1353" s="1"/>
      <c r="H1353" s="1"/>
    </row>
    <row r="1354" spans="5:8" x14ac:dyDescent="0.25">
      <c r="E1354" s="1"/>
      <c r="H1354" s="1"/>
    </row>
    <row r="1355" spans="5:8" x14ac:dyDescent="0.25">
      <c r="E1355" s="1"/>
      <c r="H1355" s="1"/>
    </row>
    <row r="1356" spans="5:8" x14ac:dyDescent="0.25">
      <c r="E1356" s="1"/>
      <c r="H1356" s="1"/>
    </row>
    <row r="1357" spans="5:8" x14ac:dyDescent="0.25">
      <c r="E1357" s="1"/>
      <c r="H1357" s="1"/>
    </row>
    <row r="1358" spans="5:8" x14ac:dyDescent="0.25">
      <c r="E1358" s="1"/>
      <c r="H1358" s="1"/>
    </row>
    <row r="1359" spans="5:8" x14ac:dyDescent="0.25">
      <c r="E1359" s="1"/>
      <c r="H1359" s="1"/>
    </row>
    <row r="1360" spans="5:8" x14ac:dyDescent="0.25">
      <c r="E1360" s="1"/>
      <c r="H1360" s="1"/>
    </row>
    <row r="1361" spans="5:8" x14ac:dyDescent="0.25">
      <c r="E1361" s="1"/>
      <c r="H1361" s="1"/>
    </row>
    <row r="1362" spans="5:8" x14ac:dyDescent="0.25">
      <c r="E1362" s="1"/>
      <c r="H1362" s="1"/>
    </row>
    <row r="1363" spans="5:8" x14ac:dyDescent="0.25">
      <c r="E1363" s="1"/>
      <c r="H1363" s="1"/>
    </row>
    <row r="1364" spans="5:8" x14ac:dyDescent="0.25">
      <c r="E1364" s="1"/>
      <c r="H1364" s="1"/>
    </row>
    <row r="1365" spans="5:8" x14ac:dyDescent="0.25">
      <c r="E1365" s="1"/>
      <c r="H1365" s="1"/>
    </row>
    <row r="1366" spans="5:8" x14ac:dyDescent="0.25">
      <c r="E1366" s="1"/>
      <c r="H1366" s="1"/>
    </row>
    <row r="1367" spans="5:8" x14ac:dyDescent="0.25">
      <c r="E1367" s="1"/>
      <c r="H1367" s="1"/>
    </row>
    <row r="1368" spans="5:8" x14ac:dyDescent="0.25">
      <c r="E1368" s="1"/>
      <c r="H1368" s="1"/>
    </row>
    <row r="1369" spans="5:8" x14ac:dyDescent="0.25">
      <c r="E1369" s="1"/>
      <c r="H1369" s="1"/>
    </row>
    <row r="1370" spans="5:8" x14ac:dyDescent="0.25">
      <c r="E1370" s="1"/>
      <c r="H1370" s="1"/>
    </row>
    <row r="1371" spans="5:8" x14ac:dyDescent="0.25">
      <c r="E1371" s="1"/>
      <c r="H1371" s="1"/>
    </row>
    <row r="1372" spans="5:8" x14ac:dyDescent="0.25">
      <c r="E1372" s="1"/>
      <c r="H1372" s="1"/>
    </row>
    <row r="1373" spans="5:8" x14ac:dyDescent="0.25">
      <c r="E1373" s="1"/>
      <c r="H1373" s="1"/>
    </row>
    <row r="1374" spans="5:8" x14ac:dyDescent="0.25">
      <c r="E1374" s="1"/>
      <c r="H1374" s="1"/>
    </row>
    <row r="1375" spans="5:8" x14ac:dyDescent="0.25">
      <c r="E1375" s="1"/>
      <c r="H1375" s="1"/>
    </row>
    <row r="1376" spans="5:8" x14ac:dyDescent="0.25">
      <c r="E1376" s="1"/>
      <c r="H1376" s="1"/>
    </row>
    <row r="1377" spans="5:8" x14ac:dyDescent="0.25">
      <c r="E1377" s="1"/>
      <c r="H1377" s="1"/>
    </row>
    <row r="1378" spans="5:8" x14ac:dyDescent="0.25">
      <c r="E1378" s="1"/>
      <c r="H1378" s="1"/>
    </row>
    <row r="1379" spans="5:8" x14ac:dyDescent="0.25">
      <c r="E1379" s="1"/>
      <c r="H1379" s="1"/>
    </row>
    <row r="1380" spans="5:8" x14ac:dyDescent="0.25">
      <c r="E1380" s="1"/>
      <c r="H1380" s="1"/>
    </row>
    <row r="1381" spans="5:8" x14ac:dyDescent="0.25">
      <c r="E1381" s="1"/>
      <c r="H1381" s="1"/>
    </row>
    <row r="1382" spans="5:8" x14ac:dyDescent="0.25">
      <c r="E1382" s="1"/>
      <c r="H1382" s="1"/>
    </row>
    <row r="1383" spans="5:8" x14ac:dyDescent="0.25">
      <c r="E1383" s="1"/>
      <c r="H1383" s="1"/>
    </row>
    <row r="1384" spans="5:8" x14ac:dyDescent="0.25">
      <c r="E1384" s="1"/>
      <c r="H1384" s="1"/>
    </row>
    <row r="1385" spans="5:8" x14ac:dyDescent="0.25">
      <c r="E1385" s="1"/>
      <c r="H1385" s="1"/>
    </row>
    <row r="1386" spans="5:8" x14ac:dyDescent="0.25">
      <c r="E1386" s="1"/>
      <c r="H1386" s="1"/>
    </row>
    <row r="1387" spans="5:8" x14ac:dyDescent="0.25">
      <c r="E1387" s="1"/>
      <c r="H1387" s="1"/>
    </row>
    <row r="1388" spans="5:8" x14ac:dyDescent="0.25">
      <c r="E1388" s="1"/>
      <c r="H1388" s="1"/>
    </row>
    <row r="1389" spans="5:8" x14ac:dyDescent="0.25">
      <c r="E1389" s="1"/>
      <c r="H1389" s="1"/>
    </row>
    <row r="1390" spans="5:8" x14ac:dyDescent="0.25">
      <c r="E1390" s="1"/>
      <c r="H1390" s="1"/>
    </row>
    <row r="1391" spans="5:8" x14ac:dyDescent="0.25">
      <c r="E1391" s="1"/>
      <c r="H1391" s="1"/>
    </row>
    <row r="1392" spans="5:8" x14ac:dyDescent="0.25">
      <c r="E1392" s="1"/>
      <c r="H1392" s="1"/>
    </row>
    <row r="1393" spans="5:8" x14ac:dyDescent="0.25">
      <c r="E1393" s="1"/>
      <c r="H1393" s="1"/>
    </row>
    <row r="1394" spans="5:8" x14ac:dyDescent="0.25">
      <c r="E1394" s="1"/>
      <c r="H1394" s="1"/>
    </row>
    <row r="1395" spans="5:8" x14ac:dyDescent="0.25">
      <c r="E1395" s="1"/>
      <c r="H1395" s="1"/>
    </row>
    <row r="1396" spans="5:8" x14ac:dyDescent="0.25">
      <c r="E1396" s="1"/>
      <c r="H1396" s="1"/>
    </row>
    <row r="1397" spans="5:8" x14ac:dyDescent="0.25">
      <c r="E1397" s="1"/>
      <c r="H1397" s="1"/>
    </row>
    <row r="1398" spans="5:8" x14ac:dyDescent="0.25">
      <c r="E1398" s="1"/>
      <c r="H1398" s="1"/>
    </row>
    <row r="1399" spans="5:8" x14ac:dyDescent="0.25">
      <c r="E1399" s="1"/>
      <c r="H1399" s="1"/>
    </row>
    <row r="1400" spans="5:8" x14ac:dyDescent="0.25">
      <c r="E1400" s="1"/>
      <c r="H1400" s="1"/>
    </row>
    <row r="1401" spans="5:8" x14ac:dyDescent="0.25">
      <c r="E1401" s="1"/>
      <c r="H1401" s="1"/>
    </row>
    <row r="1402" spans="5:8" x14ac:dyDescent="0.25">
      <c r="E1402" s="1"/>
      <c r="H1402" s="1"/>
    </row>
    <row r="1403" spans="5:8" x14ac:dyDescent="0.25">
      <c r="E1403" s="1"/>
      <c r="H1403" s="1"/>
    </row>
    <row r="1404" spans="5:8" x14ac:dyDescent="0.25">
      <c r="E1404" s="1"/>
      <c r="H1404" s="1"/>
    </row>
    <row r="1405" spans="5:8" x14ac:dyDescent="0.25">
      <c r="E1405" s="1"/>
      <c r="H1405" s="1"/>
    </row>
    <row r="1406" spans="5:8" x14ac:dyDescent="0.25">
      <c r="E1406" s="1"/>
      <c r="H1406" s="1"/>
    </row>
    <row r="1407" spans="5:8" x14ac:dyDescent="0.25">
      <c r="E1407" s="1"/>
      <c r="H1407" s="1"/>
    </row>
    <row r="1408" spans="5:8" x14ac:dyDescent="0.25">
      <c r="E1408" s="1"/>
      <c r="H1408" s="1"/>
    </row>
    <row r="1409" spans="5:8" x14ac:dyDescent="0.25">
      <c r="E1409" s="1"/>
      <c r="H1409" s="1"/>
    </row>
    <row r="1410" spans="5:8" x14ac:dyDescent="0.25">
      <c r="E1410" s="1"/>
      <c r="H1410" s="1"/>
    </row>
    <row r="1411" spans="5:8" x14ac:dyDescent="0.25">
      <c r="E1411" s="1"/>
      <c r="H1411" s="1"/>
    </row>
    <row r="1412" spans="5:8" x14ac:dyDescent="0.25">
      <c r="E1412" s="1"/>
      <c r="H1412" s="1"/>
    </row>
    <row r="1413" spans="5:8" x14ac:dyDescent="0.25">
      <c r="E1413" s="1"/>
      <c r="H1413" s="1"/>
    </row>
    <row r="1414" spans="5:8" x14ac:dyDescent="0.25">
      <c r="E1414" s="1"/>
      <c r="H1414" s="1"/>
    </row>
    <row r="1415" spans="5:8" x14ac:dyDescent="0.25">
      <c r="E1415" s="1"/>
      <c r="H1415" s="1"/>
    </row>
    <row r="1416" spans="5:8" x14ac:dyDescent="0.25">
      <c r="E1416" s="1"/>
      <c r="H1416" s="1"/>
    </row>
    <row r="1417" spans="5:8" x14ac:dyDescent="0.25">
      <c r="E1417" s="1"/>
      <c r="H1417" s="1"/>
    </row>
    <row r="1418" spans="5:8" x14ac:dyDescent="0.25">
      <c r="E1418" s="1"/>
      <c r="H1418" s="1"/>
    </row>
    <row r="1419" spans="5:8" x14ac:dyDescent="0.25">
      <c r="E1419" s="1"/>
      <c r="H1419" s="1"/>
    </row>
    <row r="1420" spans="5:8" x14ac:dyDescent="0.25">
      <c r="E1420" s="1"/>
      <c r="H1420" s="1"/>
    </row>
    <row r="1421" spans="5:8" x14ac:dyDescent="0.25">
      <c r="E1421" s="1"/>
      <c r="H1421" s="1"/>
    </row>
    <row r="1422" spans="5:8" x14ac:dyDescent="0.25">
      <c r="E1422" s="1"/>
      <c r="H1422" s="1"/>
    </row>
    <row r="1423" spans="5:8" x14ac:dyDescent="0.25">
      <c r="E1423" s="1"/>
      <c r="H1423" s="1"/>
    </row>
    <row r="1424" spans="5:8" x14ac:dyDescent="0.25">
      <c r="E1424" s="1"/>
      <c r="H1424" s="1"/>
    </row>
    <row r="1425" spans="5:8" x14ac:dyDescent="0.25">
      <c r="E1425" s="1"/>
      <c r="H1425" s="1"/>
    </row>
    <row r="1426" spans="5:8" x14ac:dyDescent="0.25">
      <c r="E1426" s="1"/>
      <c r="H1426" s="1"/>
    </row>
    <row r="1427" spans="5:8" x14ac:dyDescent="0.25">
      <c r="E1427" s="1"/>
      <c r="H1427" s="1"/>
    </row>
    <row r="1428" spans="5:8" x14ac:dyDescent="0.25">
      <c r="E1428" s="1"/>
      <c r="H1428" s="1"/>
    </row>
    <row r="1429" spans="5:8" x14ac:dyDescent="0.25">
      <c r="E1429" s="1"/>
      <c r="H1429" s="1"/>
    </row>
    <row r="1430" spans="5:8" x14ac:dyDescent="0.25">
      <c r="E1430" s="1"/>
      <c r="H1430" s="1"/>
    </row>
    <row r="1431" spans="5:8" x14ac:dyDescent="0.25">
      <c r="E1431" s="1"/>
      <c r="H1431" s="1"/>
    </row>
    <row r="1432" spans="5:8" x14ac:dyDescent="0.25">
      <c r="E1432" s="1"/>
      <c r="H1432" s="1"/>
    </row>
    <row r="1433" spans="5:8" x14ac:dyDescent="0.25">
      <c r="E1433" s="1"/>
      <c r="H1433" s="1"/>
    </row>
    <row r="1434" spans="5:8" x14ac:dyDescent="0.25">
      <c r="E1434" s="1"/>
      <c r="H1434" s="1"/>
    </row>
    <row r="1435" spans="5:8" x14ac:dyDescent="0.25">
      <c r="E1435" s="1"/>
      <c r="H1435" s="1"/>
    </row>
    <row r="1436" spans="5:8" x14ac:dyDescent="0.25">
      <c r="E1436" s="1"/>
      <c r="H1436" s="1"/>
    </row>
    <row r="1437" spans="5:8" x14ac:dyDescent="0.25">
      <c r="E1437" s="1"/>
      <c r="H1437" s="1"/>
    </row>
    <row r="1438" spans="5:8" x14ac:dyDescent="0.25">
      <c r="E1438" s="1"/>
      <c r="H1438" s="1"/>
    </row>
    <row r="1439" spans="5:8" x14ac:dyDescent="0.25">
      <c r="E1439" s="1"/>
      <c r="H1439" s="1"/>
    </row>
    <row r="1440" spans="5:8" x14ac:dyDescent="0.25">
      <c r="E1440" s="1"/>
      <c r="H1440" s="1"/>
    </row>
    <row r="1441" spans="5:8" x14ac:dyDescent="0.25">
      <c r="E1441" s="1"/>
      <c r="H1441" s="1"/>
    </row>
    <row r="1442" spans="5:8" x14ac:dyDescent="0.25">
      <c r="E1442" s="1"/>
      <c r="H1442" s="1"/>
    </row>
    <row r="1443" spans="5:8" x14ac:dyDescent="0.25">
      <c r="E1443" s="1"/>
      <c r="H1443" s="1"/>
    </row>
    <row r="1444" spans="5:8" x14ac:dyDescent="0.25">
      <c r="E1444" s="1"/>
      <c r="H1444" s="1"/>
    </row>
    <row r="1445" spans="5:8" x14ac:dyDescent="0.25">
      <c r="E1445" s="1"/>
      <c r="H1445" s="1"/>
    </row>
    <row r="1446" spans="5:8" x14ac:dyDescent="0.25">
      <c r="E1446" s="1"/>
      <c r="H1446" s="1"/>
    </row>
    <row r="1447" spans="5:8" x14ac:dyDescent="0.25">
      <c r="E1447" s="1"/>
      <c r="H1447" s="1"/>
    </row>
    <row r="1448" spans="5:8" x14ac:dyDescent="0.25">
      <c r="E1448" s="1"/>
      <c r="H1448" s="1"/>
    </row>
    <row r="1449" spans="5:8" x14ac:dyDescent="0.25">
      <c r="E1449" s="1"/>
      <c r="H1449" s="1"/>
    </row>
    <row r="1450" spans="5:8" x14ac:dyDescent="0.25">
      <c r="E1450" s="1"/>
      <c r="H1450" s="1"/>
    </row>
    <row r="1451" spans="5:8" x14ac:dyDescent="0.25">
      <c r="E1451" s="1"/>
      <c r="H1451" s="1"/>
    </row>
    <row r="1452" spans="5:8" x14ac:dyDescent="0.25">
      <c r="E1452" s="1"/>
      <c r="H1452" s="1"/>
    </row>
    <row r="1453" spans="5:8" x14ac:dyDescent="0.25">
      <c r="E1453" s="1"/>
      <c r="H1453" s="1"/>
    </row>
    <row r="1454" spans="5:8" x14ac:dyDescent="0.25">
      <c r="E1454" s="1"/>
      <c r="H1454" s="1"/>
    </row>
    <row r="1455" spans="5:8" x14ac:dyDescent="0.25">
      <c r="E1455" s="1"/>
      <c r="H1455" s="1"/>
    </row>
    <row r="1456" spans="5:8" x14ac:dyDescent="0.25">
      <c r="E1456" s="1"/>
      <c r="H1456" s="1"/>
    </row>
    <row r="1457" spans="5:8" x14ac:dyDescent="0.25">
      <c r="E1457" s="1"/>
      <c r="H1457" s="1"/>
    </row>
    <row r="1458" spans="5:8" x14ac:dyDescent="0.25">
      <c r="E1458" s="1"/>
      <c r="H1458" s="1"/>
    </row>
    <row r="1459" spans="5:8" x14ac:dyDescent="0.25">
      <c r="E1459" s="1"/>
      <c r="H1459" s="1"/>
    </row>
    <row r="1460" spans="5:8" x14ac:dyDescent="0.25">
      <c r="E1460" s="1"/>
      <c r="H1460" s="1"/>
    </row>
    <row r="1461" spans="5:8" x14ac:dyDescent="0.25">
      <c r="E1461" s="1"/>
      <c r="H1461" s="1"/>
    </row>
    <row r="1462" spans="5:8" x14ac:dyDescent="0.25">
      <c r="E1462" s="1"/>
      <c r="H1462" s="1"/>
    </row>
    <row r="1463" spans="5:8" x14ac:dyDescent="0.25">
      <c r="E1463" s="1"/>
      <c r="H1463" s="1"/>
    </row>
    <row r="1464" spans="5:8" x14ac:dyDescent="0.25">
      <c r="E1464" s="1"/>
      <c r="H1464" s="1"/>
    </row>
    <row r="1465" spans="5:8" x14ac:dyDescent="0.25">
      <c r="E1465" s="1"/>
      <c r="H1465" s="1"/>
    </row>
    <row r="1466" spans="5:8" x14ac:dyDescent="0.25">
      <c r="E1466" s="1"/>
      <c r="H1466" s="1"/>
    </row>
    <row r="1467" spans="5:8" x14ac:dyDescent="0.25">
      <c r="E1467" s="1"/>
      <c r="H1467" s="1"/>
    </row>
    <row r="1468" spans="5:8" x14ac:dyDescent="0.25">
      <c r="E1468" s="1"/>
      <c r="H1468" s="1"/>
    </row>
    <row r="1469" spans="5:8" x14ac:dyDescent="0.25">
      <c r="E1469" s="1"/>
      <c r="H1469" s="1"/>
    </row>
    <row r="1470" spans="5:8" x14ac:dyDescent="0.25">
      <c r="E1470" s="1"/>
      <c r="H1470" s="1"/>
    </row>
    <row r="1471" spans="5:8" x14ac:dyDescent="0.25">
      <c r="E1471" s="1"/>
      <c r="H1471" s="1"/>
    </row>
    <row r="1472" spans="5:8" x14ac:dyDescent="0.25">
      <c r="E1472" s="1"/>
      <c r="H1472" s="1"/>
    </row>
    <row r="1473" spans="5:8" x14ac:dyDescent="0.25">
      <c r="E1473" s="1"/>
      <c r="H1473" s="1"/>
    </row>
    <row r="1474" spans="5:8" x14ac:dyDescent="0.25">
      <c r="E1474" s="1"/>
      <c r="H1474" s="1"/>
    </row>
    <row r="1475" spans="5:8" x14ac:dyDescent="0.25">
      <c r="E1475" s="1"/>
      <c r="H1475" s="1"/>
    </row>
    <row r="1476" spans="5:8" x14ac:dyDescent="0.25">
      <c r="E1476" s="1"/>
      <c r="H1476" s="1"/>
    </row>
    <row r="1477" spans="5:8" x14ac:dyDescent="0.25">
      <c r="E1477" s="1"/>
      <c r="H1477" s="1"/>
    </row>
    <row r="1478" spans="5:8" x14ac:dyDescent="0.25">
      <c r="E1478" s="1"/>
      <c r="H1478" s="1"/>
    </row>
    <row r="1479" spans="5:8" x14ac:dyDescent="0.25">
      <c r="E1479" s="1"/>
      <c r="H1479" s="1"/>
    </row>
    <row r="1480" spans="5:8" x14ac:dyDescent="0.25">
      <c r="E1480" s="1"/>
      <c r="H1480" s="1"/>
    </row>
    <row r="1481" spans="5:8" x14ac:dyDescent="0.25">
      <c r="E1481" s="1"/>
      <c r="H1481" s="1"/>
    </row>
    <row r="1482" spans="5:8" x14ac:dyDescent="0.25">
      <c r="E1482" s="1"/>
      <c r="H1482" s="1"/>
    </row>
    <row r="1483" spans="5:8" x14ac:dyDescent="0.25">
      <c r="E1483" s="1"/>
      <c r="H1483" s="1"/>
    </row>
    <row r="1484" spans="5:8" x14ac:dyDescent="0.25">
      <c r="E1484" s="1"/>
      <c r="H1484" s="1"/>
    </row>
    <row r="1485" spans="5:8" x14ac:dyDescent="0.25">
      <c r="E1485" s="1"/>
      <c r="H1485" s="1"/>
    </row>
    <row r="1486" spans="5:8" x14ac:dyDescent="0.25">
      <c r="E1486" s="1"/>
      <c r="H1486" s="1"/>
    </row>
    <row r="1487" spans="5:8" x14ac:dyDescent="0.25">
      <c r="E1487" s="1"/>
      <c r="H1487" s="1"/>
    </row>
    <row r="1488" spans="5:8" x14ac:dyDescent="0.25">
      <c r="E1488" s="1"/>
      <c r="H1488" s="1"/>
    </row>
    <row r="1489" spans="5:8" x14ac:dyDescent="0.25">
      <c r="E1489" s="1"/>
      <c r="H1489" s="1"/>
    </row>
    <row r="1490" spans="5:8" x14ac:dyDescent="0.25">
      <c r="E1490" s="1"/>
      <c r="H1490" s="1"/>
    </row>
    <row r="1491" spans="5:8" x14ac:dyDescent="0.25">
      <c r="E1491" s="1"/>
      <c r="H1491" s="1"/>
    </row>
    <row r="1492" spans="5:8" x14ac:dyDescent="0.25">
      <c r="E1492" s="1"/>
      <c r="H1492" s="1"/>
    </row>
    <row r="1493" spans="5:8" x14ac:dyDescent="0.25">
      <c r="E1493" s="1"/>
      <c r="H1493" s="1"/>
    </row>
    <row r="1494" spans="5:8" x14ac:dyDescent="0.25">
      <c r="E1494" s="1"/>
      <c r="H1494" s="1"/>
    </row>
    <row r="1495" spans="5:8" x14ac:dyDescent="0.25">
      <c r="E1495" s="1"/>
      <c r="H1495" s="1"/>
    </row>
    <row r="1496" spans="5:8" x14ac:dyDescent="0.25">
      <c r="E1496" s="1"/>
      <c r="H1496" s="1"/>
    </row>
    <row r="1497" spans="5:8" x14ac:dyDescent="0.25">
      <c r="E1497" s="1"/>
      <c r="H1497" s="1"/>
    </row>
    <row r="1498" spans="5:8" x14ac:dyDescent="0.25">
      <c r="E1498" s="1"/>
      <c r="H1498" s="1"/>
    </row>
    <row r="1499" spans="5:8" x14ac:dyDescent="0.25">
      <c r="E1499" s="1"/>
      <c r="H1499" s="1"/>
    </row>
    <row r="1500" spans="5:8" x14ac:dyDescent="0.25">
      <c r="E1500" s="1"/>
      <c r="H1500" s="1"/>
    </row>
    <row r="1501" spans="5:8" x14ac:dyDescent="0.25">
      <c r="E1501" s="1"/>
      <c r="H1501" s="1"/>
    </row>
    <row r="1502" spans="5:8" x14ac:dyDescent="0.25">
      <c r="E1502" s="1"/>
      <c r="H1502" s="1"/>
    </row>
    <row r="1503" spans="5:8" x14ac:dyDescent="0.25">
      <c r="E1503" s="1"/>
      <c r="H1503" s="1"/>
    </row>
    <row r="1504" spans="5:8" x14ac:dyDescent="0.25">
      <c r="E1504" s="1"/>
      <c r="H1504" s="1"/>
    </row>
    <row r="1505" spans="5:8" x14ac:dyDescent="0.25">
      <c r="E1505" s="1"/>
      <c r="H1505" s="1"/>
    </row>
    <row r="1506" spans="5:8" x14ac:dyDescent="0.25">
      <c r="E1506" s="1"/>
      <c r="H1506" s="1"/>
    </row>
    <row r="1507" spans="5:8" x14ac:dyDescent="0.25">
      <c r="E1507" s="1"/>
      <c r="H1507" s="1"/>
    </row>
    <row r="1508" spans="5:8" x14ac:dyDescent="0.25">
      <c r="E1508" s="1"/>
      <c r="H1508" s="1"/>
    </row>
    <row r="1509" spans="5:8" x14ac:dyDescent="0.25">
      <c r="E1509" s="1"/>
      <c r="H1509" s="1"/>
    </row>
    <row r="1510" spans="5:8" x14ac:dyDescent="0.25">
      <c r="E1510" s="1"/>
      <c r="H1510" s="1"/>
    </row>
    <row r="1511" spans="5:8" x14ac:dyDescent="0.25">
      <c r="E1511" s="1"/>
      <c r="H1511" s="1"/>
    </row>
    <row r="1512" spans="5:8" x14ac:dyDescent="0.25">
      <c r="E1512" s="1"/>
      <c r="H1512" s="1"/>
    </row>
    <row r="1513" spans="5:8" x14ac:dyDescent="0.25">
      <c r="E1513" s="1"/>
      <c r="H1513" s="1"/>
    </row>
    <row r="1514" spans="5:8" x14ac:dyDescent="0.25">
      <c r="E1514" s="1"/>
      <c r="H1514" s="1"/>
    </row>
    <row r="1515" spans="5:8" x14ac:dyDescent="0.25">
      <c r="E1515" s="1"/>
      <c r="H1515" s="1"/>
    </row>
    <row r="1516" spans="5:8" x14ac:dyDescent="0.25">
      <c r="E1516" s="1"/>
      <c r="H1516" s="1"/>
    </row>
    <row r="1517" spans="5:8" x14ac:dyDescent="0.25">
      <c r="E1517" s="1"/>
      <c r="H1517" s="1"/>
    </row>
    <row r="1518" spans="5:8" x14ac:dyDescent="0.25">
      <c r="E1518" s="1"/>
      <c r="H1518" s="1"/>
    </row>
    <row r="1519" spans="5:8" x14ac:dyDescent="0.25">
      <c r="E1519" s="1"/>
      <c r="H1519" s="1"/>
    </row>
    <row r="1520" spans="5:8" x14ac:dyDescent="0.25">
      <c r="E1520" s="1"/>
      <c r="H1520" s="1"/>
    </row>
    <row r="1521" spans="5:8" x14ac:dyDescent="0.25">
      <c r="E1521" s="1"/>
      <c r="H1521" s="1"/>
    </row>
    <row r="1522" spans="5:8" x14ac:dyDescent="0.25">
      <c r="E1522" s="1"/>
      <c r="H1522" s="1"/>
    </row>
    <row r="1523" spans="5:8" x14ac:dyDescent="0.25">
      <c r="E1523" s="1"/>
      <c r="H1523" s="1"/>
    </row>
    <row r="1524" spans="5:8" x14ac:dyDescent="0.25">
      <c r="E1524" s="1"/>
      <c r="H1524" s="1"/>
    </row>
    <row r="1525" spans="5:8" x14ac:dyDescent="0.25">
      <c r="E1525" s="1"/>
      <c r="H1525" s="1"/>
    </row>
    <row r="1526" spans="5:8" x14ac:dyDescent="0.25">
      <c r="E1526" s="1"/>
      <c r="H1526" s="1"/>
    </row>
    <row r="1527" spans="5:8" x14ac:dyDescent="0.25">
      <c r="E1527" s="1"/>
      <c r="H1527" s="1"/>
    </row>
    <row r="1528" spans="5:8" x14ac:dyDescent="0.25">
      <c r="E1528" s="1"/>
      <c r="H1528" s="1"/>
    </row>
    <row r="1529" spans="5:8" x14ac:dyDescent="0.25">
      <c r="E1529" s="1"/>
      <c r="H1529" s="1"/>
    </row>
    <row r="1530" spans="5:8" x14ac:dyDescent="0.25">
      <c r="E1530" s="1"/>
      <c r="H1530" s="1"/>
    </row>
    <row r="1531" spans="5:8" x14ac:dyDescent="0.25">
      <c r="E1531" s="1"/>
      <c r="H1531" s="1"/>
    </row>
    <row r="1532" spans="5:8" x14ac:dyDescent="0.25">
      <c r="E1532" s="1"/>
      <c r="H1532" s="1"/>
    </row>
    <row r="1533" spans="5:8" x14ac:dyDescent="0.25">
      <c r="E1533" s="1"/>
      <c r="H1533" s="1"/>
    </row>
    <row r="1534" spans="5:8" x14ac:dyDescent="0.25">
      <c r="E1534" s="1"/>
      <c r="H1534" s="1"/>
    </row>
    <row r="1535" spans="5:8" x14ac:dyDescent="0.25">
      <c r="E1535" s="1"/>
      <c r="H1535" s="1"/>
    </row>
    <row r="1536" spans="5:8" x14ac:dyDescent="0.25">
      <c r="E1536" s="1"/>
      <c r="H1536" s="1"/>
    </row>
    <row r="1537" spans="5:8" x14ac:dyDescent="0.25">
      <c r="E1537" s="1"/>
      <c r="H1537" s="1"/>
    </row>
    <row r="1538" spans="5:8" x14ac:dyDescent="0.25">
      <c r="E1538" s="1"/>
      <c r="H1538" s="1"/>
    </row>
    <row r="1539" spans="5:8" x14ac:dyDescent="0.25">
      <c r="E1539" s="1"/>
      <c r="H1539" s="1"/>
    </row>
    <row r="1540" spans="5:8" x14ac:dyDescent="0.25">
      <c r="E1540" s="1"/>
      <c r="H1540" s="1"/>
    </row>
    <row r="1541" spans="5:8" x14ac:dyDescent="0.25">
      <c r="E1541" s="1"/>
      <c r="H1541" s="1"/>
    </row>
    <row r="1542" spans="5:8" x14ac:dyDescent="0.25">
      <c r="E1542" s="1"/>
      <c r="H1542" s="1"/>
    </row>
    <row r="1543" spans="5:8" x14ac:dyDescent="0.25">
      <c r="E1543" s="1"/>
      <c r="H1543" s="1"/>
    </row>
    <row r="1544" spans="5:8" x14ac:dyDescent="0.25">
      <c r="E1544" s="1"/>
      <c r="H1544" s="1"/>
    </row>
    <row r="1545" spans="5:8" x14ac:dyDescent="0.25">
      <c r="E1545" s="1"/>
      <c r="H1545" s="1"/>
    </row>
    <row r="1546" spans="5:8" x14ac:dyDescent="0.25">
      <c r="E1546" s="1"/>
      <c r="H1546" s="1"/>
    </row>
    <row r="1547" spans="5:8" x14ac:dyDescent="0.25">
      <c r="E1547" s="1"/>
      <c r="H1547" s="1"/>
    </row>
    <row r="1548" spans="5:8" x14ac:dyDescent="0.25">
      <c r="E1548" s="1"/>
      <c r="H1548" s="1"/>
    </row>
    <row r="1549" spans="5:8" x14ac:dyDescent="0.25">
      <c r="E1549" s="1"/>
      <c r="H1549" s="1"/>
    </row>
    <row r="1550" spans="5:8" x14ac:dyDescent="0.25">
      <c r="E1550" s="1"/>
      <c r="H1550" s="1"/>
    </row>
    <row r="1551" spans="5:8" x14ac:dyDescent="0.25">
      <c r="E1551" s="1"/>
      <c r="H1551" s="1"/>
    </row>
    <row r="1552" spans="5:8" x14ac:dyDescent="0.25">
      <c r="E1552" s="1"/>
      <c r="H1552" s="1"/>
    </row>
    <row r="1553" spans="5:8" x14ac:dyDescent="0.25">
      <c r="E1553" s="1"/>
      <c r="H1553" s="1"/>
    </row>
    <row r="1554" spans="5:8" x14ac:dyDescent="0.25">
      <c r="E1554" s="1"/>
      <c r="H1554" s="1"/>
    </row>
    <row r="1555" spans="5:8" x14ac:dyDescent="0.25">
      <c r="E1555" s="1"/>
      <c r="H1555" s="1"/>
    </row>
    <row r="1556" spans="5:8" x14ac:dyDescent="0.25">
      <c r="E1556" s="1"/>
      <c r="H1556" s="1"/>
    </row>
    <row r="1557" spans="5:8" x14ac:dyDescent="0.25">
      <c r="E1557" s="1"/>
      <c r="H1557" s="1"/>
    </row>
    <row r="1558" spans="5:8" x14ac:dyDescent="0.25">
      <c r="E1558" s="1"/>
      <c r="H1558" s="1"/>
    </row>
    <row r="1559" spans="5:8" x14ac:dyDescent="0.25">
      <c r="E1559" s="1"/>
      <c r="H1559" s="1"/>
    </row>
    <row r="1560" spans="5:8" x14ac:dyDescent="0.25">
      <c r="E1560" s="1"/>
      <c r="H1560" s="1"/>
    </row>
    <row r="1561" spans="5:8" x14ac:dyDescent="0.25">
      <c r="E1561" s="1"/>
      <c r="H1561" s="1"/>
    </row>
    <row r="1562" spans="5:8" x14ac:dyDescent="0.25">
      <c r="E1562" s="1"/>
      <c r="H1562" s="1"/>
    </row>
    <row r="1563" spans="5:8" x14ac:dyDescent="0.25">
      <c r="E1563" s="1"/>
      <c r="H1563" s="1"/>
    </row>
    <row r="1564" spans="5:8" x14ac:dyDescent="0.25">
      <c r="E1564" s="1"/>
      <c r="H1564" s="1"/>
    </row>
    <row r="1565" spans="5:8" x14ac:dyDescent="0.25">
      <c r="E1565" s="1"/>
      <c r="H1565" s="1"/>
    </row>
    <row r="1566" spans="5:8" x14ac:dyDescent="0.25">
      <c r="E1566" s="1"/>
      <c r="H1566" s="1"/>
    </row>
    <row r="1567" spans="5:8" x14ac:dyDescent="0.25">
      <c r="E1567" s="1"/>
      <c r="H1567" s="1"/>
    </row>
    <row r="1568" spans="5:8" x14ac:dyDescent="0.25">
      <c r="E1568" s="1"/>
      <c r="H1568" s="1"/>
    </row>
    <row r="1569" spans="5:8" x14ac:dyDescent="0.25">
      <c r="E1569" s="1"/>
      <c r="H1569" s="1"/>
    </row>
    <row r="1570" spans="5:8" x14ac:dyDescent="0.25">
      <c r="E1570" s="1"/>
      <c r="H1570" s="1"/>
    </row>
    <row r="1571" spans="5:8" x14ac:dyDescent="0.25">
      <c r="E1571" s="1"/>
      <c r="H1571" s="1"/>
    </row>
    <row r="1572" spans="5:8" x14ac:dyDescent="0.25">
      <c r="E1572" s="1"/>
      <c r="H1572" s="1"/>
    </row>
    <row r="1573" spans="5:8" x14ac:dyDescent="0.25">
      <c r="E1573" s="1"/>
      <c r="H1573" s="1"/>
    </row>
    <row r="1574" spans="5:8" x14ac:dyDescent="0.25">
      <c r="E1574" s="1"/>
      <c r="H1574" s="1"/>
    </row>
    <row r="1575" spans="5:8" x14ac:dyDescent="0.25">
      <c r="E1575" s="1"/>
      <c r="H1575" s="1"/>
    </row>
    <row r="1576" spans="5:8" x14ac:dyDescent="0.25">
      <c r="E1576" s="1"/>
      <c r="H1576" s="1"/>
    </row>
    <row r="1577" spans="5:8" x14ac:dyDescent="0.25">
      <c r="E1577" s="1"/>
      <c r="H1577" s="1"/>
    </row>
    <row r="1578" spans="5:8" x14ac:dyDescent="0.25">
      <c r="E1578" s="1"/>
      <c r="H1578" s="1"/>
    </row>
    <row r="1579" spans="5:8" x14ac:dyDescent="0.25">
      <c r="E1579" s="1"/>
      <c r="H1579" s="1"/>
    </row>
    <row r="1580" spans="5:8" x14ac:dyDescent="0.25">
      <c r="E1580" s="1"/>
      <c r="H1580" s="1"/>
    </row>
    <row r="1581" spans="5:8" x14ac:dyDescent="0.25">
      <c r="E1581" s="1"/>
      <c r="H1581" s="1"/>
    </row>
    <row r="1582" spans="5:8" x14ac:dyDescent="0.25">
      <c r="E1582" s="1"/>
      <c r="H1582" s="1"/>
    </row>
    <row r="1583" spans="5:8" x14ac:dyDescent="0.25">
      <c r="E1583" s="1"/>
      <c r="H1583" s="1"/>
    </row>
    <row r="1584" spans="5:8" x14ac:dyDescent="0.25">
      <c r="E1584" s="1"/>
      <c r="H1584" s="1"/>
    </row>
    <row r="1585" spans="5:8" x14ac:dyDescent="0.25">
      <c r="E1585" s="1"/>
      <c r="H1585" s="1"/>
    </row>
    <row r="1586" spans="5:8" x14ac:dyDescent="0.25">
      <c r="E1586" s="1"/>
      <c r="H1586" s="1"/>
    </row>
    <row r="1587" spans="5:8" x14ac:dyDescent="0.25">
      <c r="E1587" s="1"/>
      <c r="H1587" s="1"/>
    </row>
    <row r="1588" spans="5:8" x14ac:dyDescent="0.25">
      <c r="E1588" s="1"/>
      <c r="H1588" s="1"/>
    </row>
    <row r="1589" spans="5:8" x14ac:dyDescent="0.25">
      <c r="E1589" s="1"/>
      <c r="H1589" s="1"/>
    </row>
    <row r="1590" spans="5:8" x14ac:dyDescent="0.25">
      <c r="E1590" s="1"/>
      <c r="H1590" s="1"/>
    </row>
    <row r="1591" spans="5:8" x14ac:dyDescent="0.25">
      <c r="E1591" s="1"/>
      <c r="H1591" s="1"/>
    </row>
    <row r="1592" spans="5:8" x14ac:dyDescent="0.25">
      <c r="E1592" s="1"/>
      <c r="H1592" s="1"/>
    </row>
    <row r="1593" spans="5:8" x14ac:dyDescent="0.25">
      <c r="E1593" s="1"/>
      <c r="H1593" s="1"/>
    </row>
    <row r="1594" spans="5:8" x14ac:dyDescent="0.25">
      <c r="E1594" s="1"/>
      <c r="H1594" s="1"/>
    </row>
    <row r="1595" spans="5:8" x14ac:dyDescent="0.25">
      <c r="E1595" s="1"/>
      <c r="H1595" s="1"/>
    </row>
    <row r="1596" spans="5:8" x14ac:dyDescent="0.25">
      <c r="E1596" s="1"/>
      <c r="H1596" s="1"/>
    </row>
    <row r="1597" spans="5:8" x14ac:dyDescent="0.25">
      <c r="E1597" s="1"/>
      <c r="H1597" s="1"/>
    </row>
    <row r="1598" spans="5:8" x14ac:dyDescent="0.25">
      <c r="E1598" s="1"/>
      <c r="H1598" s="1"/>
    </row>
    <row r="1599" spans="5:8" x14ac:dyDescent="0.25">
      <c r="E1599" s="1"/>
      <c r="H1599" s="1"/>
    </row>
    <row r="1600" spans="5:8" x14ac:dyDescent="0.25">
      <c r="E1600" s="1"/>
      <c r="H1600" s="1"/>
    </row>
    <row r="1601" spans="5:8" x14ac:dyDescent="0.25">
      <c r="E1601" s="1"/>
      <c r="H1601" s="1"/>
    </row>
    <row r="1602" spans="5:8" x14ac:dyDescent="0.25">
      <c r="E1602" s="1"/>
      <c r="H1602" s="1"/>
    </row>
    <row r="1603" spans="5:8" x14ac:dyDescent="0.25">
      <c r="E1603" s="1"/>
      <c r="H1603" s="1"/>
    </row>
    <row r="1604" spans="5:8" x14ac:dyDescent="0.25">
      <c r="E1604" s="1"/>
      <c r="H1604" s="1"/>
    </row>
    <row r="1605" spans="5:8" x14ac:dyDescent="0.25">
      <c r="E1605" s="1"/>
      <c r="H1605" s="1"/>
    </row>
    <row r="1606" spans="5:8" x14ac:dyDescent="0.25">
      <c r="E1606" s="1"/>
      <c r="H1606" s="1"/>
    </row>
    <row r="1607" spans="5:8" x14ac:dyDescent="0.25">
      <c r="E1607" s="1"/>
      <c r="H1607" s="1"/>
    </row>
    <row r="1608" spans="5:8" x14ac:dyDescent="0.25">
      <c r="E1608" s="1"/>
      <c r="H1608" s="1"/>
    </row>
    <row r="1609" spans="5:8" x14ac:dyDescent="0.25">
      <c r="E1609" s="1"/>
      <c r="H1609" s="1"/>
    </row>
    <row r="1610" spans="5:8" x14ac:dyDescent="0.25">
      <c r="E1610" s="1"/>
      <c r="H1610" s="1"/>
    </row>
    <row r="1611" spans="5:8" x14ac:dyDescent="0.25">
      <c r="E1611" s="1"/>
      <c r="H1611" s="1"/>
    </row>
    <row r="1612" spans="5:8" x14ac:dyDescent="0.25">
      <c r="E1612" s="1"/>
      <c r="H1612" s="1"/>
    </row>
    <row r="1613" spans="5:8" x14ac:dyDescent="0.25">
      <c r="E1613" s="1"/>
      <c r="H1613" s="1"/>
    </row>
    <row r="1614" spans="5:8" x14ac:dyDescent="0.25">
      <c r="E1614" s="1"/>
      <c r="H1614" s="1"/>
    </row>
    <row r="1615" spans="5:8" x14ac:dyDescent="0.25">
      <c r="E1615" s="1"/>
      <c r="H1615" s="1"/>
    </row>
    <row r="1616" spans="5:8" x14ac:dyDescent="0.25">
      <c r="E1616" s="1"/>
      <c r="H1616" s="1"/>
    </row>
    <row r="1617" spans="5:8" x14ac:dyDescent="0.25">
      <c r="E1617" s="1"/>
      <c r="H1617" s="1"/>
    </row>
    <row r="1618" spans="5:8" x14ac:dyDescent="0.25">
      <c r="E1618" s="1"/>
      <c r="H1618" s="1"/>
    </row>
    <row r="1619" spans="5:8" x14ac:dyDescent="0.25">
      <c r="E1619" s="1"/>
      <c r="H1619" s="1"/>
    </row>
    <row r="1620" spans="5:8" x14ac:dyDescent="0.25">
      <c r="E1620" s="1"/>
      <c r="H1620" s="1"/>
    </row>
    <row r="1621" spans="5:8" x14ac:dyDescent="0.25">
      <c r="E1621" s="1"/>
      <c r="H1621" s="1"/>
    </row>
    <row r="1622" spans="5:8" x14ac:dyDescent="0.25">
      <c r="E1622" s="1"/>
      <c r="H1622" s="1"/>
    </row>
    <row r="1623" spans="5:8" x14ac:dyDescent="0.25">
      <c r="E1623" s="1"/>
      <c r="H1623" s="1"/>
    </row>
    <row r="1624" spans="5:8" x14ac:dyDescent="0.25">
      <c r="E1624" s="1"/>
      <c r="H1624" s="1"/>
    </row>
    <row r="1625" spans="5:8" x14ac:dyDescent="0.25">
      <c r="E1625" s="1"/>
      <c r="H1625" s="1"/>
    </row>
    <row r="1626" spans="5:8" x14ac:dyDescent="0.25">
      <c r="E1626" s="1"/>
      <c r="H1626" s="1"/>
    </row>
    <row r="1627" spans="5:8" x14ac:dyDescent="0.25">
      <c r="E1627" s="1"/>
      <c r="H1627" s="1"/>
    </row>
    <row r="1628" spans="5:8" x14ac:dyDescent="0.25">
      <c r="E1628" s="1"/>
      <c r="H1628" s="1"/>
    </row>
    <row r="1629" spans="5:8" x14ac:dyDescent="0.25">
      <c r="E1629" s="1"/>
      <c r="H1629" s="1"/>
    </row>
    <row r="1630" spans="5:8" x14ac:dyDescent="0.25">
      <c r="E1630" s="1"/>
      <c r="H1630" s="1"/>
    </row>
    <row r="1631" spans="5:8" x14ac:dyDescent="0.25">
      <c r="E1631" s="1"/>
      <c r="H1631" s="1"/>
    </row>
    <row r="1632" spans="5:8" x14ac:dyDescent="0.25">
      <c r="E1632" s="1"/>
      <c r="H1632" s="1"/>
    </row>
    <row r="1633" spans="5:8" x14ac:dyDescent="0.25">
      <c r="E1633" s="1"/>
      <c r="H1633" s="1"/>
    </row>
    <row r="1634" spans="5:8" x14ac:dyDescent="0.25">
      <c r="E1634" s="1"/>
      <c r="H1634" s="1"/>
    </row>
    <row r="1635" spans="5:8" x14ac:dyDescent="0.25">
      <c r="E1635" s="1"/>
      <c r="H1635" s="1"/>
    </row>
    <row r="1636" spans="5:8" x14ac:dyDescent="0.25">
      <c r="E1636" s="1"/>
      <c r="H1636" s="1"/>
    </row>
    <row r="1637" spans="5:8" x14ac:dyDescent="0.25">
      <c r="E1637" s="1"/>
      <c r="H1637" s="1"/>
    </row>
    <row r="1638" spans="5:8" x14ac:dyDescent="0.25">
      <c r="E1638" s="1"/>
      <c r="H1638" s="1"/>
    </row>
    <row r="1639" spans="5:8" x14ac:dyDescent="0.25">
      <c r="E1639" s="1"/>
      <c r="H1639" s="1"/>
    </row>
    <row r="1640" spans="5:8" x14ac:dyDescent="0.25">
      <c r="E1640" s="1"/>
      <c r="H1640" s="1"/>
    </row>
    <row r="1641" spans="5:8" x14ac:dyDescent="0.25">
      <c r="E1641" s="1"/>
      <c r="H1641" s="1"/>
    </row>
    <row r="1642" spans="5:8" x14ac:dyDescent="0.25">
      <c r="E1642" s="1"/>
      <c r="H1642" s="1"/>
    </row>
    <row r="1643" spans="5:8" x14ac:dyDescent="0.25">
      <c r="E1643" s="1"/>
      <c r="H1643" s="1"/>
    </row>
    <row r="1644" spans="5:8" x14ac:dyDescent="0.25">
      <c r="E1644" s="1"/>
      <c r="H1644" s="1"/>
    </row>
    <row r="1645" spans="5:8" x14ac:dyDescent="0.25">
      <c r="E1645" s="1"/>
      <c r="H1645" s="1"/>
    </row>
    <row r="1646" spans="5:8" x14ac:dyDescent="0.25">
      <c r="E1646" s="1"/>
      <c r="H1646" s="1"/>
    </row>
    <row r="1647" spans="5:8" x14ac:dyDescent="0.25">
      <c r="E1647" s="1"/>
      <c r="H1647" s="1"/>
    </row>
    <row r="1648" spans="5:8" x14ac:dyDescent="0.25">
      <c r="E1648" s="1"/>
      <c r="H1648" s="1"/>
    </row>
    <row r="1649" spans="5:8" x14ac:dyDescent="0.25">
      <c r="E1649" s="1"/>
      <c r="H1649" s="1"/>
    </row>
    <row r="1650" spans="5:8" x14ac:dyDescent="0.25">
      <c r="E1650" s="1"/>
      <c r="H1650" s="1"/>
    </row>
    <row r="1651" spans="5:8" x14ac:dyDescent="0.25">
      <c r="E1651" s="1"/>
      <c r="H1651" s="1"/>
    </row>
    <row r="1652" spans="5:8" x14ac:dyDescent="0.25">
      <c r="E1652" s="1"/>
      <c r="H1652" s="1"/>
    </row>
    <row r="1653" spans="5:8" x14ac:dyDescent="0.25">
      <c r="E1653" s="1"/>
      <c r="H1653" s="1"/>
    </row>
    <row r="1654" spans="5:8" x14ac:dyDescent="0.25">
      <c r="E1654" s="1"/>
      <c r="H1654" s="1"/>
    </row>
    <row r="1655" spans="5:8" x14ac:dyDescent="0.25">
      <c r="E1655" s="1"/>
      <c r="H1655" s="1"/>
    </row>
    <row r="1656" spans="5:8" x14ac:dyDescent="0.25">
      <c r="E1656" s="1"/>
      <c r="H1656" s="1"/>
    </row>
    <row r="1657" spans="5:8" x14ac:dyDescent="0.25">
      <c r="E1657" s="1"/>
      <c r="H1657" s="1"/>
    </row>
    <row r="1658" spans="5:8" x14ac:dyDescent="0.25">
      <c r="E1658" s="1"/>
      <c r="H1658" s="1"/>
    </row>
    <row r="1659" spans="5:8" x14ac:dyDescent="0.25">
      <c r="E1659" s="1"/>
      <c r="H1659" s="1"/>
    </row>
    <row r="1660" spans="5:8" x14ac:dyDescent="0.25">
      <c r="E1660" s="1"/>
      <c r="H1660" s="1"/>
    </row>
    <row r="1661" spans="5:8" x14ac:dyDescent="0.25">
      <c r="E1661" s="1"/>
      <c r="H1661" s="1"/>
    </row>
    <row r="1662" spans="5:8" x14ac:dyDescent="0.25">
      <c r="E1662" s="1"/>
      <c r="H1662" s="1"/>
    </row>
    <row r="1663" spans="5:8" x14ac:dyDescent="0.25">
      <c r="E1663" s="1"/>
      <c r="H1663" s="1"/>
    </row>
    <row r="1664" spans="5:8" x14ac:dyDescent="0.25">
      <c r="E1664" s="1"/>
      <c r="H1664" s="1"/>
    </row>
    <row r="1665" spans="5:8" x14ac:dyDescent="0.25">
      <c r="E1665" s="1"/>
      <c r="H1665" s="1"/>
    </row>
    <row r="1666" spans="5:8" x14ac:dyDescent="0.25">
      <c r="E1666" s="1"/>
      <c r="H1666" s="1"/>
    </row>
    <row r="1667" spans="5:8" x14ac:dyDescent="0.25">
      <c r="E1667" s="1"/>
      <c r="H1667" s="1"/>
    </row>
    <row r="1668" spans="5:8" x14ac:dyDescent="0.25">
      <c r="E1668" s="1"/>
      <c r="H1668" s="1"/>
    </row>
    <row r="1669" spans="5:8" x14ac:dyDescent="0.25">
      <c r="E1669" s="1"/>
      <c r="H1669" s="1"/>
    </row>
    <row r="1670" spans="5:8" x14ac:dyDescent="0.25">
      <c r="E1670" s="1"/>
      <c r="H1670" s="1"/>
    </row>
    <row r="1671" spans="5:8" x14ac:dyDescent="0.25">
      <c r="E1671" s="1"/>
      <c r="H1671" s="1"/>
    </row>
    <row r="1672" spans="5:8" x14ac:dyDescent="0.25">
      <c r="E1672" s="1"/>
      <c r="H1672" s="1"/>
    </row>
    <row r="1673" spans="5:8" x14ac:dyDescent="0.25">
      <c r="E1673" s="1"/>
      <c r="H1673" s="1"/>
    </row>
    <row r="1674" spans="5:8" x14ac:dyDescent="0.25">
      <c r="E1674" s="1"/>
      <c r="H1674" s="1"/>
    </row>
    <row r="1675" spans="5:8" x14ac:dyDescent="0.25">
      <c r="E1675" s="1"/>
      <c r="H1675" s="1"/>
    </row>
    <row r="1676" spans="5:8" x14ac:dyDescent="0.25">
      <c r="E1676" s="1"/>
      <c r="H1676" s="1"/>
    </row>
    <row r="1677" spans="5:8" x14ac:dyDescent="0.25">
      <c r="E1677" s="1"/>
      <c r="H1677" s="1"/>
    </row>
    <row r="1678" spans="5:8" x14ac:dyDescent="0.25">
      <c r="E1678" s="1"/>
      <c r="H1678" s="1"/>
    </row>
    <row r="1679" spans="5:8" x14ac:dyDescent="0.25">
      <c r="E1679" s="1"/>
      <c r="H1679" s="1"/>
    </row>
    <row r="1680" spans="5:8" x14ac:dyDescent="0.25">
      <c r="E1680" s="1"/>
      <c r="H1680" s="1"/>
    </row>
    <row r="1681" spans="5:8" x14ac:dyDescent="0.25">
      <c r="E1681" s="1"/>
      <c r="H1681" s="1"/>
    </row>
    <row r="1682" spans="5:8" x14ac:dyDescent="0.25">
      <c r="E1682" s="1"/>
      <c r="H1682" s="1"/>
    </row>
    <row r="1683" spans="5:8" x14ac:dyDescent="0.25">
      <c r="E1683" s="1"/>
      <c r="H1683" s="1"/>
    </row>
    <row r="1684" spans="5:8" x14ac:dyDescent="0.25">
      <c r="E1684" s="1"/>
      <c r="H1684" s="1"/>
    </row>
    <row r="1685" spans="5:8" x14ac:dyDescent="0.25">
      <c r="E1685" s="1"/>
      <c r="H1685" s="1"/>
    </row>
    <row r="1686" spans="5:8" x14ac:dyDescent="0.25">
      <c r="E1686" s="1"/>
      <c r="H1686" s="1"/>
    </row>
    <row r="1687" spans="5:8" x14ac:dyDescent="0.25">
      <c r="E1687" s="1"/>
      <c r="H1687" s="1"/>
    </row>
    <row r="1688" spans="5:8" x14ac:dyDescent="0.25">
      <c r="E1688" s="1"/>
      <c r="H1688" s="1"/>
    </row>
    <row r="1689" spans="5:8" x14ac:dyDescent="0.25">
      <c r="E1689" s="1"/>
      <c r="H1689" s="1"/>
    </row>
    <row r="1690" spans="5:8" x14ac:dyDescent="0.25">
      <c r="E1690" s="1"/>
      <c r="H1690" s="1"/>
    </row>
    <row r="1691" spans="5:8" x14ac:dyDescent="0.25">
      <c r="E1691" s="1"/>
      <c r="H1691" s="1"/>
    </row>
    <row r="1692" spans="5:8" x14ac:dyDescent="0.25">
      <c r="E1692" s="1"/>
      <c r="H1692" s="1"/>
    </row>
    <row r="1693" spans="5:8" x14ac:dyDescent="0.25">
      <c r="E1693" s="1"/>
      <c r="H1693" s="1"/>
    </row>
    <row r="1694" spans="5:8" x14ac:dyDescent="0.25">
      <c r="E1694" s="1"/>
      <c r="H1694" s="1"/>
    </row>
    <row r="1695" spans="5:8" x14ac:dyDescent="0.25">
      <c r="E1695" s="1"/>
      <c r="H1695" s="1"/>
    </row>
    <row r="1696" spans="5:8" x14ac:dyDescent="0.25">
      <c r="E1696" s="1"/>
      <c r="H1696" s="1"/>
    </row>
    <row r="1697" spans="5:8" x14ac:dyDescent="0.25">
      <c r="E1697" s="1"/>
      <c r="H1697" s="1"/>
    </row>
    <row r="1698" spans="5:8" x14ac:dyDescent="0.25">
      <c r="E1698" s="1"/>
      <c r="H1698" s="1"/>
    </row>
    <row r="1699" spans="5:8" x14ac:dyDescent="0.25">
      <c r="E1699" s="1"/>
      <c r="H1699" s="1"/>
    </row>
    <row r="1700" spans="5:8" x14ac:dyDescent="0.25">
      <c r="E1700" s="1"/>
      <c r="H1700" s="1"/>
    </row>
    <row r="1701" spans="5:8" x14ac:dyDescent="0.25">
      <c r="E1701" s="1"/>
      <c r="H1701" s="1"/>
    </row>
    <row r="1702" spans="5:8" x14ac:dyDescent="0.25">
      <c r="E1702" s="1"/>
      <c r="H1702" s="1"/>
    </row>
    <row r="1703" spans="5:8" x14ac:dyDescent="0.25">
      <c r="E1703" s="1"/>
      <c r="H1703" s="1"/>
    </row>
    <row r="1704" spans="5:8" x14ac:dyDescent="0.25">
      <c r="E1704" s="1"/>
      <c r="H1704" s="1"/>
    </row>
    <row r="1705" spans="5:8" x14ac:dyDescent="0.25">
      <c r="E1705" s="1"/>
      <c r="H1705" s="1"/>
    </row>
    <row r="1706" spans="5:8" x14ac:dyDescent="0.25">
      <c r="E1706" s="1"/>
      <c r="H1706" s="1"/>
    </row>
    <row r="1707" spans="5:8" x14ac:dyDescent="0.25">
      <c r="E1707" s="1"/>
      <c r="H1707" s="1"/>
    </row>
    <row r="1708" spans="5:8" x14ac:dyDescent="0.25">
      <c r="E1708" s="1"/>
      <c r="H1708" s="1"/>
    </row>
    <row r="1709" spans="5:8" x14ac:dyDescent="0.25">
      <c r="E1709" s="1"/>
      <c r="H1709" s="1"/>
    </row>
    <row r="1710" spans="5:8" x14ac:dyDescent="0.25">
      <c r="E1710" s="1"/>
      <c r="H1710" s="1"/>
    </row>
    <row r="1711" spans="5:8" x14ac:dyDescent="0.25">
      <c r="E1711" s="1"/>
      <c r="H1711" s="1"/>
    </row>
    <row r="1712" spans="5:8" x14ac:dyDescent="0.25">
      <c r="E1712" s="1"/>
      <c r="H1712" s="1"/>
    </row>
    <row r="1713" spans="5:8" x14ac:dyDescent="0.25">
      <c r="E1713" s="1"/>
      <c r="H1713" s="1"/>
    </row>
    <row r="1714" spans="5:8" x14ac:dyDescent="0.25">
      <c r="E1714" s="1"/>
      <c r="H1714" s="1"/>
    </row>
    <row r="1715" spans="5:8" x14ac:dyDescent="0.25">
      <c r="E1715" s="1"/>
      <c r="H1715" s="1"/>
    </row>
    <row r="1716" spans="5:8" x14ac:dyDescent="0.25">
      <c r="E1716" s="1"/>
      <c r="H1716" s="1"/>
    </row>
    <row r="1717" spans="5:8" x14ac:dyDescent="0.25">
      <c r="E1717" s="1"/>
      <c r="H1717" s="1"/>
    </row>
    <row r="1718" spans="5:8" x14ac:dyDescent="0.25">
      <c r="E1718" s="1"/>
      <c r="H1718" s="1"/>
    </row>
    <row r="1719" spans="5:8" x14ac:dyDescent="0.25">
      <c r="E1719" s="1"/>
      <c r="H1719" s="1"/>
    </row>
    <row r="1720" spans="5:8" x14ac:dyDescent="0.25">
      <c r="E1720" s="1"/>
      <c r="H1720" s="1"/>
    </row>
    <row r="1721" spans="5:8" x14ac:dyDescent="0.25">
      <c r="E1721" s="1"/>
      <c r="H1721" s="1"/>
    </row>
    <row r="1722" spans="5:8" x14ac:dyDescent="0.25">
      <c r="E1722" s="1"/>
      <c r="H1722" s="1"/>
    </row>
    <row r="1723" spans="5:8" x14ac:dyDescent="0.25">
      <c r="E1723" s="1"/>
      <c r="H1723" s="1"/>
    </row>
    <row r="1724" spans="5:8" x14ac:dyDescent="0.25">
      <c r="E1724" s="1"/>
      <c r="H1724" s="1"/>
    </row>
    <row r="1725" spans="5:8" x14ac:dyDescent="0.25">
      <c r="E1725" s="1"/>
      <c r="H1725" s="1"/>
    </row>
    <row r="1726" spans="5:8" x14ac:dyDescent="0.25">
      <c r="E1726" s="1"/>
      <c r="H1726" s="1"/>
    </row>
    <row r="1727" spans="5:8" x14ac:dyDescent="0.25">
      <c r="E1727" s="1"/>
      <c r="H1727" s="1"/>
    </row>
    <row r="1728" spans="5:8" x14ac:dyDescent="0.25">
      <c r="E1728" s="1"/>
      <c r="H1728" s="1"/>
    </row>
    <row r="1729" spans="5:8" x14ac:dyDescent="0.25">
      <c r="E1729" s="1"/>
      <c r="H1729" s="1"/>
    </row>
    <row r="1730" spans="5:8" x14ac:dyDescent="0.25">
      <c r="E1730" s="1"/>
      <c r="H1730" s="1"/>
    </row>
    <row r="1731" spans="5:8" x14ac:dyDescent="0.25">
      <c r="E1731" s="1"/>
      <c r="H1731" s="1"/>
    </row>
    <row r="1732" spans="5:8" x14ac:dyDescent="0.25">
      <c r="E1732" s="1"/>
      <c r="H1732" s="1"/>
    </row>
    <row r="1733" spans="5:8" x14ac:dyDescent="0.25">
      <c r="E1733" s="1"/>
      <c r="H1733" s="1"/>
    </row>
    <row r="1734" spans="5:8" x14ac:dyDescent="0.25">
      <c r="E1734" s="1"/>
      <c r="H1734" s="1"/>
    </row>
    <row r="1735" spans="5:8" x14ac:dyDescent="0.25">
      <c r="E1735" s="1"/>
      <c r="H1735" s="1"/>
    </row>
    <row r="1736" spans="5:8" x14ac:dyDescent="0.25">
      <c r="E1736" s="1"/>
      <c r="H1736" s="1"/>
    </row>
    <row r="1737" spans="5:8" x14ac:dyDescent="0.25">
      <c r="E1737" s="1"/>
      <c r="H1737" s="1"/>
    </row>
    <row r="1738" spans="5:8" x14ac:dyDescent="0.25">
      <c r="E1738" s="1"/>
      <c r="H1738" s="1"/>
    </row>
    <row r="1739" spans="5:8" x14ac:dyDescent="0.25">
      <c r="E1739" s="1"/>
      <c r="H1739" s="1"/>
    </row>
    <row r="1740" spans="5:8" x14ac:dyDescent="0.25">
      <c r="E1740" s="1"/>
      <c r="H1740" s="1"/>
    </row>
    <row r="1741" spans="5:8" x14ac:dyDescent="0.25">
      <c r="E1741" s="1"/>
      <c r="H1741" s="1"/>
    </row>
    <row r="1742" spans="5:8" x14ac:dyDescent="0.25">
      <c r="E1742" s="1"/>
      <c r="H1742" s="1"/>
    </row>
    <row r="1743" spans="5:8" x14ac:dyDescent="0.25">
      <c r="E1743" s="1"/>
      <c r="H1743" s="1"/>
    </row>
    <row r="1744" spans="5:8" x14ac:dyDescent="0.25">
      <c r="E1744" s="1"/>
      <c r="H1744" s="1"/>
    </row>
    <row r="1745" spans="5:8" x14ac:dyDescent="0.25">
      <c r="E1745" s="1"/>
      <c r="H1745" s="1"/>
    </row>
    <row r="1746" spans="5:8" x14ac:dyDescent="0.25">
      <c r="E1746" s="1"/>
      <c r="H1746" s="1"/>
    </row>
    <row r="1747" spans="5:8" x14ac:dyDescent="0.25">
      <c r="E1747" s="1"/>
      <c r="H1747" s="1"/>
    </row>
    <row r="1748" spans="5:8" x14ac:dyDescent="0.25">
      <c r="E1748" s="1"/>
      <c r="H1748" s="1"/>
    </row>
    <row r="1749" spans="5:8" x14ac:dyDescent="0.25">
      <c r="E1749" s="1"/>
      <c r="H1749" s="1"/>
    </row>
    <row r="1750" spans="5:8" x14ac:dyDescent="0.25">
      <c r="E1750" s="1"/>
      <c r="H1750" s="1"/>
    </row>
    <row r="1751" spans="5:8" x14ac:dyDescent="0.25">
      <c r="E1751" s="1"/>
      <c r="H1751" s="1"/>
    </row>
    <row r="1752" spans="5:8" x14ac:dyDescent="0.25">
      <c r="E1752" s="1"/>
      <c r="H1752" s="1"/>
    </row>
    <row r="1753" spans="5:8" x14ac:dyDescent="0.25">
      <c r="E1753" s="1"/>
      <c r="H1753" s="1"/>
    </row>
    <row r="1754" spans="5:8" x14ac:dyDescent="0.25">
      <c r="E1754" s="1"/>
      <c r="H1754" s="1"/>
    </row>
    <row r="1755" spans="5:8" x14ac:dyDescent="0.25">
      <c r="E1755" s="1"/>
      <c r="H1755" s="1"/>
    </row>
    <row r="1756" spans="5:8" x14ac:dyDescent="0.25">
      <c r="E1756" s="1"/>
      <c r="H1756" s="1"/>
    </row>
    <row r="1757" spans="5:8" x14ac:dyDescent="0.25">
      <c r="E1757" s="1"/>
      <c r="H1757" s="1"/>
    </row>
    <row r="1758" spans="5:8" x14ac:dyDescent="0.25">
      <c r="E1758" s="1"/>
      <c r="H1758" s="1"/>
    </row>
    <row r="1759" spans="5:8" x14ac:dyDescent="0.25">
      <c r="E1759" s="1"/>
      <c r="H1759" s="1"/>
    </row>
    <row r="1760" spans="5:8" x14ac:dyDescent="0.25">
      <c r="E1760" s="1"/>
      <c r="H1760" s="1"/>
    </row>
    <row r="1761" spans="5:8" x14ac:dyDescent="0.25">
      <c r="E1761" s="1"/>
      <c r="H1761" s="1"/>
    </row>
    <row r="1762" spans="5:8" x14ac:dyDescent="0.25">
      <c r="E1762" s="1"/>
      <c r="H1762" s="1"/>
    </row>
    <row r="1763" spans="5:8" x14ac:dyDescent="0.25">
      <c r="E1763" s="1"/>
      <c r="H1763" s="1"/>
    </row>
    <row r="1764" spans="5:8" x14ac:dyDescent="0.25">
      <c r="E1764" s="1"/>
      <c r="H1764" s="1"/>
    </row>
    <row r="1765" spans="5:8" x14ac:dyDescent="0.25">
      <c r="E1765" s="1"/>
      <c r="H1765" s="1"/>
    </row>
    <row r="1766" spans="5:8" x14ac:dyDescent="0.25">
      <c r="E1766" s="1"/>
      <c r="H1766" s="1"/>
    </row>
    <row r="1767" spans="5:8" x14ac:dyDescent="0.25">
      <c r="E1767" s="1"/>
      <c r="H1767" s="1"/>
    </row>
    <row r="1768" spans="5:8" x14ac:dyDescent="0.25">
      <c r="E1768" s="1"/>
      <c r="H1768" s="1"/>
    </row>
    <row r="1769" spans="5:8" x14ac:dyDescent="0.25">
      <c r="E1769" s="1"/>
      <c r="H1769" s="1"/>
    </row>
    <row r="1770" spans="5:8" x14ac:dyDescent="0.25">
      <c r="E1770" s="1"/>
      <c r="H1770" s="1"/>
    </row>
    <row r="1771" spans="5:8" x14ac:dyDescent="0.25">
      <c r="E1771" s="1"/>
      <c r="H1771" s="1"/>
    </row>
    <row r="1772" spans="5:8" x14ac:dyDescent="0.25">
      <c r="E1772" s="1"/>
      <c r="H1772" s="1"/>
    </row>
    <row r="1773" spans="5:8" x14ac:dyDescent="0.25">
      <c r="E1773" s="1"/>
      <c r="H1773" s="1"/>
    </row>
    <row r="1774" spans="5:8" x14ac:dyDescent="0.25">
      <c r="E1774" s="1"/>
      <c r="H1774" s="1"/>
    </row>
    <row r="1775" spans="5:8" x14ac:dyDescent="0.25">
      <c r="E1775" s="1"/>
      <c r="H1775" s="1"/>
    </row>
    <row r="1776" spans="5:8" x14ac:dyDescent="0.25">
      <c r="E1776" s="1"/>
      <c r="H1776" s="1"/>
    </row>
    <row r="1777" spans="5:8" x14ac:dyDescent="0.25">
      <c r="E1777" s="1"/>
      <c r="H1777" s="1"/>
    </row>
    <row r="1778" spans="5:8" x14ac:dyDescent="0.25">
      <c r="E1778" s="1"/>
      <c r="H1778" s="1"/>
    </row>
    <row r="1779" spans="5:8" x14ac:dyDescent="0.25">
      <c r="E1779" s="1"/>
      <c r="H1779" s="1"/>
    </row>
    <row r="1780" spans="5:8" x14ac:dyDescent="0.25">
      <c r="E1780" s="1"/>
      <c r="H1780" s="1"/>
    </row>
    <row r="1781" spans="5:8" x14ac:dyDescent="0.25">
      <c r="E1781" s="1"/>
      <c r="H1781" s="1"/>
    </row>
    <row r="1782" spans="5:8" x14ac:dyDescent="0.25">
      <c r="E1782" s="1"/>
      <c r="H1782" s="1"/>
    </row>
    <row r="1783" spans="5:8" x14ac:dyDescent="0.25">
      <c r="E1783" s="1"/>
      <c r="H1783" s="1"/>
    </row>
    <row r="1784" spans="5:8" x14ac:dyDescent="0.25">
      <c r="E1784" s="1"/>
      <c r="H1784" s="1"/>
    </row>
    <row r="1785" spans="5:8" x14ac:dyDescent="0.25">
      <c r="E1785" s="1"/>
      <c r="H1785" s="1"/>
    </row>
    <row r="1786" spans="5:8" x14ac:dyDescent="0.25">
      <c r="E1786" s="1"/>
      <c r="H1786" s="1"/>
    </row>
    <row r="1787" spans="5:8" x14ac:dyDescent="0.25">
      <c r="E1787" s="1"/>
      <c r="H1787" s="1"/>
    </row>
    <row r="1788" spans="5:8" x14ac:dyDescent="0.25">
      <c r="E1788" s="1"/>
      <c r="H1788" s="1"/>
    </row>
    <row r="1789" spans="5:8" x14ac:dyDescent="0.25">
      <c r="E1789" s="1"/>
      <c r="H1789" s="1"/>
    </row>
    <row r="1790" spans="5:8" x14ac:dyDescent="0.25">
      <c r="E1790" s="1"/>
      <c r="H1790" s="1"/>
    </row>
    <row r="1791" spans="5:8" x14ac:dyDescent="0.25">
      <c r="E1791" s="1"/>
      <c r="H1791" s="1"/>
    </row>
    <row r="1792" spans="5:8" x14ac:dyDescent="0.25">
      <c r="E1792" s="1"/>
      <c r="H1792" s="1"/>
    </row>
    <row r="1793" spans="5:8" x14ac:dyDescent="0.25">
      <c r="E1793" s="1"/>
      <c r="H1793" s="1"/>
    </row>
    <row r="1794" spans="5:8" x14ac:dyDescent="0.25">
      <c r="E1794" s="1"/>
      <c r="H1794" s="1"/>
    </row>
    <row r="1795" spans="5:8" x14ac:dyDescent="0.25">
      <c r="E1795" s="1"/>
      <c r="H1795" s="1"/>
    </row>
    <row r="1796" spans="5:8" x14ac:dyDescent="0.25">
      <c r="E1796" s="1"/>
      <c r="H1796" s="1"/>
    </row>
    <row r="1797" spans="5:8" x14ac:dyDescent="0.25">
      <c r="E1797" s="1"/>
      <c r="H1797" s="1"/>
    </row>
    <row r="1798" spans="5:8" x14ac:dyDescent="0.25">
      <c r="E1798" s="1"/>
      <c r="H1798" s="1"/>
    </row>
    <row r="1799" spans="5:8" x14ac:dyDescent="0.25">
      <c r="E1799" s="1"/>
      <c r="H1799" s="1"/>
    </row>
    <row r="1800" spans="5:8" x14ac:dyDescent="0.25">
      <c r="E1800" s="1"/>
      <c r="H1800" s="1"/>
    </row>
    <row r="1801" spans="5:8" x14ac:dyDescent="0.25">
      <c r="E1801" s="1"/>
      <c r="H1801" s="1"/>
    </row>
    <row r="1802" spans="5:8" x14ac:dyDescent="0.25">
      <c r="E1802" s="1"/>
      <c r="H1802" s="1"/>
    </row>
    <row r="1803" spans="5:8" x14ac:dyDescent="0.25">
      <c r="E1803" s="1"/>
      <c r="H1803" s="1"/>
    </row>
    <row r="1804" spans="5:8" x14ac:dyDescent="0.25">
      <c r="E1804" s="1"/>
      <c r="H1804" s="1"/>
    </row>
    <row r="1805" spans="5:8" x14ac:dyDescent="0.25">
      <c r="E1805" s="1"/>
      <c r="H1805" s="1"/>
    </row>
    <row r="1806" spans="5:8" x14ac:dyDescent="0.25">
      <c r="E1806" s="1"/>
      <c r="H1806" s="1"/>
    </row>
    <row r="1807" spans="5:8" x14ac:dyDescent="0.25">
      <c r="E1807" s="1"/>
      <c r="H1807" s="1"/>
    </row>
    <row r="1808" spans="5:8" x14ac:dyDescent="0.25">
      <c r="E1808" s="1"/>
      <c r="H1808" s="1"/>
    </row>
    <row r="1809" spans="5:8" x14ac:dyDescent="0.25">
      <c r="E1809" s="1"/>
      <c r="H1809" s="1"/>
    </row>
    <row r="1810" spans="5:8" x14ac:dyDescent="0.25">
      <c r="E1810" s="1"/>
      <c r="H1810" s="1"/>
    </row>
    <row r="1811" spans="5:8" x14ac:dyDescent="0.25">
      <c r="E1811" s="1"/>
      <c r="H1811" s="1"/>
    </row>
    <row r="1812" spans="5:8" x14ac:dyDescent="0.25">
      <c r="E1812" s="1"/>
      <c r="H1812" s="1"/>
    </row>
    <row r="1813" spans="5:8" x14ac:dyDescent="0.25">
      <c r="E1813" s="1"/>
      <c r="H1813" s="1"/>
    </row>
    <row r="1814" spans="5:8" x14ac:dyDescent="0.25">
      <c r="E1814" s="1"/>
      <c r="H1814" s="1"/>
    </row>
    <row r="1815" spans="5:8" x14ac:dyDescent="0.25">
      <c r="E1815" s="1"/>
      <c r="H1815" s="1"/>
    </row>
    <row r="1816" spans="5:8" x14ac:dyDescent="0.25">
      <c r="E1816" s="1"/>
      <c r="H1816" s="1"/>
    </row>
    <row r="1817" spans="5:8" x14ac:dyDescent="0.25">
      <c r="E1817" s="1"/>
      <c r="H1817" s="1"/>
    </row>
    <row r="1818" spans="5:8" x14ac:dyDescent="0.25">
      <c r="E1818" s="1"/>
      <c r="H1818" s="1"/>
    </row>
    <row r="1819" spans="5:8" x14ac:dyDescent="0.25">
      <c r="E1819" s="1"/>
      <c r="H1819" s="1"/>
    </row>
    <row r="1820" spans="5:8" x14ac:dyDescent="0.25">
      <c r="E1820" s="1"/>
      <c r="H1820" s="1"/>
    </row>
    <row r="1821" spans="5:8" x14ac:dyDescent="0.25">
      <c r="E1821" s="1"/>
      <c r="H1821" s="1"/>
    </row>
    <row r="1822" spans="5:8" x14ac:dyDescent="0.25">
      <c r="E1822" s="1"/>
      <c r="H1822" s="1"/>
    </row>
    <row r="1823" spans="5:8" x14ac:dyDescent="0.25">
      <c r="E1823" s="1"/>
      <c r="H1823" s="1"/>
    </row>
    <row r="1824" spans="5:8" x14ac:dyDescent="0.25">
      <c r="E1824" s="1"/>
      <c r="H1824" s="1"/>
    </row>
    <row r="1825" spans="5:8" x14ac:dyDescent="0.25">
      <c r="E1825" s="1"/>
      <c r="H1825" s="1"/>
    </row>
    <row r="1826" spans="5:8" x14ac:dyDescent="0.25">
      <c r="E1826" s="1"/>
      <c r="H1826" s="1"/>
    </row>
    <row r="1827" spans="5:8" x14ac:dyDescent="0.25">
      <c r="E1827" s="1"/>
      <c r="H1827" s="1"/>
    </row>
    <row r="1828" spans="5:8" x14ac:dyDescent="0.25">
      <c r="E1828" s="1"/>
      <c r="H1828" s="1"/>
    </row>
    <row r="1829" spans="5:8" x14ac:dyDescent="0.25">
      <c r="E1829" s="1"/>
      <c r="H1829" s="1"/>
    </row>
    <row r="1830" spans="5:8" x14ac:dyDescent="0.25">
      <c r="E1830" s="1"/>
      <c r="H1830" s="1"/>
    </row>
    <row r="1831" spans="5:8" x14ac:dyDescent="0.25">
      <c r="E1831" s="1"/>
      <c r="H1831" s="1"/>
    </row>
    <row r="1832" spans="5:8" x14ac:dyDescent="0.25">
      <c r="E1832" s="1"/>
      <c r="H1832" s="1"/>
    </row>
    <row r="1833" spans="5:8" x14ac:dyDescent="0.25">
      <c r="E1833" s="1"/>
      <c r="H1833" s="1"/>
    </row>
    <row r="1834" spans="5:8" x14ac:dyDescent="0.25">
      <c r="E1834" s="1"/>
      <c r="H1834" s="1"/>
    </row>
    <row r="1835" spans="5:8" x14ac:dyDescent="0.25">
      <c r="E1835" s="1"/>
      <c r="H1835" s="1"/>
    </row>
    <row r="1836" spans="5:8" x14ac:dyDescent="0.25">
      <c r="E1836" s="1"/>
      <c r="H1836" s="1"/>
    </row>
    <row r="1837" spans="5:8" x14ac:dyDescent="0.25">
      <c r="E1837" s="1"/>
      <c r="H1837" s="1"/>
    </row>
    <row r="1838" spans="5:8" x14ac:dyDescent="0.25">
      <c r="E1838" s="1"/>
      <c r="H1838" s="1"/>
    </row>
    <row r="1839" spans="5:8" x14ac:dyDescent="0.25">
      <c r="E1839" s="1"/>
      <c r="H1839" s="1"/>
    </row>
    <row r="1840" spans="5:8" x14ac:dyDescent="0.25">
      <c r="E1840" s="1"/>
      <c r="H1840" s="1"/>
    </row>
    <row r="1841" spans="5:8" x14ac:dyDescent="0.25">
      <c r="E1841" s="1"/>
      <c r="H1841" s="1"/>
    </row>
    <row r="1842" spans="5:8" x14ac:dyDescent="0.25">
      <c r="E1842" s="1"/>
      <c r="H1842" s="1"/>
    </row>
    <row r="1843" spans="5:8" x14ac:dyDescent="0.25">
      <c r="E1843" s="1"/>
      <c r="H1843" s="1"/>
    </row>
    <row r="1844" spans="5:8" x14ac:dyDescent="0.25">
      <c r="E1844" s="1"/>
      <c r="H1844" s="1"/>
    </row>
    <row r="1845" spans="5:8" x14ac:dyDescent="0.25">
      <c r="E1845" s="1"/>
      <c r="H1845" s="1"/>
    </row>
    <row r="1846" spans="5:8" x14ac:dyDescent="0.25">
      <c r="E1846" s="1"/>
      <c r="H1846" s="1"/>
    </row>
    <row r="1847" spans="5:8" x14ac:dyDescent="0.25">
      <c r="E1847" s="1"/>
      <c r="H1847" s="1"/>
    </row>
    <row r="1848" spans="5:8" x14ac:dyDescent="0.25">
      <c r="E1848" s="1"/>
      <c r="H1848" s="1"/>
    </row>
    <row r="1849" spans="5:8" x14ac:dyDescent="0.25">
      <c r="E1849" s="1"/>
      <c r="H1849" s="1"/>
    </row>
    <row r="1850" spans="5:8" x14ac:dyDescent="0.25">
      <c r="E1850" s="1"/>
      <c r="H1850" s="1"/>
    </row>
    <row r="1851" spans="5:8" x14ac:dyDescent="0.25">
      <c r="E1851" s="1"/>
      <c r="H1851" s="1"/>
    </row>
    <row r="1852" spans="5:8" x14ac:dyDescent="0.25">
      <c r="E1852" s="1"/>
      <c r="H1852" s="1"/>
    </row>
    <row r="1853" spans="5:8" x14ac:dyDescent="0.25">
      <c r="E1853" s="1"/>
      <c r="H1853" s="1"/>
    </row>
    <row r="1854" spans="5:8" x14ac:dyDescent="0.25">
      <c r="E1854" s="1"/>
      <c r="H1854" s="1"/>
    </row>
    <row r="1855" spans="5:8" x14ac:dyDescent="0.25">
      <c r="E1855" s="1"/>
      <c r="H1855" s="1"/>
    </row>
    <row r="1856" spans="5:8" x14ac:dyDescent="0.25">
      <c r="E1856" s="1"/>
      <c r="H1856" s="1"/>
    </row>
    <row r="1857" spans="5:8" x14ac:dyDescent="0.25">
      <c r="E1857" s="1"/>
      <c r="H1857" s="1"/>
    </row>
    <row r="1858" spans="5:8" x14ac:dyDescent="0.25">
      <c r="E1858" s="1"/>
      <c r="H1858" s="1"/>
    </row>
    <row r="1859" spans="5:8" x14ac:dyDescent="0.25">
      <c r="E1859" s="1"/>
      <c r="H1859" s="1"/>
    </row>
    <row r="1860" spans="5:8" x14ac:dyDescent="0.25">
      <c r="E1860" s="1"/>
      <c r="H1860" s="1"/>
    </row>
    <row r="1861" spans="5:8" x14ac:dyDescent="0.25">
      <c r="E1861" s="1"/>
      <c r="H1861" s="1"/>
    </row>
    <row r="1862" spans="5:8" x14ac:dyDescent="0.25">
      <c r="E1862" s="1"/>
      <c r="H1862" s="1"/>
    </row>
    <row r="1863" spans="5:8" x14ac:dyDescent="0.25">
      <c r="E1863" s="1"/>
      <c r="H1863" s="1"/>
    </row>
    <row r="1864" spans="5:8" x14ac:dyDescent="0.25">
      <c r="E1864" s="1"/>
      <c r="H1864" s="1"/>
    </row>
    <row r="1865" spans="5:8" x14ac:dyDescent="0.25">
      <c r="E1865" s="1"/>
      <c r="H1865" s="1"/>
    </row>
    <row r="1866" spans="5:8" x14ac:dyDescent="0.25">
      <c r="E1866" s="1"/>
      <c r="H1866" s="1"/>
    </row>
    <row r="1867" spans="5:8" x14ac:dyDescent="0.25">
      <c r="E1867" s="1"/>
      <c r="H1867" s="1"/>
    </row>
    <row r="1868" spans="5:8" x14ac:dyDescent="0.25">
      <c r="E1868" s="1"/>
      <c r="H1868" s="1"/>
    </row>
    <row r="1869" spans="5:8" x14ac:dyDescent="0.25">
      <c r="E1869" s="1"/>
      <c r="H1869" s="1"/>
    </row>
    <row r="1870" spans="5:8" x14ac:dyDescent="0.25">
      <c r="E1870" s="1"/>
      <c r="H1870" s="1"/>
    </row>
    <row r="1871" spans="5:8" x14ac:dyDescent="0.25">
      <c r="E1871" s="1"/>
      <c r="H1871" s="1"/>
    </row>
    <row r="1872" spans="5:8" x14ac:dyDescent="0.25">
      <c r="E1872" s="1"/>
      <c r="H1872" s="1"/>
    </row>
    <row r="1873" spans="5:8" x14ac:dyDescent="0.25">
      <c r="E1873" s="1"/>
      <c r="H1873" s="1"/>
    </row>
    <row r="1874" spans="5:8" x14ac:dyDescent="0.25">
      <c r="E1874" s="1"/>
      <c r="H1874" s="1"/>
    </row>
    <row r="1875" spans="5:8" x14ac:dyDescent="0.25">
      <c r="E1875" s="1"/>
      <c r="H1875" s="1"/>
    </row>
    <row r="1876" spans="5:8" x14ac:dyDescent="0.25">
      <c r="E1876" s="1"/>
      <c r="H1876" s="1"/>
    </row>
    <row r="1877" spans="5:8" x14ac:dyDescent="0.25">
      <c r="E1877" s="1"/>
      <c r="H1877" s="1"/>
    </row>
    <row r="1878" spans="5:8" x14ac:dyDescent="0.25">
      <c r="E1878" s="1"/>
      <c r="H1878" s="1"/>
    </row>
    <row r="1879" spans="5:8" x14ac:dyDescent="0.25">
      <c r="E1879" s="1"/>
      <c r="H1879" s="1"/>
    </row>
    <row r="1880" spans="5:8" x14ac:dyDescent="0.25">
      <c r="E1880" s="1"/>
      <c r="H1880" s="1"/>
    </row>
    <row r="1881" spans="5:8" x14ac:dyDescent="0.25">
      <c r="E1881" s="1"/>
      <c r="H1881" s="1"/>
    </row>
    <row r="1882" spans="5:8" x14ac:dyDescent="0.25">
      <c r="E1882" s="1"/>
      <c r="H1882" s="1"/>
    </row>
    <row r="1883" spans="5:8" x14ac:dyDescent="0.25">
      <c r="E1883" s="1"/>
      <c r="H1883" s="1"/>
    </row>
    <row r="1884" spans="5:8" x14ac:dyDescent="0.25">
      <c r="E1884" s="1"/>
      <c r="H1884" s="1"/>
    </row>
    <row r="1885" spans="5:8" x14ac:dyDescent="0.25">
      <c r="E1885" s="1"/>
      <c r="H1885" s="1"/>
    </row>
    <row r="1886" spans="5:8" x14ac:dyDescent="0.25">
      <c r="E1886" s="1"/>
      <c r="H1886" s="1"/>
    </row>
    <row r="1887" spans="5:8" x14ac:dyDescent="0.25">
      <c r="E1887" s="1"/>
      <c r="H1887" s="1"/>
    </row>
    <row r="1888" spans="5:8" x14ac:dyDescent="0.25">
      <c r="E1888" s="1"/>
      <c r="H1888" s="1"/>
    </row>
    <row r="1889" spans="5:8" x14ac:dyDescent="0.25">
      <c r="E1889" s="1"/>
      <c r="H1889" s="1"/>
    </row>
    <row r="1890" spans="5:8" x14ac:dyDescent="0.25">
      <c r="E1890" s="1"/>
      <c r="H1890" s="1"/>
    </row>
    <row r="1891" spans="5:8" x14ac:dyDescent="0.25">
      <c r="E1891" s="1"/>
      <c r="H1891" s="1"/>
    </row>
    <row r="1892" spans="5:8" x14ac:dyDescent="0.25">
      <c r="E1892" s="1"/>
      <c r="H1892" s="1"/>
    </row>
    <row r="1893" spans="5:8" x14ac:dyDescent="0.25">
      <c r="E1893" s="1"/>
      <c r="H1893" s="1"/>
    </row>
    <row r="1894" spans="5:8" x14ac:dyDescent="0.25">
      <c r="E1894" s="1"/>
      <c r="H1894" s="1"/>
    </row>
    <row r="1895" spans="5:8" x14ac:dyDescent="0.25">
      <c r="E1895" s="1"/>
      <c r="H1895" s="1"/>
    </row>
    <row r="1896" spans="5:8" x14ac:dyDescent="0.25">
      <c r="E1896" s="1"/>
      <c r="H1896" s="1"/>
    </row>
    <row r="1897" spans="5:8" x14ac:dyDescent="0.25">
      <c r="E1897" s="1"/>
      <c r="H1897" s="1"/>
    </row>
    <row r="1898" spans="5:8" x14ac:dyDescent="0.25">
      <c r="E1898" s="1"/>
      <c r="H1898" s="1"/>
    </row>
    <row r="1899" spans="5:8" x14ac:dyDescent="0.25">
      <c r="E1899" s="1"/>
      <c r="H1899" s="1"/>
    </row>
    <row r="1900" spans="5:8" x14ac:dyDescent="0.25">
      <c r="E1900" s="1"/>
      <c r="H1900" s="1"/>
    </row>
    <row r="1901" spans="5:8" x14ac:dyDescent="0.25">
      <c r="E1901" s="1"/>
      <c r="H1901" s="1"/>
    </row>
    <row r="1902" spans="5:8" x14ac:dyDescent="0.25">
      <c r="E1902" s="1"/>
      <c r="H1902" s="1"/>
    </row>
    <row r="1903" spans="5:8" x14ac:dyDescent="0.25">
      <c r="E1903" s="1"/>
      <c r="H1903" s="1"/>
    </row>
    <row r="1904" spans="5:8" x14ac:dyDescent="0.25">
      <c r="E1904" s="1"/>
      <c r="H1904" s="1"/>
    </row>
    <row r="1905" spans="5:8" x14ac:dyDescent="0.25">
      <c r="E1905" s="1"/>
      <c r="H1905" s="1"/>
    </row>
    <row r="1906" spans="5:8" x14ac:dyDescent="0.25">
      <c r="E1906" s="1"/>
      <c r="H1906" s="1"/>
    </row>
    <row r="1907" spans="5:8" x14ac:dyDescent="0.25">
      <c r="E1907" s="1"/>
      <c r="H1907" s="1"/>
    </row>
    <row r="1908" spans="5:8" x14ac:dyDescent="0.25">
      <c r="E1908" s="1"/>
      <c r="H1908" s="1"/>
    </row>
    <row r="1909" spans="5:8" x14ac:dyDescent="0.25">
      <c r="E1909" s="1"/>
      <c r="H1909" s="1"/>
    </row>
    <row r="1910" spans="5:8" x14ac:dyDescent="0.25">
      <c r="E1910" s="1"/>
      <c r="H1910" s="1"/>
    </row>
    <row r="1911" spans="5:8" x14ac:dyDescent="0.25">
      <c r="E1911" s="1"/>
      <c r="H1911" s="1"/>
    </row>
    <row r="1912" spans="5:8" x14ac:dyDescent="0.25">
      <c r="E1912" s="1"/>
      <c r="H1912" s="1"/>
    </row>
    <row r="1913" spans="5:8" x14ac:dyDescent="0.25">
      <c r="E1913" s="1"/>
      <c r="H1913" s="1"/>
    </row>
    <row r="1914" spans="5:8" x14ac:dyDescent="0.25">
      <c r="E1914" s="1"/>
      <c r="H1914" s="1"/>
    </row>
    <row r="1915" spans="5:8" x14ac:dyDescent="0.25">
      <c r="E1915" s="1"/>
      <c r="H1915" s="1"/>
    </row>
    <row r="1916" spans="5:8" x14ac:dyDescent="0.25">
      <c r="E1916" s="1"/>
      <c r="H1916" s="1"/>
    </row>
    <row r="1917" spans="5:8" x14ac:dyDescent="0.25">
      <c r="E1917" s="1"/>
      <c r="H1917" s="1"/>
    </row>
    <row r="1918" spans="5:8" x14ac:dyDescent="0.25">
      <c r="E1918" s="1"/>
      <c r="H1918" s="1"/>
    </row>
    <row r="1919" spans="5:8" x14ac:dyDescent="0.25">
      <c r="E1919" s="1"/>
      <c r="H1919" s="1"/>
    </row>
    <row r="1920" spans="5:8" x14ac:dyDescent="0.25">
      <c r="E1920" s="1"/>
      <c r="H1920" s="1"/>
    </row>
    <row r="1921" spans="5:8" x14ac:dyDescent="0.25">
      <c r="E1921" s="1"/>
      <c r="H1921" s="1"/>
    </row>
    <row r="1922" spans="5:8" x14ac:dyDescent="0.25">
      <c r="E1922" s="1"/>
      <c r="H1922" s="1"/>
    </row>
    <row r="1923" spans="5:8" x14ac:dyDescent="0.25">
      <c r="E1923" s="1"/>
      <c r="H1923" s="1"/>
    </row>
    <row r="1924" spans="5:8" x14ac:dyDescent="0.25">
      <c r="E1924" s="1"/>
      <c r="H1924" s="1"/>
    </row>
    <row r="1925" spans="5:8" x14ac:dyDescent="0.25">
      <c r="E1925" s="1"/>
      <c r="H1925" s="1"/>
    </row>
    <row r="1926" spans="5:8" x14ac:dyDescent="0.25">
      <c r="E1926" s="1"/>
      <c r="H1926" s="1"/>
    </row>
    <row r="1927" spans="5:8" x14ac:dyDescent="0.25">
      <c r="E1927" s="1"/>
      <c r="H1927" s="1"/>
    </row>
    <row r="1928" spans="5:8" x14ac:dyDescent="0.25">
      <c r="E1928" s="1"/>
      <c r="H1928" s="1"/>
    </row>
    <row r="1929" spans="5:8" x14ac:dyDescent="0.25">
      <c r="E1929" s="1"/>
      <c r="H1929" s="1"/>
    </row>
    <row r="1930" spans="5:8" x14ac:dyDescent="0.25">
      <c r="E1930" s="1"/>
      <c r="H1930" s="1"/>
    </row>
    <row r="1931" spans="5:8" x14ac:dyDescent="0.25">
      <c r="E1931" s="1"/>
      <c r="H1931" s="1"/>
    </row>
    <row r="1932" spans="5:8" x14ac:dyDescent="0.25">
      <c r="E1932" s="1"/>
      <c r="H1932" s="1"/>
    </row>
    <row r="1933" spans="5:8" x14ac:dyDescent="0.25">
      <c r="E1933" s="1"/>
      <c r="H1933" s="1"/>
    </row>
    <row r="1934" spans="5:8" x14ac:dyDescent="0.25">
      <c r="E1934" s="1"/>
      <c r="H1934" s="1"/>
    </row>
    <row r="1935" spans="5:8" x14ac:dyDescent="0.25">
      <c r="E1935" s="1"/>
      <c r="H1935" s="1"/>
    </row>
    <row r="1936" spans="5:8" x14ac:dyDescent="0.25">
      <c r="E1936" s="1"/>
      <c r="H1936" s="1"/>
    </row>
    <row r="1937" spans="5:8" x14ac:dyDescent="0.25">
      <c r="E1937" s="1"/>
      <c r="H1937" s="1"/>
    </row>
    <row r="1938" spans="5:8" x14ac:dyDescent="0.25">
      <c r="E1938" s="1"/>
      <c r="H1938" s="1"/>
    </row>
    <row r="1939" spans="5:8" x14ac:dyDescent="0.25">
      <c r="E1939" s="1"/>
      <c r="H1939" s="1"/>
    </row>
    <row r="1940" spans="5:8" x14ac:dyDescent="0.25">
      <c r="E1940" s="1"/>
      <c r="H1940" s="1"/>
    </row>
    <row r="1941" spans="5:8" x14ac:dyDescent="0.25">
      <c r="E1941" s="1"/>
      <c r="H1941" s="1"/>
    </row>
    <row r="1942" spans="5:8" x14ac:dyDescent="0.25">
      <c r="E1942" s="1"/>
      <c r="H1942" s="1"/>
    </row>
    <row r="1943" spans="5:8" x14ac:dyDescent="0.25">
      <c r="E1943" s="1"/>
      <c r="H1943" s="1"/>
    </row>
    <row r="1944" spans="5:8" x14ac:dyDescent="0.25">
      <c r="E1944" s="1"/>
      <c r="H1944" s="1"/>
    </row>
    <row r="1945" spans="5:8" x14ac:dyDescent="0.25">
      <c r="E1945" s="1"/>
      <c r="H1945" s="1"/>
    </row>
    <row r="1946" spans="5:8" x14ac:dyDescent="0.25">
      <c r="E1946" s="1"/>
      <c r="H1946" s="1"/>
    </row>
    <row r="1947" spans="5:8" x14ac:dyDescent="0.25">
      <c r="E1947" s="1"/>
      <c r="H1947" s="1"/>
    </row>
    <row r="1948" spans="5:8" x14ac:dyDescent="0.25">
      <c r="E1948" s="1"/>
      <c r="H1948" s="1"/>
    </row>
    <row r="1949" spans="5:8" x14ac:dyDescent="0.25">
      <c r="E1949" s="1"/>
      <c r="H1949" s="1"/>
    </row>
    <row r="1950" spans="5:8" x14ac:dyDescent="0.25">
      <c r="E1950" s="1"/>
      <c r="H1950" s="1"/>
    </row>
    <row r="1951" spans="5:8" x14ac:dyDescent="0.25">
      <c r="E1951" s="1"/>
      <c r="H1951" s="1"/>
    </row>
    <row r="1952" spans="5:8" x14ac:dyDescent="0.25">
      <c r="E1952" s="1"/>
      <c r="H1952" s="1"/>
    </row>
    <row r="1953" spans="5:8" x14ac:dyDescent="0.25">
      <c r="E1953" s="1"/>
      <c r="H1953" s="1"/>
    </row>
    <row r="1954" spans="5:8" x14ac:dyDescent="0.25">
      <c r="E1954" s="1"/>
      <c r="H1954" s="1"/>
    </row>
    <row r="1955" spans="5:8" x14ac:dyDescent="0.25">
      <c r="E1955" s="1"/>
      <c r="H1955" s="1"/>
    </row>
    <row r="1956" spans="5:8" x14ac:dyDescent="0.25">
      <c r="E1956" s="1"/>
      <c r="H1956" s="1"/>
    </row>
    <row r="1957" spans="5:8" x14ac:dyDescent="0.25">
      <c r="E1957" s="1"/>
      <c r="H1957" s="1"/>
    </row>
    <row r="1958" spans="5:8" x14ac:dyDescent="0.25">
      <c r="E1958" s="1"/>
      <c r="H1958" s="1"/>
    </row>
    <row r="1959" spans="5:8" x14ac:dyDescent="0.25">
      <c r="E1959" s="1"/>
      <c r="H1959" s="1"/>
    </row>
    <row r="1960" spans="5:8" x14ac:dyDescent="0.25">
      <c r="E1960" s="1"/>
      <c r="H1960" s="1"/>
    </row>
    <row r="1961" spans="5:8" x14ac:dyDescent="0.25">
      <c r="E1961" s="1"/>
      <c r="H1961" s="1"/>
    </row>
    <row r="1962" spans="5:8" x14ac:dyDescent="0.25">
      <c r="E1962" s="1"/>
      <c r="H1962" s="1"/>
    </row>
    <row r="1963" spans="5:8" x14ac:dyDescent="0.25">
      <c r="E1963" s="1"/>
      <c r="H1963" s="1"/>
    </row>
    <row r="1964" spans="5:8" x14ac:dyDescent="0.25">
      <c r="E1964" s="1"/>
      <c r="H1964" s="1"/>
    </row>
    <row r="1965" spans="5:8" x14ac:dyDescent="0.25">
      <c r="E1965" s="1"/>
      <c r="H1965" s="1"/>
    </row>
    <row r="1966" spans="5:8" x14ac:dyDescent="0.25">
      <c r="E1966" s="1"/>
      <c r="H1966" s="1"/>
    </row>
    <row r="1967" spans="5:8" x14ac:dyDescent="0.25">
      <c r="E1967" s="1"/>
      <c r="H1967" s="1"/>
    </row>
    <row r="1968" spans="5:8" x14ac:dyDescent="0.25">
      <c r="E1968" s="1"/>
      <c r="H1968" s="1"/>
    </row>
    <row r="1969" spans="5:8" x14ac:dyDescent="0.25">
      <c r="E1969" s="1"/>
      <c r="H1969" s="1"/>
    </row>
    <row r="1970" spans="5:8" x14ac:dyDescent="0.25">
      <c r="E1970" s="1"/>
      <c r="H1970" s="1"/>
    </row>
    <row r="1971" spans="5:8" x14ac:dyDescent="0.25">
      <c r="E1971" s="1"/>
      <c r="H1971" s="1"/>
    </row>
    <row r="1972" spans="5:8" x14ac:dyDescent="0.25">
      <c r="E1972" s="1"/>
      <c r="H1972" s="1"/>
    </row>
    <row r="1973" spans="5:8" x14ac:dyDescent="0.25">
      <c r="E1973" s="1"/>
      <c r="H1973" s="1"/>
    </row>
    <row r="1974" spans="5:8" x14ac:dyDescent="0.25">
      <c r="E1974" s="1"/>
      <c r="H1974" s="1"/>
    </row>
    <row r="1975" spans="5:8" x14ac:dyDescent="0.25">
      <c r="E1975" s="1"/>
      <c r="H1975" s="1"/>
    </row>
    <row r="1976" spans="5:8" x14ac:dyDescent="0.25">
      <c r="E1976" s="1"/>
      <c r="H1976" s="1"/>
    </row>
    <row r="1977" spans="5:8" x14ac:dyDescent="0.25">
      <c r="E1977" s="1"/>
      <c r="H1977" s="1"/>
    </row>
    <row r="1978" spans="5:8" x14ac:dyDescent="0.25">
      <c r="E1978" s="1"/>
      <c r="H1978" s="1"/>
    </row>
    <row r="1979" spans="5:8" x14ac:dyDescent="0.25">
      <c r="E1979" s="1"/>
      <c r="H1979" s="1"/>
    </row>
    <row r="1980" spans="5:8" x14ac:dyDescent="0.25">
      <c r="E1980" s="1"/>
      <c r="H1980" s="1"/>
    </row>
    <row r="1981" spans="5:8" x14ac:dyDescent="0.25">
      <c r="E1981" s="1"/>
      <c r="H1981" s="1"/>
    </row>
    <row r="1982" spans="5:8" x14ac:dyDescent="0.25">
      <c r="E1982" s="1"/>
      <c r="H1982" s="1"/>
    </row>
    <row r="1983" spans="5:8" x14ac:dyDescent="0.25">
      <c r="E1983" s="1"/>
      <c r="H1983" s="1"/>
    </row>
    <row r="1984" spans="5:8" x14ac:dyDescent="0.25">
      <c r="E1984" s="1"/>
      <c r="H1984" s="1"/>
    </row>
    <row r="1985" spans="5:8" x14ac:dyDescent="0.25">
      <c r="E1985" s="1"/>
      <c r="H1985" s="1"/>
    </row>
    <row r="1986" spans="5:8" x14ac:dyDescent="0.25">
      <c r="E1986" s="1"/>
      <c r="H1986" s="1"/>
    </row>
    <row r="1987" spans="5:8" x14ac:dyDescent="0.25">
      <c r="E1987" s="1"/>
      <c r="H1987" s="1"/>
    </row>
    <row r="1988" spans="5:8" x14ac:dyDescent="0.25">
      <c r="E1988" s="1"/>
      <c r="H1988" s="1"/>
    </row>
    <row r="1989" spans="5:8" x14ac:dyDescent="0.25">
      <c r="E1989" s="1"/>
      <c r="H1989" s="1"/>
    </row>
    <row r="1990" spans="5:8" x14ac:dyDescent="0.25">
      <c r="E1990" s="1"/>
      <c r="H1990" s="1"/>
    </row>
    <row r="1991" spans="5:8" x14ac:dyDescent="0.25">
      <c r="E1991" s="1"/>
      <c r="H1991" s="1"/>
    </row>
    <row r="1992" spans="5:8" x14ac:dyDescent="0.25">
      <c r="E1992" s="1"/>
      <c r="H1992" s="1"/>
    </row>
    <row r="1993" spans="5:8" x14ac:dyDescent="0.25">
      <c r="E1993" s="1"/>
      <c r="H1993" s="1"/>
    </row>
    <row r="1994" spans="5:8" x14ac:dyDescent="0.25">
      <c r="E1994" s="1"/>
      <c r="H1994" s="1"/>
    </row>
    <row r="1995" spans="5:8" x14ac:dyDescent="0.25">
      <c r="E1995" s="1"/>
      <c r="H1995" s="1"/>
    </row>
    <row r="1996" spans="5:8" x14ac:dyDescent="0.25">
      <c r="E1996" s="1"/>
      <c r="H1996" s="1"/>
    </row>
    <row r="1997" spans="5:8" x14ac:dyDescent="0.25">
      <c r="E1997" s="1"/>
      <c r="H1997" s="1"/>
    </row>
    <row r="1998" spans="5:8" x14ac:dyDescent="0.25">
      <c r="E1998" s="1"/>
      <c r="H1998" s="1"/>
    </row>
    <row r="1999" spans="5:8" x14ac:dyDescent="0.25">
      <c r="E1999" s="1"/>
      <c r="H1999" s="1"/>
    </row>
    <row r="2000" spans="5:8" x14ac:dyDescent="0.25">
      <c r="E2000" s="1"/>
      <c r="H2000" s="1"/>
    </row>
    <row r="2001" spans="5:8" x14ac:dyDescent="0.25">
      <c r="E2001" s="1"/>
      <c r="H2001" s="1"/>
    </row>
    <row r="2002" spans="5:8" x14ac:dyDescent="0.25">
      <c r="E2002" s="1"/>
      <c r="H2002" s="1"/>
    </row>
    <row r="2003" spans="5:8" x14ac:dyDescent="0.25">
      <c r="E2003" s="1"/>
      <c r="H2003" s="1"/>
    </row>
    <row r="2004" spans="5:8" x14ac:dyDescent="0.25">
      <c r="E2004" s="1"/>
      <c r="H2004" s="1"/>
    </row>
    <row r="2005" spans="5:8" x14ac:dyDescent="0.25">
      <c r="E2005" s="1"/>
      <c r="H2005" s="1"/>
    </row>
    <row r="2006" spans="5:8" x14ac:dyDescent="0.25">
      <c r="E2006" s="1"/>
      <c r="H2006" s="1"/>
    </row>
    <row r="2007" spans="5:8" x14ac:dyDescent="0.25">
      <c r="E2007" s="1"/>
      <c r="H2007" s="1"/>
    </row>
    <row r="2008" spans="5:8" x14ac:dyDescent="0.25">
      <c r="E2008" s="1"/>
      <c r="H2008" s="1"/>
    </row>
    <row r="2009" spans="5:8" x14ac:dyDescent="0.25">
      <c r="E2009" s="1"/>
      <c r="H2009" s="1"/>
    </row>
    <row r="2010" spans="5:8" x14ac:dyDescent="0.25">
      <c r="E2010" s="1"/>
      <c r="H2010" s="1"/>
    </row>
    <row r="2011" spans="5:8" x14ac:dyDescent="0.25">
      <c r="E2011" s="1"/>
      <c r="H2011" s="1"/>
    </row>
  </sheetData>
  <mergeCells count="2">
    <mergeCell ref="B10:E10"/>
    <mergeCell ref="F10:I10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6A379-0A24-4867-AB61-5E55A2CDE0A3}">
  <sheetPr>
    <tabColor rgb="FF00B050"/>
  </sheetPr>
  <dimension ref="A1:J2011"/>
  <sheetViews>
    <sheetView zoomScale="55" zoomScaleNormal="55" workbookViewId="0">
      <selection activeCell="D1" sqref="D1"/>
    </sheetView>
  </sheetViews>
  <sheetFormatPr defaultRowHeight="15" x14ac:dyDescent="0.25"/>
  <cols>
    <col min="1" max="1" width="11.42578125" bestFit="1" customWidth="1"/>
    <col min="2" max="2" width="10.5703125" bestFit="1" customWidth="1"/>
    <col min="4" max="4" width="13.5703125" customWidth="1"/>
    <col min="5" max="5" width="17.28515625" customWidth="1"/>
    <col min="6" max="6" width="34" bestFit="1" customWidth="1"/>
    <col min="7" max="7" width="15.42578125" bestFit="1" customWidth="1"/>
    <col min="8" max="8" width="10.42578125" customWidth="1"/>
    <col min="9" max="9" width="10.5703125" bestFit="1" customWidth="1"/>
  </cols>
  <sheetData>
    <row r="1" spans="1:10" x14ac:dyDescent="0.25">
      <c r="A1" t="s">
        <v>2</v>
      </c>
      <c r="B1" s="3">
        <v>0</v>
      </c>
    </row>
    <row r="2" spans="1:10" x14ac:dyDescent="0.25">
      <c r="A2" t="s">
        <v>20</v>
      </c>
      <c r="B2" s="1">
        <v>-7.0000000000000007E-2</v>
      </c>
    </row>
    <row r="3" spans="1:10" x14ac:dyDescent="0.25">
      <c r="B3" t="s">
        <v>8</v>
      </c>
      <c r="C3" t="s">
        <v>0</v>
      </c>
      <c r="D3" t="s">
        <v>5</v>
      </c>
      <c r="E3" t="s">
        <v>6</v>
      </c>
      <c r="F3" t="s">
        <v>7</v>
      </c>
      <c r="H3" t="s">
        <v>17</v>
      </c>
      <c r="I3" t="s">
        <v>18</v>
      </c>
      <c r="J3" t="s">
        <v>19</v>
      </c>
    </row>
    <row r="4" spans="1:10" x14ac:dyDescent="0.25">
      <c r="A4" t="s">
        <v>1</v>
      </c>
      <c r="B4">
        <v>1</v>
      </c>
      <c r="C4" s="6">
        <v>0</v>
      </c>
      <c r="D4" s="6">
        <v>1</v>
      </c>
      <c r="E4" s="1">
        <v>-0.01</v>
      </c>
      <c r="F4" s="1">
        <v>1.4999999999999999E-2</v>
      </c>
      <c r="H4" s="1">
        <f>MAX(D13:D213)</f>
        <v>1.0000000000000002</v>
      </c>
      <c r="I4" s="1">
        <f>MAX(H13:H213)</f>
        <v>0</v>
      </c>
      <c r="J4" s="1">
        <f>H4-I4</f>
        <v>1.0000000000000002</v>
      </c>
    </row>
    <row r="5" spans="1:10" x14ac:dyDescent="0.25">
      <c r="A5" t="s">
        <v>3</v>
      </c>
      <c r="B5" s="1">
        <v>1</v>
      </c>
      <c r="C5" s="6">
        <v>0</v>
      </c>
      <c r="D5" s="6">
        <v>1</v>
      </c>
      <c r="E5" s="1">
        <v>-0.01</v>
      </c>
      <c r="F5" s="1">
        <v>-1.4999999999999999E-2</v>
      </c>
    </row>
    <row r="10" spans="1:10" x14ac:dyDescent="0.25">
      <c r="B10" s="12"/>
      <c r="C10" s="12"/>
      <c r="D10" s="12"/>
      <c r="E10" s="12"/>
      <c r="F10" s="12"/>
      <c r="G10" s="12"/>
      <c r="H10" s="12"/>
      <c r="I10" s="12"/>
    </row>
    <row r="12" spans="1:10" x14ac:dyDescent="0.25">
      <c r="A12" s="2" t="s">
        <v>4</v>
      </c>
      <c r="B12" t="s">
        <v>9</v>
      </c>
      <c r="C12" t="s">
        <v>10</v>
      </c>
      <c r="D12" s="4" t="s">
        <v>11</v>
      </c>
      <c r="E12" s="4" t="s">
        <v>12</v>
      </c>
    </row>
    <row r="13" spans="1:10" x14ac:dyDescent="0.25">
      <c r="A13" s="2">
        <v>-0.1</v>
      </c>
      <c r="B13" s="5">
        <f>($B$4+$C$4*$A13)/($D$4+EXP(($E$4-$A13)/$F$4))</f>
        <v>2.4726231566347722E-3</v>
      </c>
      <c r="C13" s="5">
        <f>($B$5+$C$5*$A13)/($D$5+EXP(($E$5-$A13)/$F$5))</f>
        <v>0.99752737684336534</v>
      </c>
      <c r="D13" s="5">
        <f>1/(B13+C13)</f>
        <v>0.99999999999999978</v>
      </c>
      <c r="E13" s="5">
        <f>B13*D13</f>
        <v>2.4726231566347717E-3</v>
      </c>
      <c r="F13" s="5"/>
      <c r="G13" s="5"/>
      <c r="H13" s="1"/>
      <c r="I13" s="1"/>
    </row>
    <row r="14" spans="1:10" x14ac:dyDescent="0.25">
      <c r="A14" s="2">
        <v>-9.9199999999999997E-2</v>
      </c>
      <c r="B14" s="5">
        <f t="shared" ref="B14:B77" si="0">($B$4+$C$4*$A14)/($D$4+EXP(($E$4-$A14)/$F$4))</f>
        <v>2.6077231469940829E-3</v>
      </c>
      <c r="C14" s="5">
        <f t="shared" ref="C14:C77" si="1">($B$5+$C$5*$A14)/($D$5+EXP(($E$5-$A14)/$F$5))</f>
        <v>0.99739227685300602</v>
      </c>
      <c r="D14" s="5">
        <f t="shared" ref="D14:D77" si="2">1/(B14+C14)</f>
        <v>1</v>
      </c>
      <c r="E14" s="5">
        <f t="shared" ref="E14:E77" si="3">B14*D14</f>
        <v>2.6077231469940829E-3</v>
      </c>
      <c r="F14" s="5"/>
      <c r="G14" s="5"/>
      <c r="H14" s="1"/>
      <c r="I14" s="1"/>
    </row>
    <row r="15" spans="1:10" x14ac:dyDescent="0.25">
      <c r="A15" s="2">
        <v>-9.8400000000000001E-2</v>
      </c>
      <c r="B15" s="5">
        <f t="shared" si="0"/>
        <v>2.7501844234981945E-3</v>
      </c>
      <c r="C15" s="5">
        <f t="shared" si="1"/>
        <v>0.99724981557650172</v>
      </c>
      <c r="D15" s="5">
        <f t="shared" si="2"/>
        <v>1.0000000000000002</v>
      </c>
      <c r="E15" s="5">
        <f t="shared" si="3"/>
        <v>2.750184423498195E-3</v>
      </c>
      <c r="F15" s="5"/>
      <c r="G15" s="5"/>
      <c r="H15" s="1"/>
      <c r="I15" s="1"/>
    </row>
    <row r="16" spans="1:10" x14ac:dyDescent="0.25">
      <c r="A16" s="2">
        <v>-9.7600000000000006E-2</v>
      </c>
      <c r="B16" s="5">
        <f t="shared" si="0"/>
        <v>2.9004058017841976E-3</v>
      </c>
      <c r="C16" s="5">
        <f t="shared" si="1"/>
        <v>0.99709959419821581</v>
      </c>
      <c r="D16" s="5">
        <f t="shared" si="2"/>
        <v>1</v>
      </c>
      <c r="E16" s="5">
        <f t="shared" si="3"/>
        <v>2.9004058017841976E-3</v>
      </c>
      <c r="F16" s="5"/>
      <c r="G16" s="5"/>
      <c r="H16" s="1"/>
      <c r="I16" s="1"/>
    </row>
    <row r="17" spans="1:9" x14ac:dyDescent="0.25">
      <c r="A17" s="2">
        <v>-9.6799999999999997E-2</v>
      </c>
      <c r="B17" s="5">
        <f t="shared" si="0"/>
        <v>3.0588074480839928E-3</v>
      </c>
      <c r="C17" s="5">
        <f t="shared" si="1"/>
        <v>0.99694119255191604</v>
      </c>
      <c r="D17" s="5">
        <f t="shared" si="2"/>
        <v>1</v>
      </c>
      <c r="E17" s="5">
        <f t="shared" si="3"/>
        <v>3.0588074480839928E-3</v>
      </c>
      <c r="F17" s="5"/>
      <c r="G17" s="5"/>
      <c r="H17" s="1"/>
      <c r="I17" s="1"/>
    </row>
    <row r="18" spans="1:9" x14ac:dyDescent="0.25">
      <c r="A18" s="2">
        <v>-9.6000000000000002E-2</v>
      </c>
      <c r="B18" s="5">
        <f t="shared" si="0"/>
        <v>3.225831993455663E-3</v>
      </c>
      <c r="C18" s="5">
        <f t="shared" si="1"/>
        <v>0.99677416800654439</v>
      </c>
      <c r="D18" s="5">
        <f t="shared" si="2"/>
        <v>1</v>
      </c>
      <c r="E18" s="5">
        <f t="shared" si="3"/>
        <v>3.225831993455663E-3</v>
      </c>
      <c r="F18" s="5"/>
      <c r="G18" s="5"/>
      <c r="H18" s="1"/>
      <c r="I18" s="1"/>
    </row>
    <row r="19" spans="1:9" x14ac:dyDescent="0.25">
      <c r="A19" s="2">
        <v>-9.5200000000000007E-2</v>
      </c>
      <c r="B19" s="5">
        <f t="shared" si="0"/>
        <v>3.4019457029172617E-3</v>
      </c>
      <c r="C19" s="5">
        <f t="shared" si="1"/>
        <v>0.9965980542970827</v>
      </c>
      <c r="D19" s="5">
        <f t="shared" si="2"/>
        <v>1</v>
      </c>
      <c r="E19" s="5">
        <f t="shared" si="3"/>
        <v>3.4019457029172617E-3</v>
      </c>
      <c r="F19" s="5"/>
      <c r="G19" s="5"/>
      <c r="H19" s="1"/>
      <c r="I19" s="1"/>
    </row>
    <row r="20" spans="1:9" x14ac:dyDescent="0.25">
      <c r="A20" s="2">
        <v>-9.4399999999999901E-2</v>
      </c>
      <c r="B20" s="5">
        <f t="shared" si="0"/>
        <v>3.5876397018165325E-3</v>
      </c>
      <c r="C20" s="5">
        <f t="shared" si="1"/>
        <v>0.99641236029818336</v>
      </c>
      <c r="D20" s="5">
        <f t="shared" si="2"/>
        <v>1.0000000000000002</v>
      </c>
      <c r="E20" s="5">
        <f t="shared" si="3"/>
        <v>3.5876397018165334E-3</v>
      </c>
      <c r="F20" s="5"/>
      <c r="G20" s="5"/>
      <c r="H20" s="1"/>
      <c r="I20" s="1"/>
    </row>
    <row r="21" spans="1:9" x14ac:dyDescent="0.25">
      <c r="A21" s="2">
        <v>-9.3599999999999905E-2</v>
      </c>
      <c r="B21" s="5">
        <f t="shared" si="0"/>
        <v>3.7834312618248468E-3</v>
      </c>
      <c r="C21" s="5">
        <f t="shared" si="1"/>
        <v>0.99621656873817521</v>
      </c>
      <c r="D21" s="5">
        <f t="shared" si="2"/>
        <v>1</v>
      </c>
      <c r="E21" s="5">
        <f t="shared" si="3"/>
        <v>3.7834312618248468E-3</v>
      </c>
      <c r="F21" s="5"/>
      <c r="G21" s="5"/>
      <c r="H21" s="1"/>
      <c r="I21" s="1"/>
    </row>
    <row r="22" spans="1:9" x14ac:dyDescent="0.25">
      <c r="A22" s="2">
        <v>-9.2799999999999896E-2</v>
      </c>
      <c r="B22" s="5">
        <f t="shared" si="0"/>
        <v>3.9898651489941282E-3</v>
      </c>
      <c r="C22" s="5">
        <f t="shared" si="1"/>
        <v>0.99601013485100598</v>
      </c>
      <c r="D22" s="5">
        <f t="shared" si="2"/>
        <v>1</v>
      </c>
      <c r="E22" s="5">
        <f t="shared" si="3"/>
        <v>3.9898651489941282E-3</v>
      </c>
      <c r="F22" s="5"/>
      <c r="G22" s="5"/>
      <c r="H22" s="1"/>
      <c r="I22" s="1"/>
    </row>
    <row r="23" spans="1:9" x14ac:dyDescent="0.25">
      <c r="A23" s="2">
        <v>-9.1999999999999901E-2</v>
      </c>
      <c r="B23" s="5">
        <f t="shared" si="0"/>
        <v>4.2075150363590358E-3</v>
      </c>
      <c r="C23" s="5">
        <f t="shared" si="1"/>
        <v>0.99579248496364092</v>
      </c>
      <c r="D23" s="5">
        <f t="shared" si="2"/>
        <v>1</v>
      </c>
      <c r="E23" s="5">
        <f t="shared" si="3"/>
        <v>4.2075150363590358E-3</v>
      </c>
      <c r="F23" s="5"/>
      <c r="G23" s="5"/>
      <c r="H23" s="1"/>
      <c r="I23" s="1"/>
    </row>
    <row r="24" spans="1:9" x14ac:dyDescent="0.25">
      <c r="A24" s="2">
        <v>-9.1199999999999906E-2</v>
      </c>
      <c r="B24" s="5">
        <f t="shared" si="0"/>
        <v>4.4369849836049594E-3</v>
      </c>
      <c r="C24" s="5">
        <f t="shared" si="1"/>
        <v>0.99556301501639499</v>
      </c>
      <c r="D24" s="5">
        <f t="shared" si="2"/>
        <v>1</v>
      </c>
      <c r="E24" s="5">
        <f t="shared" si="3"/>
        <v>4.4369849836049594E-3</v>
      </c>
      <c r="F24" s="5"/>
      <c r="G24" s="5"/>
      <c r="H24" s="1"/>
      <c r="I24" s="1"/>
    </row>
    <row r="25" spans="1:9" x14ac:dyDescent="0.25">
      <c r="A25" s="2">
        <v>-9.0399999999999897E-2</v>
      </c>
      <c r="B25" s="5">
        <f t="shared" si="0"/>
        <v>4.6789109863507299E-3</v>
      </c>
      <c r="C25" s="5">
        <f t="shared" si="1"/>
        <v>0.99532108901364924</v>
      </c>
      <c r="D25" s="5">
        <f t="shared" si="2"/>
        <v>1</v>
      </c>
      <c r="E25" s="5">
        <f t="shared" si="3"/>
        <v>4.6789109863507299E-3</v>
      </c>
      <c r="F25" s="5"/>
      <c r="G25" s="5"/>
      <c r="H25" s="1"/>
      <c r="I25" s="1"/>
    </row>
    <row r="26" spans="1:9" x14ac:dyDescent="0.25">
      <c r="A26" s="2">
        <v>-8.9599999999999902E-2</v>
      </c>
      <c r="B26" s="5">
        <f t="shared" si="0"/>
        <v>4.9339625976145907E-3</v>
      </c>
      <c r="C26" s="5">
        <f t="shared" si="1"/>
        <v>0.99506603740238542</v>
      </c>
      <c r="D26" s="5">
        <f t="shared" si="2"/>
        <v>1</v>
      </c>
      <c r="E26" s="5">
        <f t="shared" si="3"/>
        <v>4.9339625976145907E-3</v>
      </c>
      <c r="F26" s="5"/>
      <c r="G26" s="5"/>
      <c r="H26" s="1"/>
      <c r="I26" s="1"/>
    </row>
    <row r="27" spans="1:9" x14ac:dyDescent="0.25">
      <c r="A27" s="2">
        <v>-8.8799999999999907E-2</v>
      </c>
      <c r="B27" s="5">
        <f t="shared" si="0"/>
        <v>5.2028446240397555E-3</v>
      </c>
      <c r="C27" s="5">
        <f t="shared" si="1"/>
        <v>0.99479715537596014</v>
      </c>
      <c r="D27" s="5">
        <f t="shared" si="2"/>
        <v>1.0000000000000002</v>
      </c>
      <c r="E27" s="5">
        <f t="shared" si="3"/>
        <v>5.2028446240397564E-3</v>
      </c>
      <c r="F27" s="5"/>
      <c r="G27" s="5"/>
      <c r="H27" s="1"/>
      <c r="I27" s="1"/>
    </row>
    <row r="28" spans="1:9" x14ac:dyDescent="0.25">
      <c r="A28" s="2">
        <v>-8.7999999999999898E-2</v>
      </c>
      <c r="B28" s="5">
        <f t="shared" si="0"/>
        <v>5.4862988994504383E-3</v>
      </c>
      <c r="C28" s="5">
        <f t="shared" si="1"/>
        <v>0.99451370110054949</v>
      </c>
      <c r="D28" s="5">
        <f t="shared" si="2"/>
        <v>1.0000000000000002</v>
      </c>
      <c r="E28" s="5">
        <f t="shared" si="3"/>
        <v>5.4862988994504392E-3</v>
      </c>
      <c r="F28" s="5"/>
      <c r="G28" s="5"/>
      <c r="H28" s="1"/>
      <c r="I28" s="1"/>
    </row>
    <row r="29" spans="1:9" x14ac:dyDescent="0.25">
      <c r="A29" s="2">
        <v>-8.7199999999999903E-2</v>
      </c>
      <c r="B29" s="5">
        <f t="shared" si="0"/>
        <v>5.7851061382883815E-3</v>
      </c>
      <c r="C29" s="5">
        <f t="shared" si="1"/>
        <v>0.99421489386171169</v>
      </c>
      <c r="D29" s="5">
        <f t="shared" si="2"/>
        <v>1</v>
      </c>
      <c r="E29" s="5">
        <f t="shared" si="3"/>
        <v>5.7851061382883815E-3</v>
      </c>
      <c r="F29" s="5"/>
      <c r="G29" s="5"/>
      <c r="H29" s="1"/>
      <c r="I29" s="1"/>
    </row>
    <row r="30" spans="1:9" x14ac:dyDescent="0.25">
      <c r="A30" s="2">
        <v>-8.6399999999999796E-2</v>
      </c>
      <c r="B30" s="5">
        <f t="shared" si="0"/>
        <v>6.1000878714416928E-3</v>
      </c>
      <c r="C30" s="5">
        <f t="shared" si="1"/>
        <v>0.99389991212855844</v>
      </c>
      <c r="D30" s="5">
        <f t="shared" si="2"/>
        <v>0.99999999999999978</v>
      </c>
      <c r="E30" s="5">
        <f t="shared" si="3"/>
        <v>6.1000878714416911E-3</v>
      </c>
      <c r="F30" s="5"/>
      <c r="G30" s="5"/>
      <c r="H30" s="1"/>
      <c r="I30" s="1"/>
    </row>
    <row r="31" spans="1:9" x14ac:dyDescent="0.25">
      <c r="A31" s="2">
        <v>-8.5599999999999801E-2</v>
      </c>
      <c r="B31" s="5">
        <f t="shared" si="0"/>
        <v>6.4321084669187152E-3</v>
      </c>
      <c r="C31" s="5">
        <f t="shared" si="1"/>
        <v>0.99356789153308123</v>
      </c>
      <c r="D31" s="5">
        <f t="shared" si="2"/>
        <v>1.0000000000000002</v>
      </c>
      <c r="E31" s="5">
        <f t="shared" si="3"/>
        <v>6.432108466918717E-3</v>
      </c>
      <c r="F31" s="5"/>
      <c r="G31" s="5"/>
      <c r="H31" s="1"/>
      <c r="I31" s="1"/>
    </row>
    <row r="32" spans="1:9" x14ac:dyDescent="0.25">
      <c r="A32" s="2">
        <v>-8.4799999999999806E-2</v>
      </c>
      <c r="B32" s="5">
        <f t="shared" si="0"/>
        <v>6.7820772377389163E-3</v>
      </c>
      <c r="C32" s="5">
        <f t="shared" si="1"/>
        <v>0.99321792276226117</v>
      </c>
      <c r="D32" s="5">
        <f t="shared" si="2"/>
        <v>1</v>
      </c>
      <c r="E32" s="5">
        <f t="shared" si="3"/>
        <v>6.7820772377389163E-3</v>
      </c>
      <c r="F32" s="5"/>
      <c r="G32" s="5"/>
      <c r="H32" s="1"/>
      <c r="I32" s="1"/>
    </row>
    <row r="33" spans="1:9" x14ac:dyDescent="0.25">
      <c r="A33" s="2">
        <v>-8.3999999999999797E-2</v>
      </c>
      <c r="B33" s="5">
        <f t="shared" si="0"/>
        <v>7.1509506393036219E-3</v>
      </c>
      <c r="C33" s="5">
        <f t="shared" si="1"/>
        <v>0.99284904936069629</v>
      </c>
      <c r="D33" s="5">
        <f t="shared" si="2"/>
        <v>1.0000000000000002</v>
      </c>
      <c r="E33" s="5">
        <f t="shared" si="3"/>
        <v>7.1509506393036236E-3</v>
      </c>
      <c r="F33" s="5"/>
      <c r="G33" s="5"/>
      <c r="H33" s="1"/>
      <c r="I33" s="1"/>
    </row>
    <row r="34" spans="1:9" x14ac:dyDescent="0.25">
      <c r="A34" s="2">
        <v>-8.3199999999999802E-2</v>
      </c>
      <c r="B34" s="5">
        <f t="shared" si="0"/>
        <v>7.5397345583734865E-3</v>
      </c>
      <c r="C34" s="5">
        <f t="shared" si="1"/>
        <v>0.99246026544162658</v>
      </c>
      <c r="D34" s="5">
        <f t="shared" si="2"/>
        <v>1</v>
      </c>
      <c r="E34" s="5">
        <f t="shared" si="3"/>
        <v>7.5397345583734865E-3</v>
      </c>
      <c r="F34" s="5"/>
      <c r="G34" s="5"/>
      <c r="H34" s="1"/>
      <c r="I34" s="1"/>
    </row>
    <row r="35" spans="1:9" x14ac:dyDescent="0.25">
      <c r="A35" s="2">
        <v>-8.2399999999999807E-2</v>
      </c>
      <c r="B35" s="5">
        <f t="shared" si="0"/>
        <v>7.9494866956081184E-3</v>
      </c>
      <c r="C35" s="5">
        <f t="shared" si="1"/>
        <v>0.99205051330439176</v>
      </c>
      <c r="D35" s="5">
        <f t="shared" si="2"/>
        <v>1.0000000000000002</v>
      </c>
      <c r="E35" s="5">
        <f t="shared" si="3"/>
        <v>7.9494866956081201E-3</v>
      </c>
      <c r="F35" s="5"/>
      <c r="G35" s="5"/>
      <c r="H35" s="1"/>
      <c r="I35" s="1"/>
    </row>
    <row r="36" spans="1:9" x14ac:dyDescent="0.25">
      <c r="A36" s="2">
        <v>-8.1599999999999798E-2</v>
      </c>
      <c r="B36" s="5">
        <f t="shared" si="0"/>
        <v>8.3813190434153841E-3</v>
      </c>
      <c r="C36" s="5">
        <f t="shared" si="1"/>
        <v>0.99161868095658467</v>
      </c>
      <c r="D36" s="5">
        <f t="shared" si="2"/>
        <v>1</v>
      </c>
      <c r="E36" s="5">
        <f t="shared" si="3"/>
        <v>8.3813190434153841E-3</v>
      </c>
      <c r="F36" s="5"/>
      <c r="G36" s="5"/>
      <c r="H36" s="1"/>
      <c r="I36" s="1"/>
    </row>
    <row r="37" spans="1:9" x14ac:dyDescent="0.25">
      <c r="A37" s="2">
        <v>-8.0799999999999803E-2</v>
      </c>
      <c r="B37" s="5">
        <f t="shared" si="0"/>
        <v>8.8364004606078309E-3</v>
      </c>
      <c r="C37" s="5">
        <f t="shared" si="1"/>
        <v>0.99116359953939226</v>
      </c>
      <c r="D37" s="5">
        <f t="shared" si="2"/>
        <v>1</v>
      </c>
      <c r="E37" s="5">
        <f t="shared" si="3"/>
        <v>8.8364004606078309E-3</v>
      </c>
      <c r="F37" s="5"/>
      <c r="G37" s="5"/>
      <c r="H37" s="1"/>
      <c r="I37" s="1"/>
    </row>
    <row r="38" spans="1:9" x14ac:dyDescent="0.25">
      <c r="A38" s="2">
        <v>-7.9999999999999793E-2</v>
      </c>
      <c r="B38" s="5">
        <f t="shared" si="0"/>
        <v>9.3159593450668071E-3</v>
      </c>
      <c r="C38" s="5">
        <f t="shared" si="1"/>
        <v>0.9906840406549331</v>
      </c>
      <c r="D38" s="5">
        <f t="shared" si="2"/>
        <v>1.0000000000000002</v>
      </c>
      <c r="E38" s="5">
        <f t="shared" si="3"/>
        <v>9.3159593450668089E-3</v>
      </c>
      <c r="F38" s="5"/>
      <c r="G38" s="5"/>
      <c r="H38" s="1"/>
      <c r="I38" s="1"/>
    </row>
    <row r="39" spans="1:9" x14ac:dyDescent="0.25">
      <c r="A39" s="2">
        <v>-7.9199999999999798E-2</v>
      </c>
      <c r="B39" s="5">
        <f t="shared" si="0"/>
        <v>9.8212864052650995E-3</v>
      </c>
      <c r="C39" s="5">
        <f t="shared" si="1"/>
        <v>0.99017871359473486</v>
      </c>
      <c r="D39" s="5">
        <f t="shared" si="2"/>
        <v>1</v>
      </c>
      <c r="E39" s="5">
        <f t="shared" si="3"/>
        <v>9.8212864052650995E-3</v>
      </c>
      <c r="F39" s="5"/>
      <c r="G39" s="5"/>
      <c r="H39" s="1"/>
      <c r="I39" s="1"/>
    </row>
    <row r="40" spans="1:9" x14ac:dyDescent="0.25">
      <c r="A40" s="2">
        <v>-7.8399999999999803E-2</v>
      </c>
      <c r="B40" s="5">
        <f t="shared" si="0"/>
        <v>1.0353737531091879E-2</v>
      </c>
      <c r="C40" s="5">
        <f t="shared" si="1"/>
        <v>0.98964626246890808</v>
      </c>
      <c r="D40" s="5">
        <f t="shared" si="2"/>
        <v>1</v>
      </c>
      <c r="E40" s="5">
        <f t="shared" si="3"/>
        <v>1.0353737531091879E-2</v>
      </c>
      <c r="F40" s="5"/>
      <c r="G40" s="5"/>
      <c r="H40" s="1"/>
      <c r="I40" s="1"/>
    </row>
    <row r="41" spans="1:9" x14ac:dyDescent="0.25">
      <c r="A41" s="2">
        <v>-7.7599999999999697E-2</v>
      </c>
      <c r="B41" s="5">
        <f t="shared" si="0"/>
        <v>1.0914736763951535E-2</v>
      </c>
      <c r="C41" s="5">
        <f t="shared" si="1"/>
        <v>0.98908526323604851</v>
      </c>
      <c r="D41" s="5">
        <f t="shared" si="2"/>
        <v>1</v>
      </c>
      <c r="E41" s="5">
        <f t="shared" si="3"/>
        <v>1.0914736763951535E-2</v>
      </c>
      <c r="F41" s="5"/>
      <c r="G41" s="5"/>
      <c r="H41" s="1"/>
      <c r="I41" s="1"/>
    </row>
    <row r="42" spans="1:9" x14ac:dyDescent="0.25">
      <c r="A42" s="2">
        <v>-7.6799999999999702E-2</v>
      </c>
      <c r="B42" s="5">
        <f t="shared" si="0"/>
        <v>1.1505779365564095E-2</v>
      </c>
      <c r="C42" s="5">
        <f t="shared" si="1"/>
        <v>0.98849422063443604</v>
      </c>
      <c r="D42" s="5">
        <f t="shared" si="2"/>
        <v>0.99999999999999978</v>
      </c>
      <c r="E42" s="5">
        <f t="shared" si="3"/>
        <v>1.1505779365564094E-2</v>
      </c>
      <c r="F42" s="5"/>
      <c r="G42" s="5"/>
      <c r="H42" s="1"/>
      <c r="I42" s="1"/>
    </row>
    <row r="43" spans="1:9" x14ac:dyDescent="0.25">
      <c r="A43" s="2">
        <v>-7.5999999999999707E-2</v>
      </c>
      <c r="B43" s="5">
        <f t="shared" si="0"/>
        <v>1.212843498427447E-2</v>
      </c>
      <c r="C43" s="5">
        <f t="shared" si="1"/>
        <v>0.98787156501572548</v>
      </c>
      <c r="D43" s="5">
        <f t="shared" si="2"/>
        <v>1</v>
      </c>
      <c r="E43" s="5">
        <f t="shared" si="3"/>
        <v>1.212843498427447E-2</v>
      </c>
      <c r="F43" s="5"/>
      <c r="G43" s="5"/>
      <c r="H43" s="1"/>
      <c r="I43" s="1"/>
    </row>
    <row r="44" spans="1:9" x14ac:dyDescent="0.25">
      <c r="A44" s="2">
        <v>-7.5199999999999698E-2</v>
      </c>
      <c r="B44" s="5">
        <f t="shared" si="0"/>
        <v>1.2784350916966567E-2</v>
      </c>
      <c r="C44" s="5">
        <f t="shared" si="1"/>
        <v>0.9872156490830335</v>
      </c>
      <c r="D44" s="5">
        <f t="shared" si="2"/>
        <v>1</v>
      </c>
      <c r="E44" s="5">
        <f t="shared" si="3"/>
        <v>1.2784350916966567E-2</v>
      </c>
      <c r="F44" s="5"/>
      <c r="G44" s="5"/>
      <c r="H44" s="1"/>
      <c r="I44" s="1"/>
    </row>
    <row r="45" spans="1:9" x14ac:dyDescent="0.25">
      <c r="A45" s="2">
        <v>-7.4399999999999702E-2</v>
      </c>
      <c r="B45" s="5">
        <f t="shared" si="0"/>
        <v>1.3475255463876635E-2</v>
      </c>
      <c r="C45" s="5">
        <f t="shared" si="1"/>
        <v>0.98652474453612338</v>
      </c>
      <c r="D45" s="5">
        <f t="shared" si="2"/>
        <v>1</v>
      </c>
      <c r="E45" s="5">
        <f t="shared" si="3"/>
        <v>1.3475255463876635E-2</v>
      </c>
      <c r="F45" s="5"/>
      <c r="G45" s="5"/>
      <c r="H45" s="1"/>
      <c r="I45" s="1"/>
    </row>
    <row r="46" spans="1:9" x14ac:dyDescent="0.25">
      <c r="A46" s="2">
        <v>-7.3599999999999693E-2</v>
      </c>
      <c r="B46" s="5">
        <f t="shared" si="0"/>
        <v>1.4202961372691413E-2</v>
      </c>
      <c r="C46" s="5">
        <f t="shared" si="1"/>
        <v>0.98579703862730861</v>
      </c>
      <c r="D46" s="5">
        <f t="shared" si="2"/>
        <v>1</v>
      </c>
      <c r="E46" s="5">
        <f t="shared" si="3"/>
        <v>1.4202961372691413E-2</v>
      </c>
      <c r="F46" s="5"/>
      <c r="G46" s="5"/>
      <c r="H46" s="1"/>
      <c r="I46" s="1"/>
    </row>
    <row r="47" spans="1:9" x14ac:dyDescent="0.25">
      <c r="A47" s="2">
        <v>-7.2799999999999698E-2</v>
      </c>
      <c r="B47" s="5">
        <f t="shared" si="0"/>
        <v>1.4969369367294762E-2</v>
      </c>
      <c r="C47" s="5">
        <f t="shared" si="1"/>
        <v>0.98503063063270524</v>
      </c>
      <c r="D47" s="5">
        <f t="shared" si="2"/>
        <v>1</v>
      </c>
      <c r="E47" s="5">
        <f t="shared" si="3"/>
        <v>1.4969369367294762E-2</v>
      </c>
      <c r="F47" s="5"/>
      <c r="G47" s="5"/>
      <c r="H47" s="1"/>
      <c r="I47" s="1"/>
    </row>
    <row r="48" spans="1:9" x14ac:dyDescent="0.25">
      <c r="A48" s="2">
        <v>-7.1999999999999703E-2</v>
      </c>
      <c r="B48" s="5">
        <f t="shared" si="0"/>
        <v>1.5776471755382195E-2</v>
      </c>
      <c r="C48" s="5">
        <f t="shared" si="1"/>
        <v>0.98422352824461767</v>
      </c>
      <c r="D48" s="5">
        <f t="shared" si="2"/>
        <v>1.0000000000000002</v>
      </c>
      <c r="E48" s="5">
        <f t="shared" si="3"/>
        <v>1.5776471755382198E-2</v>
      </c>
      <c r="F48" s="5"/>
      <c r="G48" s="5"/>
      <c r="H48" s="1"/>
      <c r="I48" s="1"/>
    </row>
    <row r="49" spans="1:9" x14ac:dyDescent="0.25">
      <c r="A49" s="2">
        <v>-7.1199999999999694E-2</v>
      </c>
      <c r="B49" s="5">
        <f t="shared" si="0"/>
        <v>1.6626356107881955E-2</v>
      </c>
      <c r="C49" s="5">
        <f t="shared" si="1"/>
        <v>0.98337364389211812</v>
      </c>
      <c r="D49" s="5">
        <f t="shared" si="2"/>
        <v>1</v>
      </c>
      <c r="E49" s="5">
        <f t="shared" si="3"/>
        <v>1.6626356107881955E-2</v>
      </c>
      <c r="F49" s="5"/>
      <c r="G49" s="5"/>
      <c r="H49" s="1"/>
      <c r="I49" s="1"/>
    </row>
    <row r="50" spans="1:9" x14ac:dyDescent="0.25">
      <c r="A50" s="2">
        <v>-7.0399999999999699E-2</v>
      </c>
      <c r="B50" s="5">
        <f t="shared" si="0"/>
        <v>1.752120900169778E-2</v>
      </c>
      <c r="C50" s="5">
        <f t="shared" si="1"/>
        <v>0.98247879099830226</v>
      </c>
      <c r="D50" s="5">
        <f t="shared" si="2"/>
        <v>1</v>
      </c>
      <c r="E50" s="5">
        <f t="shared" si="3"/>
        <v>1.752120900169778E-2</v>
      </c>
      <c r="F50" s="5"/>
      <c r="G50" s="5"/>
      <c r="H50" s="1"/>
      <c r="I50" s="1"/>
    </row>
    <row r="51" spans="1:9" x14ac:dyDescent="0.25">
      <c r="A51" s="2">
        <v>-6.9599999999999704E-2</v>
      </c>
      <c r="B51" s="5">
        <f t="shared" si="0"/>
        <v>1.8463319815706387E-2</v>
      </c>
      <c r="C51" s="5">
        <f t="shared" si="1"/>
        <v>0.98153668018429363</v>
      </c>
      <c r="D51" s="5">
        <f t="shared" si="2"/>
        <v>1</v>
      </c>
      <c r="E51" s="5">
        <f t="shared" si="3"/>
        <v>1.8463319815706387E-2</v>
      </c>
      <c r="F51" s="5"/>
      <c r="G51" s="5"/>
      <c r="H51" s="1"/>
      <c r="I51" s="1"/>
    </row>
    <row r="52" spans="1:9" x14ac:dyDescent="0.25">
      <c r="A52" s="2">
        <v>-6.8799999999999598E-2</v>
      </c>
      <c r="B52" s="5">
        <f t="shared" si="0"/>
        <v>1.9455084568193542E-2</v>
      </c>
      <c r="C52" s="5">
        <f t="shared" si="1"/>
        <v>0.98054491543180644</v>
      </c>
      <c r="D52" s="5">
        <f t="shared" si="2"/>
        <v>1</v>
      </c>
      <c r="E52" s="5">
        <f t="shared" si="3"/>
        <v>1.9455084568193542E-2</v>
      </c>
      <c r="F52" s="5"/>
      <c r="G52" s="5"/>
      <c r="H52" s="1"/>
      <c r="I52" s="1"/>
    </row>
    <row r="53" spans="1:9" x14ac:dyDescent="0.25">
      <c r="A53" s="2">
        <v>-6.7999999999999602E-2</v>
      </c>
      <c r="B53" s="5">
        <f t="shared" si="0"/>
        <v>2.0499009781982238E-2</v>
      </c>
      <c r="C53" s="5">
        <f t="shared" si="1"/>
        <v>0.97950099021801773</v>
      </c>
      <c r="D53" s="5">
        <f t="shared" si="2"/>
        <v>1</v>
      </c>
      <c r="E53" s="5">
        <f t="shared" si="3"/>
        <v>2.0499009781982238E-2</v>
      </c>
      <c r="F53" s="5"/>
      <c r="G53" s="5"/>
      <c r="H53" s="1"/>
      <c r="I53" s="1"/>
    </row>
    <row r="54" spans="1:9" x14ac:dyDescent="0.25">
      <c r="A54" s="2">
        <v>-6.7199999999999593E-2</v>
      </c>
      <c r="B54" s="5">
        <f t="shared" si="0"/>
        <v>2.1597716361387732E-2</v>
      </c>
      <c r="C54" s="5">
        <f t="shared" si="1"/>
        <v>0.97840228363861237</v>
      </c>
      <c r="D54" s="5">
        <f t="shared" si="2"/>
        <v>1</v>
      </c>
      <c r="E54" s="5">
        <f t="shared" si="3"/>
        <v>2.1597716361387732E-2</v>
      </c>
      <c r="F54" s="5"/>
      <c r="G54" s="5"/>
      <c r="H54" s="1"/>
      <c r="I54" s="1"/>
    </row>
    <row r="55" spans="1:9" x14ac:dyDescent="0.25">
      <c r="A55" s="2">
        <v>-6.6399999999999598E-2</v>
      </c>
      <c r="B55" s="5">
        <f t="shared" si="0"/>
        <v>2.2753943462804588E-2</v>
      </c>
      <c r="C55" s="5">
        <f t="shared" si="1"/>
        <v>0.97724605653719543</v>
      </c>
      <c r="D55" s="5">
        <f t="shared" si="2"/>
        <v>1</v>
      </c>
      <c r="E55" s="5">
        <f t="shared" si="3"/>
        <v>2.2753943462804588E-2</v>
      </c>
      <c r="F55" s="5"/>
      <c r="G55" s="5"/>
      <c r="H55" s="1"/>
      <c r="I55" s="1"/>
    </row>
    <row r="56" spans="1:9" x14ac:dyDescent="0.25">
      <c r="A56" s="2">
        <v>-6.5599999999999603E-2</v>
      </c>
      <c r="B56" s="5">
        <f t="shared" si="0"/>
        <v>2.3970552338195995E-2</v>
      </c>
      <c r="C56" s="5">
        <f t="shared" si="1"/>
        <v>0.97602944766180399</v>
      </c>
      <c r="D56" s="5">
        <f t="shared" si="2"/>
        <v>1</v>
      </c>
      <c r="E56" s="5">
        <f t="shared" si="3"/>
        <v>2.3970552338195995E-2</v>
      </c>
      <c r="F56" s="5"/>
      <c r="G56" s="5"/>
      <c r="H56" s="1"/>
      <c r="I56" s="1"/>
    </row>
    <row r="57" spans="1:9" x14ac:dyDescent="0.25">
      <c r="A57" s="2">
        <v>-6.4799999999999594E-2</v>
      </c>
      <c r="B57" s="5">
        <f t="shared" si="0"/>
        <v>2.5250530127987333E-2</v>
      </c>
      <c r="C57" s="5">
        <f t="shared" si="1"/>
        <v>0.97474946987201261</v>
      </c>
      <c r="D57" s="5">
        <f t="shared" si="2"/>
        <v>1.0000000000000002</v>
      </c>
      <c r="E57" s="5">
        <f t="shared" si="3"/>
        <v>2.525053012798734E-2</v>
      </c>
      <c r="F57" s="5"/>
      <c r="G57" s="5"/>
      <c r="H57" s="1"/>
      <c r="I57" s="1"/>
    </row>
    <row r="58" spans="1:9" x14ac:dyDescent="0.25">
      <c r="A58" s="2">
        <v>-6.3999999999999599E-2</v>
      </c>
      <c r="B58" s="5">
        <f t="shared" si="0"/>
        <v>2.6596993576866543E-2</v>
      </c>
      <c r="C58" s="5">
        <f t="shared" si="1"/>
        <v>0.97340300642313349</v>
      </c>
      <c r="D58" s="5">
        <f t="shared" si="2"/>
        <v>1</v>
      </c>
      <c r="E58" s="5">
        <f t="shared" si="3"/>
        <v>2.6596993576866543E-2</v>
      </c>
      <c r="F58" s="5"/>
      <c r="G58" s="5"/>
      <c r="H58" s="1"/>
      <c r="I58" s="1"/>
    </row>
    <row r="59" spans="1:9" x14ac:dyDescent="0.25">
      <c r="A59" s="2">
        <v>-6.3199999999999604E-2</v>
      </c>
      <c r="B59" s="5">
        <f t="shared" si="0"/>
        <v>2.8013192642750463E-2</v>
      </c>
      <c r="C59" s="5">
        <f t="shared" si="1"/>
        <v>0.97198680735724952</v>
      </c>
      <c r="D59" s="5">
        <f t="shared" si="2"/>
        <v>1</v>
      </c>
      <c r="E59" s="5">
        <f t="shared" si="3"/>
        <v>2.8013192642750463E-2</v>
      </c>
      <c r="F59" s="5"/>
      <c r="G59" s="5"/>
      <c r="H59" s="1"/>
      <c r="I59" s="1"/>
    </row>
    <row r="60" spans="1:9" x14ac:dyDescent="0.25">
      <c r="A60" s="2">
        <v>-6.2399999999999602E-2</v>
      </c>
      <c r="B60" s="5">
        <f t="shared" si="0"/>
        <v>2.9502513965681022E-2</v>
      </c>
      <c r="C60" s="5">
        <f t="shared" si="1"/>
        <v>0.97049748603431896</v>
      </c>
      <c r="D60" s="5">
        <f t="shared" si="2"/>
        <v>1</v>
      </c>
      <c r="E60" s="5">
        <f t="shared" si="3"/>
        <v>2.9502513965681022E-2</v>
      </c>
      <c r="F60" s="5"/>
      <c r="G60" s="5"/>
      <c r="H60" s="1"/>
      <c r="I60" s="1"/>
    </row>
    <row r="61" spans="1:9" x14ac:dyDescent="0.25">
      <c r="A61" s="2">
        <v>-6.15999999999996E-2</v>
      </c>
      <c r="B61" s="5">
        <f t="shared" si="0"/>
        <v>3.1068484159668213E-2</v>
      </c>
      <c r="C61" s="5">
        <f t="shared" si="1"/>
        <v>0.96893151584033177</v>
      </c>
      <c r="D61" s="5">
        <f t="shared" si="2"/>
        <v>1</v>
      </c>
      <c r="E61" s="5">
        <f t="shared" si="3"/>
        <v>3.1068484159668213E-2</v>
      </c>
      <c r="F61" s="5"/>
      <c r="G61" s="5"/>
      <c r="H61" s="1"/>
      <c r="I61" s="1"/>
    </row>
    <row r="62" spans="1:9" x14ac:dyDescent="0.25">
      <c r="A62" s="2">
        <v>-6.0799999999999597E-2</v>
      </c>
      <c r="B62" s="5">
        <f t="shared" si="0"/>
        <v>3.2714772886491245E-2</v>
      </c>
      <c r="C62" s="5">
        <f t="shared" si="1"/>
        <v>0.96728522711350862</v>
      </c>
      <c r="D62" s="5">
        <f t="shared" si="2"/>
        <v>1.0000000000000002</v>
      </c>
      <c r="E62" s="5">
        <f t="shared" si="3"/>
        <v>3.2714772886491252E-2</v>
      </c>
      <c r="F62" s="5"/>
      <c r="G62" s="5"/>
      <c r="H62" s="1"/>
      <c r="I62" s="1"/>
    </row>
    <row r="63" spans="1:9" x14ac:dyDescent="0.25">
      <c r="A63" s="2">
        <v>-5.9999999999999498E-2</v>
      </c>
      <c r="B63" s="5">
        <f t="shared" si="0"/>
        <v>3.4445195666212292E-2</v>
      </c>
      <c r="C63" s="5">
        <f t="shared" si="1"/>
        <v>0.96555480433378771</v>
      </c>
      <c r="D63" s="5">
        <f t="shared" si="2"/>
        <v>1</v>
      </c>
      <c r="E63" s="5">
        <f t="shared" si="3"/>
        <v>3.4445195666212292E-2</v>
      </c>
      <c r="F63" s="5"/>
      <c r="G63" s="5"/>
      <c r="H63" s="1"/>
      <c r="I63" s="1"/>
    </row>
    <row r="64" spans="1:9" x14ac:dyDescent="0.25">
      <c r="A64" s="2">
        <v>-5.9199999999999503E-2</v>
      </c>
      <c r="B64" s="5">
        <f t="shared" si="0"/>
        <v>3.6263716374649493E-2</v>
      </c>
      <c r="C64" s="5">
        <f t="shared" si="1"/>
        <v>0.96373628362535046</v>
      </c>
      <c r="D64" s="5">
        <f t="shared" si="2"/>
        <v>1</v>
      </c>
      <c r="E64" s="5">
        <f t="shared" si="3"/>
        <v>3.6263716374649493E-2</v>
      </c>
      <c r="F64" s="5"/>
      <c r="G64" s="5"/>
      <c r="H64" s="1"/>
      <c r="I64" s="1"/>
    </row>
    <row r="65" spans="1:9" x14ac:dyDescent="0.25">
      <c r="A65" s="2">
        <v>-5.8399999999999501E-2</v>
      </c>
      <c r="B65" s="5">
        <f t="shared" si="0"/>
        <v>3.8174449373319083E-2</v>
      </c>
      <c r="C65" s="5">
        <f t="shared" si="1"/>
        <v>0.96182555062668085</v>
      </c>
      <c r="D65" s="5">
        <f t="shared" si="2"/>
        <v>1.0000000000000002</v>
      </c>
      <c r="E65" s="5">
        <f t="shared" si="3"/>
        <v>3.817444937331909E-2</v>
      </c>
      <c r="F65" s="5"/>
      <c r="G65" s="5"/>
      <c r="H65" s="1"/>
      <c r="I65" s="1"/>
    </row>
    <row r="66" spans="1:9" x14ac:dyDescent="0.25">
      <c r="A66" s="2">
        <v>-5.7599999999999499E-2</v>
      </c>
      <c r="B66" s="5">
        <f t="shared" si="0"/>
        <v>4.0181661212388337E-2</v>
      </c>
      <c r="C66" s="5">
        <f t="shared" si="1"/>
        <v>0.95981833878761169</v>
      </c>
      <c r="D66" s="5">
        <f t="shared" si="2"/>
        <v>1</v>
      </c>
      <c r="E66" s="5">
        <f t="shared" si="3"/>
        <v>4.0181661212388337E-2</v>
      </c>
      <c r="F66" s="5"/>
      <c r="G66" s="5"/>
      <c r="H66" s="1"/>
      <c r="I66" s="1"/>
    </row>
    <row r="67" spans="1:9" x14ac:dyDescent="0.25">
      <c r="A67" s="2">
        <v>-5.6799999999999497E-2</v>
      </c>
      <c r="B67" s="5">
        <f t="shared" si="0"/>
        <v>4.2289771842035161E-2</v>
      </c>
      <c r="C67" s="5">
        <f t="shared" si="1"/>
        <v>0.9577102281579648</v>
      </c>
      <c r="D67" s="5">
        <f t="shared" si="2"/>
        <v>1</v>
      </c>
      <c r="E67" s="5">
        <f t="shared" si="3"/>
        <v>4.2289771842035161E-2</v>
      </c>
      <c r="F67" s="5"/>
      <c r="G67" s="5"/>
      <c r="H67" s="1"/>
      <c r="I67" s="1"/>
    </row>
    <row r="68" spans="1:9" x14ac:dyDescent="0.25">
      <c r="A68" s="2">
        <v>-5.5999999999999502E-2</v>
      </c>
      <c r="B68" s="5">
        <f t="shared" si="0"/>
        <v>4.4503355262288449E-2</v>
      </c>
      <c r="C68" s="5">
        <f t="shared" si="1"/>
        <v>0.95549664473771156</v>
      </c>
      <c r="D68" s="5">
        <f t="shared" si="2"/>
        <v>1</v>
      </c>
      <c r="E68" s="5">
        <f t="shared" si="3"/>
        <v>4.4503355262288449E-2</v>
      </c>
      <c r="F68" s="5"/>
      <c r="G68" s="5"/>
      <c r="H68" s="1"/>
      <c r="I68" s="1"/>
    </row>
    <row r="69" spans="1:9" x14ac:dyDescent="0.25">
      <c r="A69" s="2">
        <v>-5.5199999999999499E-2</v>
      </c>
      <c r="B69" s="5">
        <f t="shared" si="0"/>
        <v>4.6827139535991658E-2</v>
      </c>
      <c r="C69" s="5">
        <f t="shared" si="1"/>
        <v>0.9531728604640084</v>
      </c>
      <c r="D69" s="5">
        <f t="shared" si="2"/>
        <v>1</v>
      </c>
      <c r="E69" s="5">
        <f t="shared" si="3"/>
        <v>4.6827139535991658E-2</v>
      </c>
      <c r="F69" s="5"/>
      <c r="G69" s="5"/>
      <c r="H69" s="1"/>
      <c r="I69" s="1"/>
    </row>
    <row r="70" spans="1:9" x14ac:dyDescent="0.25">
      <c r="A70" s="2">
        <v>-5.4399999999999497E-2</v>
      </c>
      <c r="B70" s="5">
        <f t="shared" si="0"/>
        <v>4.9266006084028216E-2</v>
      </c>
      <c r="C70" s="5">
        <f t="shared" si="1"/>
        <v>0.95073399391597191</v>
      </c>
      <c r="D70" s="5">
        <f t="shared" si="2"/>
        <v>0.99999999999999978</v>
      </c>
      <c r="E70" s="5">
        <f t="shared" si="3"/>
        <v>4.9266006084028202E-2</v>
      </c>
      <c r="F70" s="5"/>
      <c r="G70" s="5"/>
      <c r="H70" s="1"/>
      <c r="I70" s="1"/>
    </row>
    <row r="71" spans="1:9" x14ac:dyDescent="0.25">
      <c r="A71" s="2">
        <v>-5.3599999999999502E-2</v>
      </c>
      <c r="B71" s="5">
        <f t="shared" si="0"/>
        <v>5.1824988176445673E-2</v>
      </c>
      <c r="C71" s="5">
        <f t="shared" si="1"/>
        <v>0.94817501182355435</v>
      </c>
      <c r="D71" s="5">
        <f t="shared" si="2"/>
        <v>1</v>
      </c>
      <c r="E71" s="5">
        <f t="shared" si="3"/>
        <v>5.1824988176445673E-2</v>
      </c>
      <c r="F71" s="5"/>
      <c r="G71" s="5"/>
      <c r="H71" s="1"/>
      <c r="I71" s="1"/>
    </row>
    <row r="72" spans="1:9" x14ac:dyDescent="0.25">
      <c r="A72" s="2">
        <v>-5.27999999999995E-2</v>
      </c>
      <c r="B72" s="5">
        <f t="shared" si="0"/>
        <v>5.4509268527685978E-2</v>
      </c>
      <c r="C72" s="5">
        <f t="shared" si="1"/>
        <v>0.94549073147231388</v>
      </c>
      <c r="D72" s="5">
        <f t="shared" si="2"/>
        <v>1.0000000000000002</v>
      </c>
      <c r="E72" s="5">
        <f t="shared" si="3"/>
        <v>5.4509268527685992E-2</v>
      </c>
      <c r="F72" s="5"/>
      <c r="G72" s="5"/>
      <c r="H72" s="1"/>
      <c r="I72" s="1"/>
    </row>
    <row r="73" spans="1:9" x14ac:dyDescent="0.25">
      <c r="A73" s="2">
        <v>-5.1999999999999498E-2</v>
      </c>
      <c r="B73" s="5">
        <f t="shared" si="0"/>
        <v>5.7324175898870552E-2</v>
      </c>
      <c r="C73" s="5">
        <f t="shared" si="1"/>
        <v>0.94267582410112949</v>
      </c>
      <c r="D73" s="5">
        <f t="shared" si="2"/>
        <v>1</v>
      </c>
      <c r="E73" s="5">
        <f t="shared" si="3"/>
        <v>5.7324175898870552E-2</v>
      </c>
      <c r="F73" s="5"/>
      <c r="G73" s="5"/>
      <c r="H73" s="1"/>
      <c r="I73" s="1"/>
    </row>
    <row r="74" spans="1:9" x14ac:dyDescent="0.25">
      <c r="A74" s="2">
        <v>-5.1199999999999399E-2</v>
      </c>
      <c r="B74" s="5">
        <f t="shared" si="0"/>
        <v>6.0275180605105914E-2</v>
      </c>
      <c r="C74" s="5">
        <f t="shared" si="1"/>
        <v>0.93972481939489416</v>
      </c>
      <c r="D74" s="5">
        <f t="shared" si="2"/>
        <v>1</v>
      </c>
      <c r="E74" s="5">
        <f t="shared" si="3"/>
        <v>6.0275180605105914E-2</v>
      </c>
      <c r="F74" s="5"/>
      <c r="G74" s="5"/>
      <c r="H74" s="1"/>
      <c r="I74" s="1"/>
    </row>
    <row r="75" spans="1:9" x14ac:dyDescent="0.25">
      <c r="A75" s="2">
        <v>-5.0399999999999397E-2</v>
      </c>
      <c r="B75" s="5">
        <f t="shared" si="0"/>
        <v>6.3367888821192681E-2</v>
      </c>
      <c r="C75" s="5">
        <f t="shared" si="1"/>
        <v>0.9366321111788074</v>
      </c>
      <c r="D75" s="5">
        <f t="shared" si="2"/>
        <v>1</v>
      </c>
      <c r="E75" s="5">
        <f t="shared" si="3"/>
        <v>6.3367888821192681E-2</v>
      </c>
      <c r="F75" s="5"/>
      <c r="G75" s="5"/>
      <c r="H75" s="1"/>
      <c r="I75" s="1"/>
    </row>
    <row r="76" spans="1:9" x14ac:dyDescent="0.25">
      <c r="A76" s="2">
        <v>-4.9599999999999402E-2</v>
      </c>
      <c r="B76" s="5">
        <f t="shared" si="0"/>
        <v>6.660803557509315E-2</v>
      </c>
      <c r="C76" s="5">
        <f t="shared" si="1"/>
        <v>0.93339196442490679</v>
      </c>
      <c r="D76" s="5">
        <f t="shared" si="2"/>
        <v>1</v>
      </c>
      <c r="E76" s="5">
        <f t="shared" si="3"/>
        <v>6.660803557509315E-2</v>
      </c>
      <c r="F76" s="5"/>
      <c r="G76" s="5"/>
      <c r="H76" s="1"/>
      <c r="I76" s="1"/>
    </row>
    <row r="77" spans="1:9" x14ac:dyDescent="0.25">
      <c r="A77" s="2">
        <v>-4.8799999999999399E-2</v>
      </c>
      <c r="B77" s="5">
        <f t="shared" si="0"/>
        <v>7.0001476315174602E-2</v>
      </c>
      <c r="C77" s="5">
        <f t="shared" si="1"/>
        <v>0.92999852368482538</v>
      </c>
      <c r="D77" s="5">
        <f t="shared" si="2"/>
        <v>1</v>
      </c>
      <c r="E77" s="5">
        <f t="shared" si="3"/>
        <v>7.0001476315174602E-2</v>
      </c>
      <c r="F77" s="5"/>
      <c r="G77" s="5"/>
      <c r="H77" s="1"/>
      <c r="I77" s="1"/>
    </row>
    <row r="78" spans="1:9" x14ac:dyDescent="0.25">
      <c r="A78" s="2">
        <v>-4.7999999999999397E-2</v>
      </c>
      <c r="B78" s="5">
        <f t="shared" ref="B78:B141" si="4">($B$4+$C$4*$A78)/($D$4+EXP(($E$4-$A78)/$F$4))</f>
        <v>7.3554176934821705E-2</v>
      </c>
      <c r="C78" s="5">
        <f t="shared" ref="C78:C141" si="5">($B$5+$C$5*$A78)/($D$5+EXP(($E$5-$A78)/$F$5))</f>
        <v>0.92644582306517831</v>
      </c>
      <c r="D78" s="5">
        <f t="shared" ref="D78:D141" si="6">1/(B78+C78)</f>
        <v>1</v>
      </c>
      <c r="E78" s="5">
        <f t="shared" ref="E78:E141" si="7">B78*D78</f>
        <v>7.3554176934821705E-2</v>
      </c>
      <c r="F78" s="5"/>
      <c r="G78" s="5"/>
      <c r="H78" s="1"/>
      <c r="I78" s="1"/>
    </row>
    <row r="79" spans="1:9" x14ac:dyDescent="0.25">
      <c r="A79" s="2">
        <v>-4.7199999999999402E-2</v>
      </c>
      <c r="B79" s="5">
        <f t="shared" si="4"/>
        <v>7.7272202136662735E-2</v>
      </c>
      <c r="C79" s="5">
        <f t="shared" si="5"/>
        <v>0.92272779786333725</v>
      </c>
      <c r="D79" s="5">
        <f t="shared" si="6"/>
        <v>1</v>
      </c>
      <c r="E79" s="5">
        <f t="shared" si="7"/>
        <v>7.7272202136662735E-2</v>
      </c>
      <c r="F79" s="5"/>
      <c r="G79" s="5"/>
      <c r="H79" s="1"/>
      <c r="I79" s="1"/>
    </row>
    <row r="80" spans="1:9" x14ac:dyDescent="0.25">
      <c r="A80" s="2">
        <v>-4.63999999999994E-2</v>
      </c>
      <c r="B80" s="5">
        <f t="shared" si="4"/>
        <v>8.1161702018626686E-2</v>
      </c>
      <c r="C80" s="5">
        <f t="shared" si="5"/>
        <v>0.9188382979813734</v>
      </c>
      <c r="D80" s="5">
        <f t="shared" si="6"/>
        <v>1</v>
      </c>
      <c r="E80" s="5">
        <f t="shared" si="7"/>
        <v>8.1161702018626686E-2</v>
      </c>
      <c r="F80" s="5"/>
      <c r="G80" s="5"/>
      <c r="H80" s="1"/>
      <c r="I80" s="1"/>
    </row>
    <row r="81" spans="1:9" x14ac:dyDescent="0.25">
      <c r="A81" s="2">
        <v>-4.5599999999999398E-2</v>
      </c>
      <c r="B81" s="5">
        <f t="shared" si="4"/>
        <v>8.5228896765572673E-2</v>
      </c>
      <c r="C81" s="5">
        <f t="shared" si="5"/>
        <v>0.91477110323442723</v>
      </c>
      <c r="D81" s="5">
        <f t="shared" si="6"/>
        <v>1.0000000000000002</v>
      </c>
      <c r="E81" s="5">
        <f t="shared" si="7"/>
        <v>8.5228896765572687E-2</v>
      </c>
      <c r="F81" s="5"/>
      <c r="G81" s="5"/>
      <c r="H81" s="1"/>
      <c r="I81" s="1"/>
    </row>
    <row r="82" spans="1:9" x14ac:dyDescent="0.25">
      <c r="A82" s="2">
        <v>-4.4799999999999403E-2</v>
      </c>
      <c r="B82" s="5">
        <f t="shared" si="4"/>
        <v>8.9480059333564663E-2</v>
      </c>
      <c r="C82" s="5">
        <f t="shared" si="5"/>
        <v>0.91051994066643527</v>
      </c>
      <c r="D82" s="5">
        <f t="shared" si="6"/>
        <v>1.0000000000000002</v>
      </c>
      <c r="E82" s="5">
        <f t="shared" si="7"/>
        <v>8.9480059333564677E-2</v>
      </c>
      <c r="F82" s="5"/>
      <c r="G82" s="5"/>
      <c r="H82" s="1"/>
      <c r="I82" s="1"/>
    </row>
    <row r="83" spans="1:9" x14ac:dyDescent="0.25">
      <c r="A83" s="2">
        <v>-4.3999999999999401E-2</v>
      </c>
      <c r="B83" s="5">
        <f t="shared" si="4"/>
        <v>9.3921496019274561E-2</v>
      </c>
      <c r="C83" s="5">
        <f t="shared" si="5"/>
        <v>0.90607850398072542</v>
      </c>
      <c r="D83" s="5">
        <f t="shared" si="6"/>
        <v>1</v>
      </c>
      <c r="E83" s="5">
        <f t="shared" si="7"/>
        <v>9.3921496019274561E-2</v>
      </c>
      <c r="F83" s="5"/>
      <c r="G83" s="5"/>
      <c r="H83" s="1"/>
      <c r="I83" s="1"/>
    </row>
    <row r="84" spans="1:9" x14ac:dyDescent="0.25">
      <c r="A84" s="2">
        <v>-4.3199999999999399E-2</v>
      </c>
      <c r="B84" s="5">
        <f t="shared" si="4"/>
        <v>9.8559524814758132E-2</v>
      </c>
      <c r="C84" s="5">
        <f t="shared" si="5"/>
        <v>0.90144047518524195</v>
      </c>
      <c r="D84" s="5">
        <f t="shared" si="6"/>
        <v>1</v>
      </c>
      <c r="E84" s="5">
        <f t="shared" si="7"/>
        <v>9.8559524814758132E-2</v>
      </c>
      <c r="F84" s="5"/>
      <c r="G84" s="5"/>
      <c r="H84" s="1"/>
      <c r="I84" s="1"/>
    </row>
    <row r="85" spans="1:9" x14ac:dyDescent="0.25">
      <c r="A85" s="2">
        <v>-4.2399999999999299E-2</v>
      </c>
      <c r="B85" s="5">
        <f t="shared" si="4"/>
        <v>0.10340045145825394</v>
      </c>
      <c r="C85" s="5">
        <f t="shared" si="5"/>
        <v>0.89659954854174606</v>
      </c>
      <c r="D85" s="5">
        <f t="shared" si="6"/>
        <v>1</v>
      </c>
      <c r="E85" s="5">
        <f t="shared" si="7"/>
        <v>0.10340045145825394</v>
      </c>
      <c r="F85" s="5"/>
      <c r="G85" s="5"/>
      <c r="H85" s="1"/>
      <c r="I85" s="1"/>
    </row>
    <row r="86" spans="1:9" x14ac:dyDescent="0.25">
      <c r="A86" s="2">
        <v>-4.1599999999999297E-2</v>
      </c>
      <c r="B86" s="5">
        <f t="shared" si="4"/>
        <v>0.1084505431049676</v>
      </c>
      <c r="C86" s="5">
        <f t="shared" si="5"/>
        <v>0.89154945689503251</v>
      </c>
      <c r="D86" s="5">
        <f t="shared" si="6"/>
        <v>1</v>
      </c>
      <c r="E86" s="5">
        <f t="shared" si="7"/>
        <v>0.1084505431049676</v>
      </c>
      <c r="F86" s="5"/>
      <c r="G86" s="5"/>
      <c r="H86" s="1"/>
      <c r="I86" s="1"/>
    </row>
    <row r="87" spans="1:9" x14ac:dyDescent="0.25">
      <c r="A87" s="2">
        <v>-4.0799999999999302E-2</v>
      </c>
      <c r="B87" s="5">
        <f t="shared" si="4"/>
        <v>0.11371599955832734</v>
      </c>
      <c r="C87" s="5">
        <f t="shared" si="5"/>
        <v>0.88628400044167266</v>
      </c>
      <c r="D87" s="5">
        <f t="shared" si="6"/>
        <v>1</v>
      </c>
      <c r="E87" s="5">
        <f t="shared" si="7"/>
        <v>0.11371599955832734</v>
      </c>
      <c r="F87" s="5"/>
      <c r="G87" s="5"/>
      <c r="H87" s="1"/>
      <c r="I87" s="1"/>
    </row>
    <row r="88" spans="1:9" x14ac:dyDescent="0.25">
      <c r="A88" s="2">
        <v>-3.99999999999993E-2</v>
      </c>
      <c r="B88" s="5">
        <f t="shared" si="4"/>
        <v>0.11920292202212245</v>
      </c>
      <c r="C88" s="5">
        <f t="shared" si="5"/>
        <v>0.88079707797787754</v>
      </c>
      <c r="D88" s="5">
        <f t="shared" si="6"/>
        <v>1</v>
      </c>
      <c r="E88" s="5">
        <f t="shared" si="7"/>
        <v>0.11920292202212245</v>
      </c>
      <c r="F88" s="5"/>
      <c r="G88" s="5"/>
      <c r="H88" s="1"/>
      <c r="I88" s="1"/>
    </row>
    <row r="89" spans="1:9" x14ac:dyDescent="0.25">
      <c r="A89" s="2">
        <v>-3.9199999999999298E-2</v>
      </c>
      <c r="B89" s="5">
        <f t="shared" si="4"/>
        <v>0.12491727935756715</v>
      </c>
      <c r="C89" s="5">
        <f t="shared" si="5"/>
        <v>0.87508272064243287</v>
      </c>
      <c r="D89" s="5">
        <f t="shared" si="6"/>
        <v>1</v>
      </c>
      <c r="E89" s="5">
        <f t="shared" si="7"/>
        <v>0.12491727935756715</v>
      </c>
      <c r="F89" s="5"/>
      <c r="G89" s="5"/>
      <c r="H89" s="1"/>
      <c r="I89" s="1"/>
    </row>
    <row r="90" spans="1:9" x14ac:dyDescent="0.25">
      <c r="A90" s="2">
        <v>-3.8399999999999303E-2</v>
      </c>
      <c r="B90" s="5">
        <f t="shared" si="4"/>
        <v>0.13086487185676562</v>
      </c>
      <c r="C90" s="5">
        <f t="shared" si="5"/>
        <v>0.86913512814323446</v>
      </c>
      <c r="D90" s="5">
        <f t="shared" si="6"/>
        <v>1</v>
      </c>
      <c r="E90" s="5">
        <f t="shared" si="7"/>
        <v>0.13086487185676562</v>
      </c>
      <c r="F90" s="5"/>
      <c r="G90" s="5"/>
      <c r="H90" s="1"/>
      <c r="I90" s="1"/>
    </row>
    <row r="91" spans="1:9" x14ac:dyDescent="0.25">
      <c r="A91" s="2">
        <v>-3.7599999999999301E-2</v>
      </c>
      <c r="B91" s="5">
        <f t="shared" si="4"/>
        <v>0.13705129257546519</v>
      </c>
      <c r="C91" s="5">
        <f t="shared" si="5"/>
        <v>0.86294870742453478</v>
      </c>
      <c r="D91" s="5">
        <f t="shared" si="6"/>
        <v>1</v>
      </c>
      <c r="E91" s="5">
        <f t="shared" si="7"/>
        <v>0.13705129257546519</v>
      </c>
      <c r="F91" s="5"/>
      <c r="G91" s="5"/>
      <c r="H91" s="1"/>
      <c r="I91" s="1"/>
    </row>
    <row r="92" spans="1:9" x14ac:dyDescent="0.25">
      <c r="A92" s="2">
        <v>-3.6799999999999299E-2</v>
      </c>
      <c r="B92" s="5">
        <f t="shared" si="4"/>
        <v>0.14348188630339301</v>
      </c>
      <c r="C92" s="5">
        <f t="shared" si="5"/>
        <v>0.85651811369660691</v>
      </c>
      <c r="D92" s="5">
        <f t="shared" si="6"/>
        <v>1.0000000000000002</v>
      </c>
      <c r="E92" s="5">
        <f t="shared" si="7"/>
        <v>0.14348188630339304</v>
      </c>
      <c r="F92" s="5"/>
      <c r="G92" s="5"/>
      <c r="H92" s="1"/>
      <c r="I92" s="1"/>
    </row>
    <row r="93" spans="1:9" x14ac:dyDescent="0.25">
      <c r="A93" s="2">
        <v>-3.5999999999999303E-2</v>
      </c>
      <c r="B93" s="5">
        <f t="shared" si="4"/>
        <v>0.15016170628985326</v>
      </c>
      <c r="C93" s="5">
        <f t="shared" si="5"/>
        <v>0.84983829371014685</v>
      </c>
      <c r="D93" s="5">
        <f t="shared" si="6"/>
        <v>1</v>
      </c>
      <c r="E93" s="5">
        <f t="shared" si="7"/>
        <v>0.15016170628985326</v>
      </c>
      <c r="F93" s="5"/>
      <c r="G93" s="5"/>
      <c r="H93" s="1"/>
      <c r="I93" s="1"/>
    </row>
    <row r="94" spans="1:9" x14ac:dyDescent="0.25">
      <c r="A94" s="2">
        <v>-3.5199999999999301E-2</v>
      </c>
      <c r="B94" s="5">
        <f t="shared" si="4"/>
        <v>0.15709546888545892</v>
      </c>
      <c r="C94" s="5">
        <f t="shared" si="5"/>
        <v>0.842904531114541</v>
      </c>
      <c r="D94" s="5">
        <f t="shared" si="6"/>
        <v>1.0000000000000002</v>
      </c>
      <c r="E94" s="5">
        <f t="shared" si="7"/>
        <v>0.15709546888545894</v>
      </c>
      <c r="F94" s="5"/>
      <c r="G94" s="5"/>
      <c r="H94" s="1"/>
      <c r="I94" s="1"/>
    </row>
    <row r="95" spans="1:9" x14ac:dyDescent="0.25">
      <c r="A95" s="2">
        <v>-3.4399999999999299E-2</v>
      </c>
      <c r="B95" s="5">
        <f t="shared" si="4"/>
        <v>0.16428750630762504</v>
      </c>
      <c r="C95" s="5">
        <f t="shared" si="5"/>
        <v>0.8357124936923751</v>
      </c>
      <c r="D95" s="5">
        <f t="shared" si="6"/>
        <v>0.99999999999999978</v>
      </c>
      <c r="E95" s="5">
        <f t="shared" si="7"/>
        <v>0.16428750630762501</v>
      </c>
      <c r="F95" s="5"/>
      <c r="G95" s="5"/>
      <c r="H95" s="1"/>
      <c r="I95" s="1"/>
    </row>
    <row r="96" spans="1:9" x14ac:dyDescent="0.25">
      <c r="A96" s="2">
        <v>-3.35999999999992E-2</v>
      </c>
      <c r="B96" s="5">
        <f t="shared" si="4"/>
        <v>0.17174171778735456</v>
      </c>
      <c r="C96" s="5">
        <f t="shared" si="5"/>
        <v>0.82825828221264541</v>
      </c>
      <c r="D96" s="5">
        <f t="shared" si="6"/>
        <v>1</v>
      </c>
      <c r="E96" s="5">
        <f t="shared" si="7"/>
        <v>0.17174171778735456</v>
      </c>
      <c r="F96" s="5"/>
      <c r="G96" s="5"/>
      <c r="H96" s="1"/>
      <c r="I96" s="1"/>
    </row>
    <row r="97" spans="1:9" x14ac:dyDescent="0.25">
      <c r="A97" s="2">
        <v>-3.2799999999999198E-2</v>
      </c>
      <c r="B97" s="5">
        <f t="shared" si="4"/>
        <v>0.17946151940733468</v>
      </c>
      <c r="C97" s="5">
        <f t="shared" si="5"/>
        <v>0.82053848059266532</v>
      </c>
      <c r="D97" s="5">
        <f t="shared" si="6"/>
        <v>1</v>
      </c>
      <c r="E97" s="5">
        <f t="shared" si="7"/>
        <v>0.17946151940733468</v>
      </c>
      <c r="F97" s="5"/>
      <c r="G97" s="5"/>
      <c r="H97" s="1"/>
      <c r="I97" s="1"/>
    </row>
    <row r="98" spans="1:9" x14ac:dyDescent="0.25">
      <c r="A98" s="2">
        <v>-3.1999999999999203E-2</v>
      </c>
      <c r="B98" s="5">
        <f t="shared" si="4"/>
        <v>0.18744979299574935</v>
      </c>
      <c r="C98" s="5">
        <f t="shared" si="5"/>
        <v>0.81255020700425062</v>
      </c>
      <c r="D98" s="5">
        <f t="shared" si="6"/>
        <v>1</v>
      </c>
      <c r="E98" s="5">
        <f t="shared" si="7"/>
        <v>0.18744979299574935</v>
      </c>
      <c r="F98" s="5"/>
      <c r="G98" s="5"/>
      <c r="H98" s="1"/>
      <c r="I98" s="1"/>
    </row>
    <row r="99" spans="1:9" x14ac:dyDescent="0.25">
      <c r="A99" s="2">
        <v>-3.1199999999999201E-2</v>
      </c>
      <c r="B99" s="5">
        <f t="shared" si="4"/>
        <v>0.19570883449553406</v>
      </c>
      <c r="C99" s="5">
        <f t="shared" si="5"/>
        <v>0.804291165504466</v>
      </c>
      <c r="D99" s="5">
        <f t="shared" si="6"/>
        <v>1</v>
      </c>
      <c r="E99" s="5">
        <f t="shared" si="7"/>
        <v>0.19570883449553406</v>
      </c>
      <c r="F99" s="5"/>
      <c r="G99" s="5"/>
      <c r="H99" s="1"/>
      <c r="I99" s="1"/>
    </row>
    <row r="100" spans="1:9" x14ac:dyDescent="0.25">
      <c r="A100" s="2">
        <v>-3.0399999999999198E-2</v>
      </c>
      <c r="B100" s="5">
        <f t="shared" si="4"/>
        <v>0.20424030228410042</v>
      </c>
      <c r="C100" s="5">
        <f t="shared" si="5"/>
        <v>0.79575969771589949</v>
      </c>
      <c r="D100" s="5">
        <f t="shared" si="6"/>
        <v>1.0000000000000002</v>
      </c>
      <c r="E100" s="5">
        <f t="shared" si="7"/>
        <v>0.20424030228410048</v>
      </c>
      <c r="F100" s="5"/>
      <c r="G100" s="5"/>
      <c r="H100" s="1"/>
      <c r="I100" s="1"/>
    </row>
    <row r="101" spans="1:9" x14ac:dyDescent="0.25">
      <c r="A101" s="2">
        <v>-2.95999999999992E-2</v>
      </c>
      <c r="B101" s="5">
        <f t="shared" si="4"/>
        <v>0.21304516597249837</v>
      </c>
      <c r="C101" s="5">
        <f t="shared" si="5"/>
        <v>0.78695483402750166</v>
      </c>
      <c r="D101" s="5">
        <f t="shared" si="6"/>
        <v>1</v>
      </c>
      <c r="E101" s="5">
        <f t="shared" si="7"/>
        <v>0.21304516597249837</v>
      </c>
      <c r="F101" s="5"/>
      <c r="G101" s="5"/>
      <c r="H101" s="1"/>
      <c r="I101" s="1"/>
    </row>
    <row r="102" spans="1:9" x14ac:dyDescent="0.25">
      <c r="A102" s="2">
        <v>-2.8799999999999201E-2</v>
      </c>
      <c r="B102" s="5">
        <f t="shared" si="4"/>
        <v>0.22212365626423702</v>
      </c>
      <c r="C102" s="5">
        <f t="shared" si="5"/>
        <v>0.77787634373576298</v>
      </c>
      <c r="D102" s="5">
        <f t="shared" si="6"/>
        <v>1</v>
      </c>
      <c r="E102" s="5">
        <f t="shared" si="7"/>
        <v>0.22212365626423702</v>
      </c>
      <c r="F102" s="5"/>
      <c r="G102" s="5"/>
      <c r="H102" s="1"/>
      <c r="I102" s="1"/>
    </row>
    <row r="103" spans="1:9" x14ac:dyDescent="0.25">
      <c r="A103" s="2">
        <v>-2.7999999999999199E-2</v>
      </c>
      <c r="B103" s="5">
        <f t="shared" si="4"/>
        <v>0.2314752165009919</v>
      </c>
      <c r="C103" s="5">
        <f t="shared" si="5"/>
        <v>0.7685247834990081</v>
      </c>
      <c r="D103" s="5">
        <f t="shared" si="6"/>
        <v>1</v>
      </c>
      <c r="E103" s="5">
        <f t="shared" si="7"/>
        <v>0.2314752165009919</v>
      </c>
      <c r="F103" s="5"/>
      <c r="G103" s="5"/>
      <c r="H103" s="1"/>
      <c r="I103" s="1"/>
    </row>
    <row r="104" spans="1:9" x14ac:dyDescent="0.25">
      <c r="A104" s="2">
        <v>-2.7199999999999201E-2</v>
      </c>
      <c r="B104" s="5">
        <f t="shared" si="4"/>
        <v>0.24109845656354156</v>
      </c>
      <c r="C104" s="5">
        <f t="shared" si="5"/>
        <v>0.75890154343645844</v>
      </c>
      <c r="D104" s="5">
        <f t="shared" si="6"/>
        <v>1</v>
      </c>
      <c r="E104" s="5">
        <f t="shared" si="7"/>
        <v>0.24109845656354156</v>
      </c>
      <c r="F104" s="5"/>
      <c r="G104" s="5"/>
      <c r="H104" s="1"/>
      <c r="I104" s="1"/>
    </row>
    <row r="105" spans="1:9" x14ac:dyDescent="0.25">
      <c r="A105" s="2">
        <v>-2.6399999999999198E-2</v>
      </c>
      <c r="B105" s="5">
        <f t="shared" si="4"/>
        <v>0.25099110982977713</v>
      </c>
      <c r="C105" s="5">
        <f t="shared" si="5"/>
        <v>0.74900889017022287</v>
      </c>
      <c r="D105" s="5">
        <f t="shared" si="6"/>
        <v>1</v>
      </c>
      <c r="E105" s="5">
        <f t="shared" si="7"/>
        <v>0.25099110982977713</v>
      </c>
      <c r="F105" s="5"/>
      <c r="G105" s="5"/>
      <c r="H105" s="1"/>
      <c r="I105" s="1"/>
    </row>
    <row r="106" spans="1:9" x14ac:dyDescent="0.25">
      <c r="A106" s="2">
        <v>-2.55999999999992E-2</v>
      </c>
      <c r="B106" s="5">
        <f t="shared" si="4"/>
        <v>0.26114999391576127</v>
      </c>
      <c r="C106" s="5">
        <f t="shared" si="5"/>
        <v>0.73885000608423879</v>
      </c>
      <c r="D106" s="5">
        <f t="shared" si="6"/>
        <v>1</v>
      </c>
      <c r="E106" s="5">
        <f t="shared" si="7"/>
        <v>0.26114999391576127</v>
      </c>
      <c r="F106" s="5"/>
      <c r="G106" s="5"/>
      <c r="H106" s="1"/>
      <c r="I106" s="1"/>
    </row>
    <row r="107" spans="1:9" x14ac:dyDescent="0.25">
      <c r="A107" s="2">
        <v>-2.4799999999999201E-2</v>
      </c>
      <c r="B107" s="5">
        <f t="shared" si="4"/>
        <v>0.27157097593885832</v>
      </c>
      <c r="C107" s="5">
        <f t="shared" si="5"/>
        <v>0.72842902406114163</v>
      </c>
      <c r="D107" s="5">
        <f t="shared" si="6"/>
        <v>1</v>
      </c>
      <c r="E107" s="5">
        <f t="shared" si="7"/>
        <v>0.27157097593885832</v>
      </c>
      <c r="F107" s="5"/>
      <c r="G107" s="5"/>
      <c r="H107" s="1"/>
      <c r="I107" s="1"/>
    </row>
    <row r="108" spans="1:9" x14ac:dyDescent="0.25">
      <c r="A108" s="2">
        <v>-2.3999999999999098E-2</v>
      </c>
      <c r="B108" s="5">
        <f t="shared" si="4"/>
        <v>0.28224894304227216</v>
      </c>
      <c r="C108" s="5">
        <f t="shared" si="5"/>
        <v>0.71775105695772778</v>
      </c>
      <c r="D108" s="5">
        <f t="shared" si="6"/>
        <v>1</v>
      </c>
      <c r="E108" s="5">
        <f t="shared" si="7"/>
        <v>0.28224894304227216</v>
      </c>
      <c r="F108" s="5"/>
      <c r="G108" s="5"/>
      <c r="H108" s="1"/>
      <c r="I108" s="1"/>
    </row>
    <row r="109" spans="1:9" x14ac:dyDescent="0.25">
      <c r="A109" s="2">
        <v>-2.31999999999991E-2</v>
      </c>
      <c r="B109" s="5">
        <f t="shared" si="4"/>
        <v>0.29317777890644481</v>
      </c>
      <c r="C109" s="5">
        <f t="shared" si="5"/>
        <v>0.70682222109355519</v>
      </c>
      <c r="D109" s="5">
        <f t="shared" si="6"/>
        <v>1</v>
      </c>
      <c r="E109" s="5">
        <f t="shared" si="7"/>
        <v>0.29317777890644481</v>
      </c>
      <c r="F109" s="5"/>
      <c r="G109" s="5"/>
      <c r="H109" s="1"/>
      <c r="I109" s="1"/>
    </row>
    <row r="110" spans="1:9" x14ac:dyDescent="0.25">
      <c r="A110" s="2">
        <v>-2.2399999999999101E-2</v>
      </c>
      <c r="B110" s="5">
        <f t="shared" si="4"/>
        <v>0.30435034694349145</v>
      </c>
      <c r="C110" s="5">
        <f t="shared" si="5"/>
        <v>0.69564965305650861</v>
      </c>
      <c r="D110" s="5">
        <f t="shared" si="6"/>
        <v>1</v>
      </c>
      <c r="E110" s="5">
        <f t="shared" si="7"/>
        <v>0.30435034694349145</v>
      </c>
      <c r="F110" s="5"/>
      <c r="G110" s="5"/>
      <c r="H110" s="1"/>
      <c r="I110" s="1"/>
    </row>
    <row r="111" spans="1:9" x14ac:dyDescent="0.25">
      <c r="A111" s="2">
        <v>-2.1599999999999099E-2</v>
      </c>
      <c r="B111" s="5">
        <f t="shared" si="4"/>
        <v>0.31575848082515068</v>
      </c>
      <c r="C111" s="5">
        <f t="shared" si="5"/>
        <v>0.68424151917484932</v>
      </c>
      <c r="D111" s="5">
        <f t="shared" si="6"/>
        <v>1</v>
      </c>
      <c r="E111" s="5">
        <f t="shared" si="7"/>
        <v>0.31575848082515068</v>
      </c>
      <c r="F111" s="5"/>
      <c r="G111" s="5"/>
      <c r="H111" s="1"/>
      <c r="I111" s="1"/>
    </row>
    <row r="112" spans="1:9" x14ac:dyDescent="0.25">
      <c r="A112" s="2">
        <v>-2.07999999999991E-2</v>
      </c>
      <c r="B112" s="5">
        <f t="shared" si="4"/>
        <v>0.32739298293225277</v>
      </c>
      <c r="C112" s="5">
        <f t="shared" si="5"/>
        <v>0.67260701706774728</v>
      </c>
      <c r="D112" s="5">
        <f t="shared" si="6"/>
        <v>1</v>
      </c>
      <c r="E112" s="5">
        <f t="shared" si="7"/>
        <v>0.32739298293225277</v>
      </c>
      <c r="F112" s="5"/>
      <c r="G112" s="5"/>
      <c r="H112" s="1"/>
      <c r="I112" s="1"/>
    </row>
    <row r="113" spans="1:9" x14ac:dyDescent="0.25">
      <c r="A113" s="2">
        <v>-1.9999999999999098E-2</v>
      </c>
      <c r="B113" s="5">
        <f t="shared" si="4"/>
        <v>0.33924363123419632</v>
      </c>
      <c r="C113" s="5">
        <f t="shared" si="5"/>
        <v>0.66075636876580368</v>
      </c>
      <c r="D113" s="5">
        <f t="shared" si="6"/>
        <v>1</v>
      </c>
      <c r="E113" s="5">
        <f t="shared" si="7"/>
        <v>0.33924363123419632</v>
      </c>
      <c r="F113" s="5"/>
      <c r="G113" s="5"/>
      <c r="H113" s="1"/>
      <c r="I113" s="1"/>
    </row>
    <row r="114" spans="1:9" x14ac:dyDescent="0.25">
      <c r="A114" s="2">
        <v>-1.91999999999991E-2</v>
      </c>
      <c r="B114" s="5">
        <f t="shared" si="4"/>
        <v>0.35129919501093676</v>
      </c>
      <c r="C114" s="5">
        <f t="shared" si="5"/>
        <v>0.64870080498906313</v>
      </c>
      <c r="D114" s="5">
        <f t="shared" si="6"/>
        <v>1.0000000000000002</v>
      </c>
      <c r="E114" s="5">
        <f t="shared" si="7"/>
        <v>0.35129919501093682</v>
      </c>
      <c r="F114" s="5"/>
      <c r="G114" s="5"/>
      <c r="H114" s="1"/>
      <c r="I114" s="1"/>
    </row>
    <row r="115" spans="1:9" x14ac:dyDescent="0.25">
      <c r="A115" s="2">
        <v>-1.8399999999999101E-2</v>
      </c>
      <c r="B115" s="5">
        <f t="shared" si="4"/>
        <v>0.36354745971844749</v>
      </c>
      <c r="C115" s="5">
        <f t="shared" si="5"/>
        <v>0.63645254028155251</v>
      </c>
      <c r="D115" s="5">
        <f t="shared" si="6"/>
        <v>1</v>
      </c>
      <c r="E115" s="5">
        <f t="shared" si="7"/>
        <v>0.36354745971844749</v>
      </c>
      <c r="F115" s="5"/>
      <c r="G115" s="5"/>
      <c r="H115" s="1"/>
      <c r="I115" s="1"/>
    </row>
    <row r="116" spans="1:9" x14ac:dyDescent="0.25">
      <c r="A116" s="2">
        <v>-1.7599999999999099E-2</v>
      </c>
      <c r="B116" s="5">
        <f t="shared" si="4"/>
        <v>0.37597526117308949</v>
      </c>
      <c r="C116" s="5">
        <f t="shared" si="5"/>
        <v>0.62402473882691056</v>
      </c>
      <c r="D116" s="5">
        <f t="shared" si="6"/>
        <v>1</v>
      </c>
      <c r="E116" s="5">
        <f t="shared" si="7"/>
        <v>0.37597526117308949</v>
      </c>
      <c r="F116" s="5"/>
      <c r="G116" s="5"/>
      <c r="H116" s="1"/>
      <c r="I116" s="1"/>
    </row>
    <row r="117" spans="1:9" x14ac:dyDescent="0.25">
      <c r="A117" s="2">
        <v>-1.67999999999991E-2</v>
      </c>
      <c r="B117" s="5">
        <f t="shared" si="4"/>
        <v>0.38856852909294154</v>
      </c>
      <c r="C117" s="5">
        <f t="shared" si="5"/>
        <v>0.61143147090705852</v>
      </c>
      <c r="D117" s="5">
        <f t="shared" si="6"/>
        <v>1</v>
      </c>
      <c r="E117" s="5">
        <f t="shared" si="7"/>
        <v>0.38856852909294154</v>
      </c>
      <c r="F117" s="5"/>
      <c r="G117" s="5"/>
      <c r="H117" s="1"/>
      <c r="I117" s="1"/>
    </row>
    <row r="118" spans="1:9" x14ac:dyDescent="0.25">
      <c r="A118" s="2">
        <v>-1.5999999999999098E-2</v>
      </c>
      <c r="B118" s="5">
        <f t="shared" si="4"/>
        <v>0.40131233988756243</v>
      </c>
      <c r="C118" s="5">
        <f t="shared" si="5"/>
        <v>0.59868766011243757</v>
      </c>
      <c r="D118" s="5">
        <f t="shared" si="6"/>
        <v>1</v>
      </c>
      <c r="E118" s="5">
        <f t="shared" si="7"/>
        <v>0.40131233988756243</v>
      </c>
      <c r="F118" s="5"/>
      <c r="G118" s="5"/>
      <c r="H118" s="1"/>
      <c r="I118" s="1"/>
    </row>
    <row r="119" spans="1:9" x14ac:dyDescent="0.25">
      <c r="A119" s="2">
        <v>-1.5199999999999001E-2</v>
      </c>
      <c r="B119" s="5">
        <f t="shared" si="4"/>
        <v>0.41419097843503128</v>
      </c>
      <c r="C119" s="5">
        <f t="shared" si="5"/>
        <v>0.58580902156496872</v>
      </c>
      <c r="D119" s="5">
        <f t="shared" si="6"/>
        <v>1</v>
      </c>
      <c r="E119" s="5">
        <f t="shared" si="7"/>
        <v>0.41419097843503128</v>
      </c>
      <c r="F119" s="5"/>
      <c r="G119" s="5"/>
      <c r="H119" s="1"/>
      <c r="I119" s="1"/>
    </row>
    <row r="120" spans="1:9" x14ac:dyDescent="0.25">
      <c r="A120" s="2">
        <v>-1.4399999999999E-2</v>
      </c>
      <c r="B120" s="5">
        <f t="shared" si="4"/>
        <v>0.42718800843000249</v>
      </c>
      <c r="C120" s="5">
        <f t="shared" si="5"/>
        <v>0.57281199156999751</v>
      </c>
      <c r="D120" s="5">
        <f t="shared" si="6"/>
        <v>1</v>
      </c>
      <c r="E120" s="5">
        <f t="shared" si="7"/>
        <v>0.42718800843000249</v>
      </c>
      <c r="F120" s="5"/>
      <c r="G120" s="5"/>
      <c r="H120" s="1"/>
      <c r="I120" s="1"/>
    </row>
    <row r="121" spans="1:9" x14ac:dyDescent="0.25">
      <c r="A121" s="2">
        <v>-1.3599999999999E-2</v>
      </c>
      <c r="B121" s="5">
        <f t="shared" si="4"/>
        <v>0.44028635073282352</v>
      </c>
      <c r="C121" s="5">
        <f t="shared" si="5"/>
        <v>0.55971364926717659</v>
      </c>
      <c r="D121" s="5">
        <f t="shared" si="6"/>
        <v>1</v>
      </c>
      <c r="E121" s="5">
        <f t="shared" si="7"/>
        <v>0.44028635073282352</v>
      </c>
      <c r="F121" s="5"/>
      <c r="G121" s="5"/>
      <c r="H121" s="1"/>
      <c r="I121" s="1"/>
    </row>
    <row r="122" spans="1:9" x14ac:dyDescent="0.25">
      <c r="A122" s="2">
        <v>-1.2799999999999E-2</v>
      </c>
      <c r="B122" s="5">
        <f t="shared" si="4"/>
        <v>0.45346836900141646</v>
      </c>
      <c r="C122" s="5">
        <f t="shared" si="5"/>
        <v>0.54653163099858348</v>
      </c>
      <c r="D122" s="5">
        <f t="shared" si="6"/>
        <v>1</v>
      </c>
      <c r="E122" s="5">
        <f t="shared" si="7"/>
        <v>0.45346836900141646</v>
      </c>
      <c r="F122" s="5"/>
      <c r="G122" s="5"/>
      <c r="H122" s="1"/>
      <c r="I122" s="1"/>
    </row>
    <row r="123" spans="1:9" x14ac:dyDescent="0.25">
      <c r="A123" s="2">
        <v>-1.1999999999998999E-2</v>
      </c>
      <c r="B123" s="5">
        <f t="shared" si="4"/>
        <v>0.46671596174888536</v>
      </c>
      <c r="C123" s="5">
        <f t="shared" si="5"/>
        <v>0.53328403825111459</v>
      </c>
      <c r="D123" s="5">
        <f t="shared" si="6"/>
        <v>1</v>
      </c>
      <c r="E123" s="5">
        <f t="shared" si="7"/>
        <v>0.46671596174888536</v>
      </c>
      <c r="F123" s="5"/>
      <c r="G123" s="5"/>
      <c r="H123" s="1"/>
      <c r="I123" s="1"/>
    </row>
    <row r="124" spans="1:9" x14ac:dyDescent="0.25">
      <c r="A124" s="2">
        <v>-1.1199999999999001E-2</v>
      </c>
      <c r="B124" s="5">
        <f t="shared" si="4"/>
        <v>0.48001065984443481</v>
      </c>
      <c r="C124" s="5">
        <f t="shared" si="5"/>
        <v>0.51998934015556508</v>
      </c>
      <c r="D124" s="5">
        <f t="shared" si="6"/>
        <v>1.0000000000000002</v>
      </c>
      <c r="E124" s="5">
        <f t="shared" si="7"/>
        <v>0.48001065984443492</v>
      </c>
      <c r="F124" s="5"/>
      <c r="G124" s="5"/>
      <c r="H124" s="1"/>
      <c r="I124" s="1"/>
    </row>
    <row r="125" spans="1:9" x14ac:dyDescent="0.25">
      <c r="A125" s="2">
        <v>-1.0399999999999E-2</v>
      </c>
      <c r="B125" s="5">
        <f t="shared" si="4"/>
        <v>0.49333372836698719</v>
      </c>
      <c r="C125" s="5">
        <f t="shared" si="5"/>
        <v>0.50666627163301292</v>
      </c>
      <c r="D125" s="5">
        <f t="shared" si="6"/>
        <v>1</v>
      </c>
      <c r="E125" s="5">
        <f t="shared" si="7"/>
        <v>0.49333372836698719</v>
      </c>
      <c r="F125" s="5"/>
      <c r="G125" s="5"/>
      <c r="H125" s="1"/>
      <c r="I125" s="1"/>
    </row>
    <row r="126" spans="1:9" x14ac:dyDescent="0.25">
      <c r="A126" s="2">
        <v>-9.5999999999990104E-3</v>
      </c>
      <c r="B126" s="5">
        <f t="shared" si="4"/>
        <v>0.50666627163304601</v>
      </c>
      <c r="C126" s="5">
        <f t="shared" si="5"/>
        <v>0.49333372836695399</v>
      </c>
      <c r="D126" s="5">
        <f t="shared" si="6"/>
        <v>1</v>
      </c>
      <c r="E126" s="5">
        <f t="shared" si="7"/>
        <v>0.50666627163304601</v>
      </c>
      <c r="F126" s="5"/>
      <c r="G126" s="5"/>
      <c r="H126" s="1"/>
      <c r="I126" s="1"/>
    </row>
    <row r="127" spans="1:9" x14ac:dyDescent="0.25">
      <c r="A127" s="2">
        <v>-8.7999999999989996E-3</v>
      </c>
      <c r="B127" s="5">
        <f t="shared" si="4"/>
        <v>0.51998934015559839</v>
      </c>
      <c r="C127" s="5">
        <f t="shared" si="5"/>
        <v>0.48001065984440155</v>
      </c>
      <c r="D127" s="5">
        <f t="shared" si="6"/>
        <v>1</v>
      </c>
      <c r="E127" s="5">
        <f t="shared" si="7"/>
        <v>0.51998934015559839</v>
      </c>
      <c r="F127" s="5"/>
      <c r="G127" s="5"/>
      <c r="H127" s="1"/>
      <c r="I127" s="1"/>
    </row>
    <row r="128" spans="1:9" x14ac:dyDescent="0.25">
      <c r="A128" s="2">
        <v>-7.9999999999990096E-3</v>
      </c>
      <c r="B128" s="5">
        <f t="shared" si="4"/>
        <v>0.53328403825114767</v>
      </c>
      <c r="C128" s="5">
        <f t="shared" si="5"/>
        <v>0.46671596174885227</v>
      </c>
      <c r="D128" s="5">
        <f t="shared" si="6"/>
        <v>1</v>
      </c>
      <c r="E128" s="5">
        <f t="shared" si="7"/>
        <v>0.53328403825114767</v>
      </c>
      <c r="F128" s="5"/>
      <c r="G128" s="5"/>
      <c r="H128" s="1"/>
      <c r="I128" s="1"/>
    </row>
    <row r="129" spans="1:9" x14ac:dyDescent="0.25">
      <c r="A129" s="2">
        <v>-7.1999999999989997E-3</v>
      </c>
      <c r="B129" s="5">
        <f t="shared" si="4"/>
        <v>0.54653163099861668</v>
      </c>
      <c r="C129" s="5">
        <f t="shared" si="5"/>
        <v>0.45346836900138338</v>
      </c>
      <c r="D129" s="5">
        <f t="shared" si="6"/>
        <v>1</v>
      </c>
      <c r="E129" s="5">
        <f t="shared" si="7"/>
        <v>0.54653163099861668</v>
      </c>
      <c r="F129" s="5"/>
      <c r="G129" s="5"/>
      <c r="H129" s="1"/>
      <c r="I129" s="1"/>
    </row>
    <row r="130" spans="1:9" x14ac:dyDescent="0.25">
      <c r="A130" s="2">
        <v>-6.39999999999891E-3</v>
      </c>
      <c r="B130" s="5">
        <f t="shared" si="4"/>
        <v>0.5597136492672109</v>
      </c>
      <c r="C130" s="5">
        <f t="shared" si="5"/>
        <v>0.44028635073278916</v>
      </c>
      <c r="D130" s="5">
        <f t="shared" si="6"/>
        <v>1</v>
      </c>
      <c r="E130" s="5">
        <f t="shared" si="7"/>
        <v>0.5597136492672109</v>
      </c>
      <c r="F130" s="5"/>
      <c r="G130" s="5"/>
      <c r="H130" s="1"/>
      <c r="I130" s="1"/>
    </row>
    <row r="131" spans="1:9" x14ac:dyDescent="0.25">
      <c r="A131" s="2">
        <v>-5.5999999999989097E-3</v>
      </c>
      <c r="B131" s="5">
        <f t="shared" si="4"/>
        <v>0.5728119915700316</v>
      </c>
      <c r="C131" s="5">
        <f t="shared" si="5"/>
        <v>0.42718800842996846</v>
      </c>
      <c r="D131" s="5">
        <f t="shared" si="6"/>
        <v>1</v>
      </c>
      <c r="E131" s="5">
        <f t="shared" si="7"/>
        <v>0.5728119915700316</v>
      </c>
      <c r="F131" s="5"/>
      <c r="G131" s="5"/>
      <c r="H131" s="1"/>
      <c r="I131" s="1"/>
    </row>
    <row r="132" spans="1:9" x14ac:dyDescent="0.25">
      <c r="A132" s="2">
        <v>-4.7999999999988998E-3</v>
      </c>
      <c r="B132" s="5">
        <f t="shared" si="4"/>
        <v>0.5858090215650027</v>
      </c>
      <c r="C132" s="5">
        <f t="shared" si="5"/>
        <v>0.4141909784349973</v>
      </c>
      <c r="D132" s="5">
        <f t="shared" si="6"/>
        <v>1</v>
      </c>
      <c r="E132" s="5">
        <f t="shared" si="7"/>
        <v>0.5858090215650027</v>
      </c>
      <c r="F132" s="5"/>
      <c r="G132" s="5"/>
      <c r="H132" s="1"/>
      <c r="I132" s="1"/>
    </row>
    <row r="133" spans="1:9" x14ac:dyDescent="0.25">
      <c r="A133" s="2">
        <v>-3.9999999999989098E-3</v>
      </c>
      <c r="B133" s="5">
        <f t="shared" si="4"/>
        <v>0.59868766011246943</v>
      </c>
      <c r="C133" s="5">
        <f t="shared" si="5"/>
        <v>0.40131233988753057</v>
      </c>
      <c r="D133" s="5">
        <f t="shared" si="6"/>
        <v>1</v>
      </c>
      <c r="E133" s="5">
        <f t="shared" si="7"/>
        <v>0.59868766011246943</v>
      </c>
      <c r="F133" s="5"/>
      <c r="G133" s="5"/>
      <c r="H133" s="1"/>
      <c r="I133" s="1"/>
    </row>
    <row r="134" spans="1:9" x14ac:dyDescent="0.25">
      <c r="A134" s="2">
        <v>-3.1999999999989099E-3</v>
      </c>
      <c r="B134" s="5">
        <f t="shared" si="4"/>
        <v>0.61143147090708994</v>
      </c>
      <c r="C134" s="5">
        <f t="shared" si="5"/>
        <v>0.38856852909291001</v>
      </c>
      <c r="D134" s="5">
        <f t="shared" si="6"/>
        <v>1</v>
      </c>
      <c r="E134" s="5">
        <f t="shared" si="7"/>
        <v>0.61143147090708994</v>
      </c>
      <c r="F134" s="5"/>
      <c r="G134" s="5"/>
      <c r="H134" s="1"/>
      <c r="I134" s="1"/>
    </row>
    <row r="135" spans="1:9" x14ac:dyDescent="0.25">
      <c r="A135" s="2">
        <v>-2.3999999999989E-3</v>
      </c>
      <c r="B135" s="5">
        <f t="shared" si="4"/>
        <v>0.62402473882694187</v>
      </c>
      <c r="C135" s="5">
        <f t="shared" si="5"/>
        <v>0.37597526117305807</v>
      </c>
      <c r="D135" s="5">
        <f t="shared" si="6"/>
        <v>1</v>
      </c>
      <c r="E135" s="5">
        <f t="shared" si="7"/>
        <v>0.62402473882694187</v>
      </c>
      <c r="F135" s="5"/>
      <c r="G135" s="5"/>
      <c r="H135" s="1"/>
      <c r="I135" s="1"/>
    </row>
    <row r="136" spans="1:9" x14ac:dyDescent="0.25">
      <c r="A136" s="2">
        <v>-1.59999999999891E-3</v>
      </c>
      <c r="B136" s="5">
        <f t="shared" si="4"/>
        <v>0.63645254028158316</v>
      </c>
      <c r="C136" s="5">
        <f t="shared" si="5"/>
        <v>0.36354745971841684</v>
      </c>
      <c r="D136" s="5">
        <f t="shared" si="6"/>
        <v>1</v>
      </c>
      <c r="E136" s="5">
        <f t="shared" si="7"/>
        <v>0.63645254028158316</v>
      </c>
      <c r="F136" s="5"/>
      <c r="G136" s="5"/>
      <c r="H136" s="1"/>
      <c r="I136" s="1"/>
    </row>
    <row r="137" spans="1:9" x14ac:dyDescent="0.25">
      <c r="A137" s="2">
        <v>-7.9999999999889903E-4</v>
      </c>
      <c r="B137" s="5">
        <f t="shared" si="4"/>
        <v>0.64870080498909366</v>
      </c>
      <c r="C137" s="5">
        <f t="shared" si="5"/>
        <v>0.3512991950109064</v>
      </c>
      <c r="D137" s="5">
        <f t="shared" si="6"/>
        <v>1</v>
      </c>
      <c r="E137" s="5">
        <f t="shared" si="7"/>
        <v>0.64870080498909366</v>
      </c>
      <c r="F137" s="5"/>
      <c r="G137" s="5"/>
      <c r="H137" s="1"/>
      <c r="I137" s="1"/>
    </row>
    <row r="138" spans="1:9" x14ac:dyDescent="0.25">
      <c r="A138" s="2">
        <v>9.9920072216264108E-16</v>
      </c>
      <c r="B138" s="5">
        <f t="shared" si="4"/>
        <v>0.6607563687658321</v>
      </c>
      <c r="C138" s="5">
        <f t="shared" si="5"/>
        <v>0.33924363123416784</v>
      </c>
      <c r="D138" s="5">
        <f t="shared" si="6"/>
        <v>1</v>
      </c>
      <c r="E138" s="5">
        <f t="shared" si="7"/>
        <v>0.6607563687658321</v>
      </c>
      <c r="F138" s="5"/>
      <c r="G138" s="5"/>
      <c r="H138" s="1"/>
      <c r="I138" s="1"/>
    </row>
    <row r="139" spans="1:9" x14ac:dyDescent="0.25">
      <c r="A139" s="2">
        <v>8.0000000000099403E-4</v>
      </c>
      <c r="B139" s="5">
        <f t="shared" si="4"/>
        <v>0.67260701706777504</v>
      </c>
      <c r="C139" s="5">
        <f t="shared" si="5"/>
        <v>0.32739298293222496</v>
      </c>
      <c r="D139" s="5">
        <f t="shared" si="6"/>
        <v>1</v>
      </c>
      <c r="E139" s="5">
        <f t="shared" si="7"/>
        <v>0.67260701706777504</v>
      </c>
      <c r="F139" s="5"/>
      <c r="G139" s="5"/>
      <c r="H139" s="1"/>
      <c r="I139" s="1"/>
    </row>
    <row r="140" spans="1:9" x14ac:dyDescent="0.25">
      <c r="A140" s="2">
        <v>1.60000000000099E-3</v>
      </c>
      <c r="B140" s="5">
        <f t="shared" si="4"/>
        <v>0.68424151917487652</v>
      </c>
      <c r="C140" s="5">
        <f t="shared" si="5"/>
        <v>0.31575848082512348</v>
      </c>
      <c r="D140" s="5">
        <f t="shared" si="6"/>
        <v>1</v>
      </c>
      <c r="E140" s="5">
        <f t="shared" si="7"/>
        <v>0.68424151917487652</v>
      </c>
      <c r="F140" s="5"/>
      <c r="G140" s="5"/>
      <c r="H140" s="1"/>
      <c r="I140" s="1"/>
    </row>
    <row r="141" spans="1:9" x14ac:dyDescent="0.25">
      <c r="A141" s="2">
        <v>2.4000000000009999E-3</v>
      </c>
      <c r="B141" s="5">
        <f t="shared" si="4"/>
        <v>0.69564965305653548</v>
      </c>
      <c r="C141" s="5">
        <f t="shared" si="5"/>
        <v>0.30435034694346463</v>
      </c>
      <c r="D141" s="5">
        <f t="shared" si="6"/>
        <v>1</v>
      </c>
      <c r="E141" s="5">
        <f t="shared" si="7"/>
        <v>0.69564965305653548</v>
      </c>
      <c r="F141" s="5"/>
      <c r="G141" s="5"/>
      <c r="H141" s="1"/>
      <c r="I141" s="1"/>
    </row>
    <row r="142" spans="1:9" x14ac:dyDescent="0.25">
      <c r="A142" s="2">
        <v>3.2000000000009898E-3</v>
      </c>
      <c r="B142" s="5">
        <f t="shared" ref="B142:B205" si="8">($B$4+$C$4*$A142)/($D$4+EXP(($E$4-$A142)/$F$4))</f>
        <v>0.70682222109358128</v>
      </c>
      <c r="C142" s="5">
        <f t="shared" ref="C142:C205" si="9">($B$5+$C$5*$A142)/($D$5+EXP(($E$5-$A142)/$F$5))</f>
        <v>0.29317777890641872</v>
      </c>
      <c r="D142" s="5">
        <f t="shared" ref="D142:D205" si="10">1/(B142+C142)</f>
        <v>1</v>
      </c>
      <c r="E142" s="5">
        <f t="shared" ref="E142:E205" si="11">B142*D142</f>
        <v>0.70682222109358128</v>
      </c>
      <c r="F142" s="5"/>
      <c r="G142" s="5"/>
      <c r="H142" s="1"/>
      <c r="I142" s="1"/>
    </row>
    <row r="143" spans="1:9" x14ac:dyDescent="0.25">
      <c r="A143" s="2">
        <v>4.0000000000009897E-3</v>
      </c>
      <c r="B143" s="5">
        <f t="shared" si="8"/>
        <v>0.71775105695775343</v>
      </c>
      <c r="C143" s="5">
        <f t="shared" si="9"/>
        <v>0.28224894304224663</v>
      </c>
      <c r="D143" s="5">
        <f t="shared" si="10"/>
        <v>1</v>
      </c>
      <c r="E143" s="5">
        <f t="shared" si="11"/>
        <v>0.71775105695775343</v>
      </c>
      <c r="F143" s="5"/>
      <c r="G143" s="5"/>
      <c r="H143" s="1"/>
      <c r="I143" s="1"/>
    </row>
    <row r="144" spans="1:9" x14ac:dyDescent="0.25">
      <c r="A144" s="2">
        <v>4.8000000000009996E-3</v>
      </c>
      <c r="B144" s="5">
        <f t="shared" si="8"/>
        <v>0.7284290240611655</v>
      </c>
      <c r="C144" s="5">
        <f t="shared" si="9"/>
        <v>0.27157097593883461</v>
      </c>
      <c r="D144" s="5">
        <f t="shared" si="10"/>
        <v>1</v>
      </c>
      <c r="E144" s="5">
        <f t="shared" si="11"/>
        <v>0.7284290240611655</v>
      </c>
      <c r="F144" s="5"/>
      <c r="G144" s="5"/>
      <c r="H144" s="1"/>
      <c r="I144" s="1"/>
    </row>
    <row r="145" spans="1:9" x14ac:dyDescent="0.25">
      <c r="A145" s="2">
        <v>5.6000000000009896E-3</v>
      </c>
      <c r="B145" s="5">
        <f t="shared" si="8"/>
        <v>0.73885000608426177</v>
      </c>
      <c r="C145" s="5">
        <f t="shared" si="9"/>
        <v>0.26114999391573829</v>
      </c>
      <c r="D145" s="5">
        <f t="shared" si="10"/>
        <v>1</v>
      </c>
      <c r="E145" s="5">
        <f t="shared" si="11"/>
        <v>0.73885000608426177</v>
      </c>
      <c r="F145" s="5"/>
      <c r="G145" s="5"/>
      <c r="H145" s="1"/>
      <c r="I145" s="1"/>
    </row>
    <row r="146" spans="1:9" x14ac:dyDescent="0.25">
      <c r="A146" s="2">
        <v>6.40000000000099E-3</v>
      </c>
      <c r="B146" s="5">
        <f t="shared" si="8"/>
        <v>0.7490088901702453</v>
      </c>
      <c r="C146" s="5">
        <f t="shared" si="9"/>
        <v>0.2509911098297547</v>
      </c>
      <c r="D146" s="5">
        <f t="shared" si="10"/>
        <v>1</v>
      </c>
      <c r="E146" s="5">
        <f t="shared" si="11"/>
        <v>0.7490088901702453</v>
      </c>
      <c r="F146" s="5"/>
      <c r="G146" s="5"/>
      <c r="H146" s="1"/>
      <c r="I146" s="1"/>
    </row>
    <row r="147" spans="1:9" x14ac:dyDescent="0.25">
      <c r="A147" s="2">
        <v>7.2000000000009999E-3</v>
      </c>
      <c r="B147" s="5">
        <f t="shared" si="8"/>
        <v>0.75890154343648031</v>
      </c>
      <c r="C147" s="5">
        <f t="shared" si="9"/>
        <v>0.24109845656351964</v>
      </c>
      <c r="D147" s="5">
        <f t="shared" si="10"/>
        <v>1</v>
      </c>
      <c r="E147" s="5">
        <f t="shared" si="11"/>
        <v>0.75890154343648031</v>
      </c>
      <c r="F147" s="5"/>
      <c r="G147" s="5"/>
      <c r="H147" s="1"/>
      <c r="I147" s="1"/>
    </row>
    <row r="148" spans="1:9" x14ac:dyDescent="0.25">
      <c r="A148" s="2">
        <v>8.0000000000009907E-3</v>
      </c>
      <c r="B148" s="5">
        <f t="shared" si="8"/>
        <v>0.76852478349902942</v>
      </c>
      <c r="C148" s="5">
        <f t="shared" si="9"/>
        <v>0.23147521650097058</v>
      </c>
      <c r="D148" s="5">
        <f t="shared" si="10"/>
        <v>1</v>
      </c>
      <c r="E148" s="5">
        <f t="shared" si="11"/>
        <v>0.76852478349902942</v>
      </c>
      <c r="F148" s="5"/>
      <c r="G148" s="5"/>
      <c r="H148" s="1"/>
      <c r="I148" s="1"/>
    </row>
    <row r="149" spans="1:9" x14ac:dyDescent="0.25">
      <c r="A149" s="2">
        <v>8.8000000000009893E-3</v>
      </c>
      <c r="B149" s="5">
        <f t="shared" si="8"/>
        <v>0.77787634373578352</v>
      </c>
      <c r="C149" s="5">
        <f t="shared" si="9"/>
        <v>0.22212365626421635</v>
      </c>
      <c r="D149" s="5">
        <f t="shared" si="10"/>
        <v>1.0000000000000002</v>
      </c>
      <c r="E149" s="5">
        <f t="shared" si="11"/>
        <v>0.77787634373578374</v>
      </c>
      <c r="F149" s="5"/>
      <c r="G149" s="5"/>
      <c r="H149" s="1"/>
      <c r="I149" s="1"/>
    </row>
    <row r="150" spans="1:9" x14ac:dyDescent="0.25">
      <c r="A150" s="2">
        <v>9.6000000000010001E-3</v>
      </c>
      <c r="B150" s="5">
        <f t="shared" si="8"/>
        <v>0.78695483402752164</v>
      </c>
      <c r="C150" s="5">
        <f t="shared" si="9"/>
        <v>0.21304516597247827</v>
      </c>
      <c r="D150" s="5">
        <f t="shared" si="10"/>
        <v>1.0000000000000002</v>
      </c>
      <c r="E150" s="5">
        <f t="shared" si="11"/>
        <v>0.78695483402752187</v>
      </c>
      <c r="F150" s="5"/>
      <c r="G150" s="5"/>
      <c r="H150" s="1"/>
      <c r="I150" s="1"/>
    </row>
    <row r="151" spans="1:9" x14ac:dyDescent="0.25">
      <c r="A151" s="2">
        <v>1.0400000000001E-2</v>
      </c>
      <c r="B151" s="5">
        <f t="shared" si="8"/>
        <v>0.79575969771591903</v>
      </c>
      <c r="C151" s="5">
        <f t="shared" si="9"/>
        <v>0.20424030228408094</v>
      </c>
      <c r="D151" s="5">
        <f t="shared" si="10"/>
        <v>1</v>
      </c>
      <c r="E151" s="5">
        <f t="shared" si="11"/>
        <v>0.79575969771591903</v>
      </c>
      <c r="F151" s="5"/>
      <c r="G151" s="5"/>
      <c r="H151" s="1"/>
      <c r="I151" s="1"/>
    </row>
    <row r="152" spans="1:9" x14ac:dyDescent="0.25">
      <c r="A152" s="2">
        <v>1.1200000000001001E-2</v>
      </c>
      <c r="B152" s="5">
        <f t="shared" si="8"/>
        <v>0.80429116550448476</v>
      </c>
      <c r="C152" s="5">
        <f t="shared" si="9"/>
        <v>0.19570883449551515</v>
      </c>
      <c r="D152" s="5">
        <f t="shared" si="10"/>
        <v>1.0000000000000002</v>
      </c>
      <c r="E152" s="5">
        <f t="shared" si="11"/>
        <v>0.80429116550448498</v>
      </c>
      <c r="F152" s="5"/>
      <c r="G152" s="5"/>
      <c r="H152" s="1"/>
      <c r="I152" s="1"/>
    </row>
    <row r="153" spans="1:9" x14ac:dyDescent="0.25">
      <c r="A153" s="2">
        <v>1.2000000000000999E-2</v>
      </c>
      <c r="B153" s="5">
        <f t="shared" si="8"/>
        <v>0.81255020700426894</v>
      </c>
      <c r="C153" s="5">
        <f t="shared" si="9"/>
        <v>0.18744979299573111</v>
      </c>
      <c r="D153" s="5">
        <f t="shared" si="10"/>
        <v>1</v>
      </c>
      <c r="E153" s="5">
        <f t="shared" si="11"/>
        <v>0.81255020700426894</v>
      </c>
      <c r="F153" s="5"/>
      <c r="G153" s="5"/>
      <c r="H153" s="1"/>
      <c r="I153" s="1"/>
    </row>
    <row r="154" spans="1:9" x14ac:dyDescent="0.25">
      <c r="A154" s="2">
        <v>1.2800000000001E-2</v>
      </c>
      <c r="B154" s="5">
        <f t="shared" si="8"/>
        <v>0.82053848059268297</v>
      </c>
      <c r="C154" s="5">
        <f t="shared" si="9"/>
        <v>0.179461519407317</v>
      </c>
      <c r="D154" s="5">
        <f t="shared" si="10"/>
        <v>1</v>
      </c>
      <c r="E154" s="5">
        <f t="shared" si="11"/>
        <v>0.82053848059268297</v>
      </c>
      <c r="F154" s="5"/>
      <c r="G154" s="5"/>
      <c r="H154" s="1"/>
      <c r="I154" s="1"/>
    </row>
    <row r="155" spans="1:9" x14ac:dyDescent="0.25">
      <c r="A155" s="2">
        <v>1.3600000000001E-2</v>
      </c>
      <c r="B155" s="5">
        <f t="shared" si="8"/>
        <v>0.82825828221266251</v>
      </c>
      <c r="C155" s="5">
        <f t="shared" si="9"/>
        <v>0.17174171778733743</v>
      </c>
      <c r="D155" s="5">
        <f t="shared" si="10"/>
        <v>1</v>
      </c>
      <c r="E155" s="5">
        <f t="shared" si="11"/>
        <v>0.82825828221266251</v>
      </c>
      <c r="F155" s="5"/>
      <c r="G155" s="5"/>
      <c r="H155" s="1"/>
      <c r="I155" s="1"/>
    </row>
    <row r="156" spans="1:9" x14ac:dyDescent="0.25">
      <c r="A156" s="2">
        <v>1.4400000000001001E-2</v>
      </c>
      <c r="B156" s="5">
        <f t="shared" si="8"/>
        <v>0.83571249369239053</v>
      </c>
      <c r="C156" s="5">
        <f t="shared" si="9"/>
        <v>0.16428750630760944</v>
      </c>
      <c r="D156" s="5">
        <f t="shared" si="10"/>
        <v>1</v>
      </c>
      <c r="E156" s="5">
        <f t="shared" si="11"/>
        <v>0.83571249369239053</v>
      </c>
      <c r="F156" s="5"/>
      <c r="G156" s="5"/>
      <c r="H156" s="1"/>
      <c r="I156" s="1"/>
    </row>
    <row r="157" spans="1:9" x14ac:dyDescent="0.25">
      <c r="A157" s="2">
        <v>1.5200000000000999E-2</v>
      </c>
      <c r="B157" s="5">
        <f t="shared" si="8"/>
        <v>0.84290453111455621</v>
      </c>
      <c r="C157" s="5">
        <f t="shared" si="9"/>
        <v>0.15709546888544387</v>
      </c>
      <c r="D157" s="5">
        <f t="shared" si="10"/>
        <v>1</v>
      </c>
      <c r="E157" s="5">
        <f t="shared" si="11"/>
        <v>0.84290453111455621</v>
      </c>
      <c r="F157" s="5"/>
      <c r="G157" s="5"/>
      <c r="H157" s="1"/>
      <c r="I157" s="1"/>
    </row>
    <row r="158" spans="1:9" x14ac:dyDescent="0.25">
      <c r="A158" s="2">
        <v>1.6000000000001E-2</v>
      </c>
      <c r="B158" s="5">
        <f t="shared" si="8"/>
        <v>0.84983829371016129</v>
      </c>
      <c r="C158" s="5">
        <f t="shared" si="9"/>
        <v>0.15016170628983877</v>
      </c>
      <c r="D158" s="5">
        <f t="shared" si="10"/>
        <v>1</v>
      </c>
      <c r="E158" s="5">
        <f t="shared" si="11"/>
        <v>0.84983829371016129</v>
      </c>
      <c r="F158" s="5"/>
      <c r="G158" s="5"/>
      <c r="H158" s="1"/>
      <c r="I158" s="1"/>
    </row>
    <row r="159" spans="1:9" x14ac:dyDescent="0.25">
      <c r="A159" s="2">
        <v>1.6800000000001002E-2</v>
      </c>
      <c r="B159" s="5">
        <f t="shared" si="8"/>
        <v>0.8565181136966209</v>
      </c>
      <c r="C159" s="5">
        <f t="shared" si="9"/>
        <v>0.14348188630337902</v>
      </c>
      <c r="D159" s="5">
        <f t="shared" si="10"/>
        <v>1.0000000000000002</v>
      </c>
      <c r="E159" s="5">
        <f t="shared" si="11"/>
        <v>0.85651811369662112</v>
      </c>
      <c r="F159" s="5"/>
      <c r="G159" s="5"/>
      <c r="H159" s="1"/>
      <c r="I159" s="1"/>
    </row>
    <row r="160" spans="1:9" x14ac:dyDescent="0.25">
      <c r="A160" s="2">
        <v>1.7600000000001E-2</v>
      </c>
      <c r="B160" s="5">
        <f t="shared" si="8"/>
        <v>0.86294870742454821</v>
      </c>
      <c r="C160" s="5">
        <f t="shared" si="9"/>
        <v>0.13705129257545179</v>
      </c>
      <c r="D160" s="5">
        <f t="shared" si="10"/>
        <v>1</v>
      </c>
      <c r="E160" s="5">
        <f t="shared" si="11"/>
        <v>0.86294870742454821</v>
      </c>
      <c r="F160" s="5"/>
      <c r="G160" s="5"/>
      <c r="H160" s="1"/>
      <c r="I160" s="1"/>
    </row>
    <row r="161" spans="1:9" x14ac:dyDescent="0.25">
      <c r="A161" s="2">
        <v>1.8400000000000999E-2</v>
      </c>
      <c r="B161" s="5">
        <f t="shared" si="8"/>
        <v>0.86913512814324723</v>
      </c>
      <c r="C161" s="5">
        <f t="shared" si="9"/>
        <v>0.13086487185675269</v>
      </c>
      <c r="D161" s="5">
        <f t="shared" si="10"/>
        <v>1.0000000000000002</v>
      </c>
      <c r="E161" s="5">
        <f t="shared" si="11"/>
        <v>0.86913512814324745</v>
      </c>
      <c r="F161" s="5"/>
      <c r="G161" s="5"/>
      <c r="H161" s="1"/>
      <c r="I161" s="1"/>
    </row>
    <row r="162" spans="1:9" x14ac:dyDescent="0.25">
      <c r="A162" s="2">
        <v>1.9200000000001001E-2</v>
      </c>
      <c r="B162" s="5">
        <f t="shared" si="8"/>
        <v>0.8750827206424453</v>
      </c>
      <c r="C162" s="5">
        <f t="shared" si="9"/>
        <v>0.12491727935755467</v>
      </c>
      <c r="D162" s="5">
        <f t="shared" si="10"/>
        <v>1</v>
      </c>
      <c r="E162" s="5">
        <f t="shared" si="11"/>
        <v>0.8750827206424453</v>
      </c>
      <c r="F162" s="5"/>
      <c r="G162" s="5"/>
      <c r="H162" s="1"/>
      <c r="I162" s="1"/>
    </row>
    <row r="163" spans="1:9" x14ac:dyDescent="0.25">
      <c r="A163" s="2">
        <v>2.0000000000001E-2</v>
      </c>
      <c r="B163" s="5">
        <f t="shared" si="8"/>
        <v>0.88079707797788942</v>
      </c>
      <c r="C163" s="5">
        <f t="shared" si="9"/>
        <v>0.11920292202211057</v>
      </c>
      <c r="D163" s="5">
        <f t="shared" si="10"/>
        <v>1</v>
      </c>
      <c r="E163" s="5">
        <f t="shared" si="11"/>
        <v>0.88079707797788942</v>
      </c>
      <c r="F163" s="5"/>
      <c r="G163" s="5"/>
      <c r="H163" s="1"/>
      <c r="I163" s="1"/>
    </row>
    <row r="164" spans="1:9" x14ac:dyDescent="0.25">
      <c r="A164" s="2">
        <v>2.0800000000001002E-2</v>
      </c>
      <c r="B164" s="5">
        <f t="shared" si="8"/>
        <v>0.88628400044168409</v>
      </c>
      <c r="C164" s="5">
        <f t="shared" si="9"/>
        <v>0.11371599955831588</v>
      </c>
      <c r="D164" s="5">
        <f t="shared" si="10"/>
        <v>1</v>
      </c>
      <c r="E164" s="5">
        <f t="shared" si="11"/>
        <v>0.88628400044168409</v>
      </c>
      <c r="F164" s="5"/>
      <c r="G164" s="5"/>
      <c r="H164" s="1"/>
      <c r="I164" s="1"/>
    </row>
    <row r="165" spans="1:9" x14ac:dyDescent="0.25">
      <c r="A165" s="2">
        <v>2.1600000000001E-2</v>
      </c>
      <c r="B165" s="5">
        <f t="shared" si="8"/>
        <v>0.89154945689504339</v>
      </c>
      <c r="C165" s="5">
        <f t="shared" si="9"/>
        <v>0.1084505431049566</v>
      </c>
      <c r="D165" s="5">
        <f t="shared" si="10"/>
        <v>1</v>
      </c>
      <c r="E165" s="5">
        <f t="shared" si="11"/>
        <v>0.89154945689504339</v>
      </c>
      <c r="F165" s="5"/>
      <c r="G165" s="5"/>
      <c r="H165" s="1"/>
      <c r="I165" s="1"/>
    </row>
    <row r="166" spans="1:9" x14ac:dyDescent="0.25">
      <c r="A166" s="2">
        <v>2.2400000000000999E-2</v>
      </c>
      <c r="B166" s="5">
        <f t="shared" si="8"/>
        <v>0.89659954854175661</v>
      </c>
      <c r="C166" s="5">
        <f t="shared" si="9"/>
        <v>0.10340045145824339</v>
      </c>
      <c r="D166" s="5">
        <f t="shared" si="10"/>
        <v>1</v>
      </c>
      <c r="E166" s="5">
        <f t="shared" si="11"/>
        <v>0.89659954854175661</v>
      </c>
      <c r="F166" s="5"/>
      <c r="G166" s="5"/>
      <c r="H166" s="1"/>
      <c r="I166" s="1"/>
    </row>
    <row r="167" spans="1:9" x14ac:dyDescent="0.25">
      <c r="A167" s="2">
        <v>2.3200000000001001E-2</v>
      </c>
      <c r="B167" s="5">
        <f t="shared" si="8"/>
        <v>0.90144047518525128</v>
      </c>
      <c r="C167" s="5">
        <f t="shared" si="9"/>
        <v>9.8559524814748653E-2</v>
      </c>
      <c r="D167" s="5">
        <f t="shared" si="10"/>
        <v>1.0000000000000002</v>
      </c>
      <c r="E167" s="5">
        <f t="shared" si="11"/>
        <v>0.9014404751852515</v>
      </c>
      <c r="F167" s="5"/>
      <c r="G167" s="5"/>
      <c r="H167" s="1"/>
      <c r="I167" s="1"/>
    </row>
    <row r="168" spans="1:9" x14ac:dyDescent="0.25">
      <c r="A168" s="2">
        <v>2.4000000000001E-2</v>
      </c>
      <c r="B168" s="5">
        <f t="shared" si="8"/>
        <v>0.90607850398073453</v>
      </c>
      <c r="C168" s="5">
        <f t="shared" si="9"/>
        <v>9.3921496019265457E-2</v>
      </c>
      <c r="D168" s="5">
        <f t="shared" si="10"/>
        <v>1</v>
      </c>
      <c r="E168" s="5">
        <f t="shared" si="11"/>
        <v>0.90607850398073453</v>
      </c>
      <c r="F168" s="5"/>
      <c r="G168" s="5"/>
      <c r="H168" s="1"/>
      <c r="I168" s="1"/>
    </row>
    <row r="169" spans="1:9" x14ac:dyDescent="0.25">
      <c r="A169" s="2">
        <v>2.4800000000000998E-2</v>
      </c>
      <c r="B169" s="5">
        <f t="shared" si="8"/>
        <v>0.91051994066644393</v>
      </c>
      <c r="C169" s="5">
        <f t="shared" si="9"/>
        <v>8.9480059333556017E-2</v>
      </c>
      <c r="D169" s="5">
        <f t="shared" si="10"/>
        <v>1</v>
      </c>
      <c r="E169" s="5">
        <f t="shared" si="11"/>
        <v>0.91051994066644393</v>
      </c>
      <c r="F169" s="5"/>
      <c r="G169" s="5"/>
      <c r="H169" s="1"/>
      <c r="I169" s="1"/>
    </row>
    <row r="170" spans="1:9" x14ac:dyDescent="0.25">
      <c r="A170" s="2">
        <v>2.5600000000001E-2</v>
      </c>
      <c r="B170" s="5">
        <f t="shared" si="8"/>
        <v>0.91477110323443567</v>
      </c>
      <c r="C170" s="5">
        <f t="shared" si="9"/>
        <v>8.5228896765564319E-2</v>
      </c>
      <c r="D170" s="5">
        <f t="shared" si="10"/>
        <v>1</v>
      </c>
      <c r="E170" s="5">
        <f t="shared" si="11"/>
        <v>0.91477110323443567</v>
      </c>
      <c r="F170" s="5"/>
      <c r="G170" s="5"/>
      <c r="H170" s="1"/>
      <c r="I170" s="1"/>
    </row>
    <row r="171" spans="1:9" x14ac:dyDescent="0.25">
      <c r="A171" s="2">
        <v>2.6400000000000999E-2</v>
      </c>
      <c r="B171" s="5">
        <f t="shared" si="8"/>
        <v>0.91883829798138128</v>
      </c>
      <c r="C171" s="5">
        <f t="shared" si="9"/>
        <v>8.1161702018618748E-2</v>
      </c>
      <c r="D171" s="5">
        <f t="shared" si="10"/>
        <v>1</v>
      </c>
      <c r="E171" s="5">
        <f t="shared" si="11"/>
        <v>0.91883829798138128</v>
      </c>
      <c r="F171" s="5"/>
      <c r="G171" s="5"/>
      <c r="H171" s="1"/>
      <c r="I171" s="1"/>
    </row>
    <row r="172" spans="1:9" x14ac:dyDescent="0.25">
      <c r="A172" s="2">
        <v>2.7200000000001001E-2</v>
      </c>
      <c r="B172" s="5">
        <f t="shared" si="8"/>
        <v>0.92272779786334491</v>
      </c>
      <c r="C172" s="5">
        <f t="shared" si="9"/>
        <v>7.7272202136655102E-2</v>
      </c>
      <c r="D172" s="5">
        <f t="shared" si="10"/>
        <v>1</v>
      </c>
      <c r="E172" s="5">
        <f t="shared" si="11"/>
        <v>0.92272779786334491</v>
      </c>
      <c r="F172" s="5"/>
      <c r="G172" s="5"/>
      <c r="H172" s="1"/>
      <c r="I172" s="1"/>
    </row>
    <row r="173" spans="1:9" x14ac:dyDescent="0.25">
      <c r="A173" s="2">
        <v>2.8000000000001E-2</v>
      </c>
      <c r="B173" s="5">
        <f t="shared" si="8"/>
        <v>0.92644582306518553</v>
      </c>
      <c r="C173" s="5">
        <f t="shared" si="9"/>
        <v>7.3554176934814433E-2</v>
      </c>
      <c r="D173" s="5">
        <f t="shared" si="10"/>
        <v>1</v>
      </c>
      <c r="E173" s="5">
        <f t="shared" si="11"/>
        <v>0.92644582306518553</v>
      </c>
      <c r="F173" s="5"/>
      <c r="G173" s="5"/>
      <c r="H173" s="1"/>
      <c r="I173" s="1"/>
    </row>
    <row r="174" spans="1:9" x14ac:dyDescent="0.25">
      <c r="A174" s="2">
        <v>2.8800000000000998E-2</v>
      </c>
      <c r="B174" s="5">
        <f t="shared" si="8"/>
        <v>0.92999852368483238</v>
      </c>
      <c r="C174" s="5">
        <f t="shared" si="9"/>
        <v>7.0001476315167635E-2</v>
      </c>
      <c r="D174" s="5">
        <f t="shared" si="10"/>
        <v>1</v>
      </c>
      <c r="E174" s="5">
        <f t="shared" si="11"/>
        <v>0.92999852368483238</v>
      </c>
      <c r="F174" s="5"/>
      <c r="G174" s="5"/>
      <c r="H174" s="1"/>
      <c r="I174" s="1"/>
    </row>
    <row r="175" spans="1:9" x14ac:dyDescent="0.25">
      <c r="A175" s="2">
        <v>2.9600000000001001E-2</v>
      </c>
      <c r="B175" s="5">
        <f t="shared" si="8"/>
        <v>0.93339196442491357</v>
      </c>
      <c r="C175" s="5">
        <f t="shared" si="9"/>
        <v>6.6608035575086516E-2</v>
      </c>
      <c r="D175" s="5">
        <f t="shared" si="10"/>
        <v>1</v>
      </c>
      <c r="E175" s="5">
        <f t="shared" si="11"/>
        <v>0.93339196442491357</v>
      </c>
      <c r="F175" s="5"/>
      <c r="G175" s="5"/>
      <c r="H175" s="1"/>
      <c r="I175" s="1"/>
    </row>
    <row r="176" spans="1:9" x14ac:dyDescent="0.25">
      <c r="A176" s="2">
        <v>3.0400000000000999E-2</v>
      </c>
      <c r="B176" s="5">
        <f t="shared" si="8"/>
        <v>0.93663211117881362</v>
      </c>
      <c r="C176" s="5">
        <f t="shared" si="9"/>
        <v>6.3367888821186324E-2</v>
      </c>
      <c r="D176" s="5">
        <f t="shared" si="10"/>
        <v>1</v>
      </c>
      <c r="E176" s="5">
        <f t="shared" si="11"/>
        <v>0.93663211117881362</v>
      </c>
      <c r="F176" s="5"/>
      <c r="G176" s="5"/>
      <c r="H176" s="1"/>
      <c r="I176" s="1"/>
    </row>
    <row r="177" spans="1:9" x14ac:dyDescent="0.25">
      <c r="A177" s="2">
        <v>3.1200000000001001E-2</v>
      </c>
      <c r="B177" s="5">
        <f t="shared" si="8"/>
        <v>0.93972481939490005</v>
      </c>
      <c r="C177" s="5">
        <f t="shared" si="9"/>
        <v>6.0275180605099878E-2</v>
      </c>
      <c r="D177" s="5">
        <f t="shared" si="10"/>
        <v>1.0000000000000002</v>
      </c>
      <c r="E177" s="5">
        <f t="shared" si="11"/>
        <v>0.93972481939490027</v>
      </c>
      <c r="F177" s="5"/>
      <c r="G177" s="5"/>
      <c r="H177" s="1"/>
      <c r="I177" s="1"/>
    </row>
    <row r="178" spans="1:9" x14ac:dyDescent="0.25">
      <c r="A178" s="2">
        <v>3.2000000000001999E-2</v>
      </c>
      <c r="B178" s="5">
        <f t="shared" si="8"/>
        <v>0.94267582410113837</v>
      </c>
      <c r="C178" s="5">
        <f t="shared" si="9"/>
        <v>5.7324175898861539E-2</v>
      </c>
      <c r="D178" s="5">
        <f t="shared" si="10"/>
        <v>1.0000000000000002</v>
      </c>
      <c r="E178" s="5">
        <f t="shared" si="11"/>
        <v>0.94267582410113859</v>
      </c>
      <c r="F178" s="5"/>
      <c r="G178" s="5"/>
      <c r="H178" s="1"/>
      <c r="I178" s="1"/>
    </row>
    <row r="179" spans="1:9" x14ac:dyDescent="0.25">
      <c r="A179" s="2">
        <v>3.2800000000002001E-2</v>
      </c>
      <c r="B179" s="5">
        <f t="shared" si="8"/>
        <v>0.94549073147232265</v>
      </c>
      <c r="C179" s="5">
        <f t="shared" si="9"/>
        <v>5.4509268527677374E-2</v>
      </c>
      <c r="D179" s="5">
        <f t="shared" si="10"/>
        <v>1</v>
      </c>
      <c r="E179" s="5">
        <f t="shared" si="11"/>
        <v>0.94549073147232265</v>
      </c>
      <c r="F179" s="5"/>
      <c r="G179" s="5"/>
      <c r="H179" s="1"/>
      <c r="I179" s="1"/>
    </row>
    <row r="180" spans="1:9" x14ac:dyDescent="0.25">
      <c r="A180" s="2">
        <v>3.3600000000000997E-2</v>
      </c>
      <c r="B180" s="5">
        <f t="shared" si="8"/>
        <v>0.94817501182355912</v>
      </c>
      <c r="C180" s="5">
        <f t="shared" si="9"/>
        <v>5.1824988176440753E-2</v>
      </c>
      <c r="D180" s="5">
        <f t="shared" si="10"/>
        <v>1.0000000000000002</v>
      </c>
      <c r="E180" s="5">
        <f t="shared" si="11"/>
        <v>0.94817501182355934</v>
      </c>
      <c r="F180" s="5"/>
      <c r="G180" s="5"/>
      <c r="H180" s="1"/>
      <c r="I180" s="1"/>
    </row>
    <row r="181" spans="1:9" x14ac:dyDescent="0.25">
      <c r="A181" s="2">
        <v>3.4400000000001998E-2</v>
      </c>
      <c r="B181" s="5">
        <f t="shared" si="8"/>
        <v>0.95073399391597968</v>
      </c>
      <c r="C181" s="5">
        <f t="shared" si="9"/>
        <v>4.9266006084020389E-2</v>
      </c>
      <c r="D181" s="5">
        <f t="shared" si="10"/>
        <v>1</v>
      </c>
      <c r="E181" s="5">
        <f t="shared" si="11"/>
        <v>0.95073399391597968</v>
      </c>
      <c r="F181" s="5"/>
      <c r="G181" s="5"/>
      <c r="H181" s="1"/>
      <c r="I181" s="1"/>
    </row>
    <row r="182" spans="1:9" x14ac:dyDescent="0.25">
      <c r="A182" s="2">
        <v>3.5200000000002001E-2</v>
      </c>
      <c r="B182" s="5">
        <f t="shared" si="8"/>
        <v>0.95317286046401584</v>
      </c>
      <c r="C182" s="5">
        <f t="shared" si="9"/>
        <v>4.6827139535984212E-2</v>
      </c>
      <c r="D182" s="5">
        <f t="shared" si="10"/>
        <v>1</v>
      </c>
      <c r="E182" s="5">
        <f t="shared" si="11"/>
        <v>0.95317286046401584</v>
      </c>
      <c r="F182" s="5"/>
      <c r="G182" s="5"/>
      <c r="H182" s="1"/>
      <c r="I182" s="1"/>
    </row>
    <row r="183" spans="1:9" x14ac:dyDescent="0.25">
      <c r="A183" s="2">
        <v>3.6000000000002003E-2</v>
      </c>
      <c r="B183" s="5">
        <f t="shared" si="8"/>
        <v>0.95549664473771867</v>
      </c>
      <c r="C183" s="5">
        <f t="shared" si="9"/>
        <v>4.4503355262281351E-2</v>
      </c>
      <c r="D183" s="5">
        <f t="shared" si="10"/>
        <v>1</v>
      </c>
      <c r="E183" s="5">
        <f t="shared" si="11"/>
        <v>0.95549664473771867</v>
      </c>
      <c r="F183" s="5"/>
      <c r="G183" s="5"/>
      <c r="H183" s="1"/>
      <c r="I183" s="1"/>
    </row>
    <row r="184" spans="1:9" x14ac:dyDescent="0.25">
      <c r="A184" s="2">
        <v>3.6800000000001998E-2</v>
      </c>
      <c r="B184" s="5">
        <f t="shared" si="8"/>
        <v>0.95771022815797169</v>
      </c>
      <c r="C184" s="5">
        <f t="shared" si="9"/>
        <v>4.2289771842028395E-2</v>
      </c>
      <c r="D184" s="5">
        <f t="shared" si="10"/>
        <v>1</v>
      </c>
      <c r="E184" s="5">
        <f t="shared" si="11"/>
        <v>0.95771022815797169</v>
      </c>
      <c r="F184" s="5"/>
      <c r="G184" s="5"/>
      <c r="H184" s="1"/>
      <c r="I184" s="1"/>
    </row>
    <row r="185" spans="1:9" x14ac:dyDescent="0.25">
      <c r="A185" s="2">
        <v>3.7600000000002E-2</v>
      </c>
      <c r="B185" s="5">
        <f t="shared" si="8"/>
        <v>0.95981833878761802</v>
      </c>
      <c r="C185" s="5">
        <f t="shared" si="9"/>
        <v>4.0181661212381897E-2</v>
      </c>
      <c r="D185" s="5">
        <f t="shared" si="10"/>
        <v>1.0000000000000002</v>
      </c>
      <c r="E185" s="5">
        <f t="shared" si="11"/>
        <v>0.95981833878761824</v>
      </c>
      <c r="F185" s="5"/>
      <c r="G185" s="5"/>
      <c r="H185" s="1"/>
      <c r="I185" s="1"/>
    </row>
    <row r="186" spans="1:9" x14ac:dyDescent="0.25">
      <c r="A186" s="2">
        <v>3.8400000000002002E-2</v>
      </c>
      <c r="B186" s="5">
        <f t="shared" si="8"/>
        <v>0.96182555062668706</v>
      </c>
      <c r="C186" s="5">
        <f t="shared" si="9"/>
        <v>3.8174449373312949E-2</v>
      </c>
      <c r="D186" s="5">
        <f t="shared" si="10"/>
        <v>1</v>
      </c>
      <c r="E186" s="5">
        <f t="shared" si="11"/>
        <v>0.96182555062668706</v>
      </c>
      <c r="F186" s="5"/>
      <c r="G186" s="5"/>
      <c r="H186" s="1"/>
      <c r="I186" s="1"/>
    </row>
    <row r="187" spans="1:9" x14ac:dyDescent="0.25">
      <c r="A187" s="2">
        <v>3.9200000000001997E-2</v>
      </c>
      <c r="B187" s="5">
        <f t="shared" si="8"/>
        <v>0.96373628362535624</v>
      </c>
      <c r="C187" s="5">
        <f t="shared" si="9"/>
        <v>3.6263716374643672E-2</v>
      </c>
      <c r="D187" s="5">
        <f t="shared" si="10"/>
        <v>1.0000000000000002</v>
      </c>
      <c r="E187" s="5">
        <f t="shared" si="11"/>
        <v>0.96373628362535646</v>
      </c>
      <c r="F187" s="5"/>
      <c r="G187" s="5"/>
      <c r="H187" s="1"/>
      <c r="I187" s="1"/>
    </row>
    <row r="188" spans="1:9" x14ac:dyDescent="0.25">
      <c r="A188" s="2">
        <v>4.0000000000001999E-2</v>
      </c>
      <c r="B188" s="5">
        <f t="shared" si="8"/>
        <v>0.96555480433379326</v>
      </c>
      <c r="C188" s="5">
        <f t="shared" si="9"/>
        <v>3.4445195666206734E-2</v>
      </c>
      <c r="D188" s="5">
        <f t="shared" si="10"/>
        <v>1</v>
      </c>
      <c r="E188" s="5">
        <f t="shared" si="11"/>
        <v>0.96555480433379326</v>
      </c>
      <c r="F188" s="5"/>
      <c r="G188" s="5"/>
      <c r="H188" s="1"/>
      <c r="I188" s="1"/>
    </row>
    <row r="189" spans="1:9" x14ac:dyDescent="0.25">
      <c r="A189" s="2">
        <v>4.0800000000002001E-2</v>
      </c>
      <c r="B189" s="5">
        <f t="shared" si="8"/>
        <v>0.96728522711351383</v>
      </c>
      <c r="C189" s="5">
        <f t="shared" si="9"/>
        <v>3.2714772886486151E-2</v>
      </c>
      <c r="D189" s="5">
        <f t="shared" si="10"/>
        <v>1</v>
      </c>
      <c r="E189" s="5">
        <f t="shared" si="11"/>
        <v>0.96728522711351383</v>
      </c>
      <c r="F189" s="5"/>
      <c r="G189" s="5"/>
      <c r="H189" s="1"/>
      <c r="I189" s="1"/>
    </row>
    <row r="190" spans="1:9" x14ac:dyDescent="0.25">
      <c r="A190" s="2">
        <v>4.1600000000002003E-2</v>
      </c>
      <c r="B190" s="5">
        <f t="shared" si="8"/>
        <v>0.96893151584033654</v>
      </c>
      <c r="C190" s="5">
        <f t="shared" si="9"/>
        <v>3.1068484159663384E-2</v>
      </c>
      <c r="D190" s="5">
        <f t="shared" si="10"/>
        <v>1.0000000000000002</v>
      </c>
      <c r="E190" s="5">
        <f t="shared" si="11"/>
        <v>0.96893151584033677</v>
      </c>
      <c r="F190" s="5"/>
      <c r="G190" s="5"/>
      <c r="H190" s="1"/>
      <c r="I190" s="1"/>
    </row>
    <row r="191" spans="1:9" x14ac:dyDescent="0.25">
      <c r="A191" s="2">
        <v>4.2400000000001999E-2</v>
      </c>
      <c r="B191" s="5">
        <f t="shared" si="8"/>
        <v>0.97049748603432362</v>
      </c>
      <c r="C191" s="5">
        <f t="shared" si="9"/>
        <v>2.9502513965676446E-2</v>
      </c>
      <c r="D191" s="5">
        <f t="shared" si="10"/>
        <v>1</v>
      </c>
      <c r="E191" s="5">
        <f t="shared" si="11"/>
        <v>0.97049748603432362</v>
      </c>
      <c r="F191" s="5"/>
      <c r="G191" s="5"/>
      <c r="H191" s="1"/>
      <c r="I191" s="1"/>
    </row>
    <row r="192" spans="1:9" x14ac:dyDescent="0.25">
      <c r="A192" s="2">
        <v>4.3200000000002001E-2</v>
      </c>
      <c r="B192" s="5">
        <f t="shared" si="8"/>
        <v>0.97198680735725396</v>
      </c>
      <c r="C192" s="5">
        <f t="shared" si="9"/>
        <v>2.8013192642746095E-2</v>
      </c>
      <c r="D192" s="5">
        <f t="shared" si="10"/>
        <v>1</v>
      </c>
      <c r="E192" s="5">
        <f t="shared" si="11"/>
        <v>0.97198680735725396</v>
      </c>
      <c r="F192" s="5"/>
      <c r="G192" s="5"/>
      <c r="H192" s="1"/>
      <c r="I192" s="1"/>
    </row>
    <row r="193" spans="1:9" x14ac:dyDescent="0.25">
      <c r="A193" s="2">
        <v>4.4000000000002003E-2</v>
      </c>
      <c r="B193" s="5">
        <f t="shared" si="8"/>
        <v>0.9734030064231376</v>
      </c>
      <c r="C193" s="5">
        <f t="shared" si="9"/>
        <v>2.6596993576862391E-2</v>
      </c>
      <c r="D193" s="5">
        <f t="shared" si="10"/>
        <v>1</v>
      </c>
      <c r="E193" s="5">
        <f t="shared" si="11"/>
        <v>0.9734030064231376</v>
      </c>
      <c r="F193" s="5"/>
      <c r="G193" s="5"/>
      <c r="H193" s="1"/>
      <c r="I193" s="1"/>
    </row>
    <row r="194" spans="1:9" x14ac:dyDescent="0.25">
      <c r="A194" s="2">
        <v>4.4800000000001998E-2</v>
      </c>
      <c r="B194" s="5">
        <f t="shared" si="8"/>
        <v>0.97474946987201661</v>
      </c>
      <c r="C194" s="5">
        <f t="shared" si="9"/>
        <v>2.5250530127983378E-2</v>
      </c>
      <c r="D194" s="5">
        <f t="shared" si="10"/>
        <v>1</v>
      </c>
      <c r="E194" s="5">
        <f t="shared" si="11"/>
        <v>0.97474946987201661</v>
      </c>
      <c r="F194" s="5"/>
      <c r="G194" s="5"/>
      <c r="H194" s="1"/>
      <c r="I194" s="1"/>
    </row>
    <row r="195" spans="1:9" x14ac:dyDescent="0.25">
      <c r="A195" s="2">
        <v>4.5600000000002E-2</v>
      </c>
      <c r="B195" s="5">
        <f t="shared" si="8"/>
        <v>0.97602944766180766</v>
      </c>
      <c r="C195" s="5">
        <f t="shared" si="9"/>
        <v>2.3970552338192255E-2</v>
      </c>
      <c r="D195" s="5">
        <f t="shared" si="10"/>
        <v>1.0000000000000002</v>
      </c>
      <c r="E195" s="5">
        <f t="shared" si="11"/>
        <v>0.97602944766180788</v>
      </c>
      <c r="F195" s="5"/>
      <c r="G195" s="5"/>
      <c r="H195" s="1"/>
      <c r="I195" s="1"/>
    </row>
    <row r="196" spans="1:9" x14ac:dyDescent="0.25">
      <c r="A196" s="2">
        <v>4.6400000000002002E-2</v>
      </c>
      <c r="B196" s="5">
        <f t="shared" si="8"/>
        <v>0.97724605653719909</v>
      </c>
      <c r="C196" s="5">
        <f t="shared" si="9"/>
        <v>2.2753943462801015E-2</v>
      </c>
      <c r="D196" s="5">
        <f t="shared" si="10"/>
        <v>1</v>
      </c>
      <c r="E196" s="5">
        <f t="shared" si="11"/>
        <v>0.97724605653719909</v>
      </c>
      <c r="F196" s="5"/>
      <c r="G196" s="5"/>
      <c r="H196" s="1"/>
      <c r="I196" s="1"/>
    </row>
    <row r="197" spans="1:9" x14ac:dyDescent="0.25">
      <c r="A197" s="2">
        <v>4.7200000000001997E-2</v>
      </c>
      <c r="B197" s="5">
        <f t="shared" si="8"/>
        <v>0.9784022836386157</v>
      </c>
      <c r="C197" s="5">
        <f t="shared" si="9"/>
        <v>2.1597716361384342E-2</v>
      </c>
      <c r="D197" s="5">
        <f t="shared" si="10"/>
        <v>1</v>
      </c>
      <c r="E197" s="5">
        <f t="shared" si="11"/>
        <v>0.9784022836386157</v>
      </c>
      <c r="F197" s="5"/>
      <c r="G197" s="5"/>
      <c r="H197" s="1"/>
      <c r="I197" s="1"/>
    </row>
    <row r="198" spans="1:9" x14ac:dyDescent="0.25">
      <c r="A198" s="2">
        <v>4.8000000000001999E-2</v>
      </c>
      <c r="B198" s="5">
        <f t="shared" si="8"/>
        <v>0.97950099021802095</v>
      </c>
      <c r="C198" s="5">
        <f t="shared" si="9"/>
        <v>2.0499009781979018E-2</v>
      </c>
      <c r="D198" s="5">
        <f t="shared" si="10"/>
        <v>1</v>
      </c>
      <c r="E198" s="5">
        <f t="shared" si="11"/>
        <v>0.97950099021802095</v>
      </c>
      <c r="F198" s="5"/>
      <c r="G198" s="5"/>
      <c r="H198" s="1"/>
      <c r="I198" s="1"/>
    </row>
    <row r="199" spans="1:9" x14ac:dyDescent="0.25">
      <c r="A199" s="2">
        <v>4.8800000000002001E-2</v>
      </c>
      <c r="B199" s="5">
        <f t="shared" si="8"/>
        <v>0.98054491543180944</v>
      </c>
      <c r="C199" s="5">
        <f t="shared" si="9"/>
        <v>1.9455084568190485E-2</v>
      </c>
      <c r="D199" s="5">
        <f t="shared" si="10"/>
        <v>1.0000000000000002</v>
      </c>
      <c r="E199" s="5">
        <f t="shared" si="11"/>
        <v>0.98054491543180966</v>
      </c>
      <c r="F199" s="5"/>
      <c r="G199" s="5"/>
      <c r="H199" s="1"/>
      <c r="I199" s="1"/>
    </row>
    <row r="200" spans="1:9" x14ac:dyDescent="0.25">
      <c r="A200" s="2">
        <v>4.9600000000001997E-2</v>
      </c>
      <c r="B200" s="5">
        <f t="shared" si="8"/>
        <v>0.98153668018429641</v>
      </c>
      <c r="C200" s="5">
        <f t="shared" si="9"/>
        <v>1.8463319815703611E-2</v>
      </c>
      <c r="D200" s="5">
        <f t="shared" si="10"/>
        <v>1</v>
      </c>
      <c r="E200" s="5">
        <f t="shared" si="11"/>
        <v>0.98153668018429641</v>
      </c>
      <c r="F200" s="5"/>
      <c r="G200" s="5"/>
      <c r="H200" s="1"/>
      <c r="I200" s="1"/>
    </row>
    <row r="201" spans="1:9" x14ac:dyDescent="0.25">
      <c r="A201" s="2">
        <v>5.0400000000001999E-2</v>
      </c>
      <c r="B201" s="5">
        <f t="shared" si="8"/>
        <v>0.98247879099830493</v>
      </c>
      <c r="C201" s="5">
        <f t="shared" si="9"/>
        <v>1.7521209001695133E-2</v>
      </c>
      <c r="D201" s="5">
        <f t="shared" si="10"/>
        <v>1</v>
      </c>
      <c r="E201" s="5">
        <f t="shared" si="11"/>
        <v>0.98247879099830493</v>
      </c>
      <c r="F201" s="5"/>
      <c r="G201" s="5"/>
      <c r="H201" s="1"/>
      <c r="I201" s="1"/>
    </row>
    <row r="202" spans="1:9" x14ac:dyDescent="0.25">
      <c r="A202" s="2">
        <v>5.1200000000002001E-2</v>
      </c>
      <c r="B202" s="5">
        <f t="shared" si="8"/>
        <v>0.98337364389212056</v>
      </c>
      <c r="C202" s="5">
        <f t="shared" si="9"/>
        <v>1.6626356107879443E-2</v>
      </c>
      <c r="D202" s="5">
        <f t="shared" si="10"/>
        <v>1</v>
      </c>
      <c r="E202" s="5">
        <f t="shared" si="11"/>
        <v>0.98337364389212056</v>
      </c>
      <c r="F202" s="5"/>
      <c r="G202" s="5"/>
      <c r="H202" s="1"/>
      <c r="I202" s="1"/>
    </row>
    <row r="203" spans="1:9" x14ac:dyDescent="0.25">
      <c r="A203" s="2">
        <v>5.2000000000002003E-2</v>
      </c>
      <c r="B203" s="5">
        <f t="shared" si="8"/>
        <v>0.98422352824462034</v>
      </c>
      <c r="C203" s="5">
        <f t="shared" si="9"/>
        <v>1.5776471755379808E-2</v>
      </c>
      <c r="D203" s="5">
        <f t="shared" si="10"/>
        <v>0.99999999999999978</v>
      </c>
      <c r="E203" s="5">
        <f t="shared" si="11"/>
        <v>0.98422352824462012</v>
      </c>
      <c r="F203" s="5"/>
      <c r="G203" s="5"/>
      <c r="H203" s="1"/>
      <c r="I203" s="1"/>
    </row>
    <row r="204" spans="1:9" x14ac:dyDescent="0.25">
      <c r="A204" s="2">
        <v>5.2800000000001998E-2</v>
      </c>
      <c r="B204" s="5">
        <f t="shared" si="8"/>
        <v>0.98503063063270746</v>
      </c>
      <c r="C204" s="5">
        <f t="shared" si="9"/>
        <v>1.4969369367292512E-2</v>
      </c>
      <c r="D204" s="5">
        <f t="shared" si="10"/>
        <v>1</v>
      </c>
      <c r="E204" s="5">
        <f t="shared" si="11"/>
        <v>0.98503063063270746</v>
      </c>
      <c r="F204" s="5"/>
      <c r="G204" s="5"/>
      <c r="H204" s="1"/>
      <c r="I204" s="1"/>
    </row>
    <row r="205" spans="1:9" x14ac:dyDescent="0.25">
      <c r="A205" s="2">
        <v>5.3600000000002E-2</v>
      </c>
      <c r="B205" s="5">
        <f t="shared" si="8"/>
        <v>0.98579703862731083</v>
      </c>
      <c r="C205" s="5">
        <f t="shared" si="9"/>
        <v>1.4202961372689261E-2</v>
      </c>
      <c r="D205" s="5">
        <f t="shared" si="10"/>
        <v>1</v>
      </c>
      <c r="E205" s="5">
        <f t="shared" si="11"/>
        <v>0.98579703862731083</v>
      </c>
      <c r="F205" s="5"/>
      <c r="G205" s="5"/>
      <c r="H205" s="1"/>
      <c r="I205" s="1"/>
    </row>
    <row r="206" spans="1:9" x14ac:dyDescent="0.25">
      <c r="A206" s="2">
        <v>5.4400000000002002E-2</v>
      </c>
      <c r="B206" s="5">
        <f t="shared" ref="B206:B213" si="12">($B$4+$C$4*$A206)/($D$4+EXP(($E$4-$A206)/$F$4))</f>
        <v>0.98652474453612538</v>
      </c>
      <c r="C206" s="5">
        <f t="shared" ref="C206:C213" si="13">($B$5+$C$5*$A206)/($D$5+EXP(($E$5-$A206)/$F$5))</f>
        <v>1.3475255463874616E-2</v>
      </c>
      <c r="D206" s="5">
        <f t="shared" ref="D206:D213" si="14">1/(B206+C206)</f>
        <v>1</v>
      </c>
      <c r="E206" s="5">
        <f t="shared" ref="E206:E213" si="15">B206*D206</f>
        <v>0.98652474453612538</v>
      </c>
      <c r="F206" s="5"/>
      <c r="G206" s="5"/>
      <c r="H206" s="1"/>
      <c r="I206" s="1"/>
    </row>
    <row r="207" spans="1:9" x14ac:dyDescent="0.25">
      <c r="A207" s="2">
        <v>5.5200000000001997E-2</v>
      </c>
      <c r="B207" s="5">
        <f t="shared" si="12"/>
        <v>0.9872156490830355</v>
      </c>
      <c r="C207" s="5">
        <f t="shared" si="13"/>
        <v>1.2784350916964638E-2</v>
      </c>
      <c r="D207" s="5">
        <f t="shared" si="14"/>
        <v>0.99999999999999978</v>
      </c>
      <c r="E207" s="5">
        <f t="shared" si="15"/>
        <v>0.98721564908303527</v>
      </c>
      <c r="F207" s="5"/>
      <c r="G207" s="5"/>
      <c r="H207" s="1"/>
      <c r="I207" s="1"/>
    </row>
    <row r="208" spans="1:9" x14ac:dyDescent="0.25">
      <c r="A208" s="2">
        <v>5.6000000000002E-2</v>
      </c>
      <c r="B208" s="5">
        <f t="shared" si="12"/>
        <v>0.98787156501572726</v>
      </c>
      <c r="C208" s="5">
        <f t="shared" si="13"/>
        <v>1.212843498427264E-2</v>
      </c>
      <c r="D208" s="5">
        <f t="shared" si="14"/>
        <v>1.0000000000000002</v>
      </c>
      <c r="E208" s="5">
        <f t="shared" si="15"/>
        <v>0.98787156501572748</v>
      </c>
      <c r="F208" s="5"/>
      <c r="G208" s="5"/>
      <c r="H208" s="1"/>
      <c r="I208" s="1"/>
    </row>
    <row r="209" spans="1:9" x14ac:dyDescent="0.25">
      <c r="A209" s="2">
        <v>5.6800000000002002E-2</v>
      </c>
      <c r="B209" s="5">
        <f t="shared" si="12"/>
        <v>0.9884942206344377</v>
      </c>
      <c r="C209" s="5">
        <f t="shared" si="13"/>
        <v>1.1505779365562357E-2</v>
      </c>
      <c r="D209" s="5">
        <f t="shared" si="14"/>
        <v>1</v>
      </c>
      <c r="E209" s="5">
        <f t="shared" si="15"/>
        <v>0.9884942206344377</v>
      </c>
      <c r="F209" s="5"/>
      <c r="G209" s="5"/>
      <c r="H209" s="1"/>
      <c r="I209" s="1"/>
    </row>
    <row r="210" spans="1:9" x14ac:dyDescent="0.25">
      <c r="A210" s="2">
        <v>5.7600000000001997E-2</v>
      </c>
      <c r="B210" s="5">
        <f t="shared" si="12"/>
        <v>0.98908526323605017</v>
      </c>
      <c r="C210" s="5">
        <f t="shared" si="13"/>
        <v>1.0914736763949887E-2</v>
      </c>
      <c r="D210" s="5">
        <f t="shared" si="14"/>
        <v>1</v>
      </c>
      <c r="E210" s="5">
        <f t="shared" si="15"/>
        <v>0.98908526323605017</v>
      </c>
      <c r="F210" s="5"/>
      <c r="G210" s="5"/>
      <c r="H210" s="1"/>
      <c r="I210" s="1"/>
    </row>
    <row r="211" spans="1:9" x14ac:dyDescent="0.25">
      <c r="A211" s="2">
        <v>5.8400000000001999E-2</v>
      </c>
      <c r="B211" s="5">
        <f t="shared" si="12"/>
        <v>0.98964626246890963</v>
      </c>
      <c r="C211" s="5">
        <f t="shared" si="13"/>
        <v>1.0353737531090378E-2</v>
      </c>
      <c r="D211" s="5">
        <f t="shared" si="14"/>
        <v>1</v>
      </c>
      <c r="E211" s="5">
        <f t="shared" si="15"/>
        <v>0.98964626246890963</v>
      </c>
      <c r="F211" s="5"/>
      <c r="G211" s="5"/>
      <c r="H211" s="1"/>
      <c r="I211" s="1"/>
    </row>
    <row r="212" spans="1:9" x14ac:dyDescent="0.25">
      <c r="A212" s="2">
        <v>5.9200000000002001E-2</v>
      </c>
      <c r="B212" s="5">
        <f t="shared" si="12"/>
        <v>0.9901787135947363</v>
      </c>
      <c r="C212" s="5">
        <f t="shared" si="13"/>
        <v>9.8212864052636736E-3</v>
      </c>
      <c r="D212" s="5">
        <f t="shared" si="14"/>
        <v>1</v>
      </c>
      <c r="E212" s="5">
        <f t="shared" si="15"/>
        <v>0.9901787135947363</v>
      </c>
      <c r="F212" s="5"/>
      <c r="G212" s="5"/>
      <c r="H212" s="1"/>
      <c r="I212" s="1"/>
    </row>
    <row r="213" spans="1:9" x14ac:dyDescent="0.25">
      <c r="A213" s="2">
        <v>6.0000000000002003E-2</v>
      </c>
      <c r="B213" s="5">
        <f t="shared" si="12"/>
        <v>0.99068404065493465</v>
      </c>
      <c r="C213" s="5">
        <f t="shared" si="13"/>
        <v>9.3159593450654558E-3</v>
      </c>
      <c r="D213" s="5">
        <f t="shared" si="14"/>
        <v>1</v>
      </c>
      <c r="E213" s="5">
        <f t="shared" si="15"/>
        <v>0.99068404065493465</v>
      </c>
      <c r="F213" s="5"/>
      <c r="G213" s="5"/>
      <c r="H213" s="1"/>
      <c r="I213" s="1"/>
    </row>
    <row r="214" spans="1:9" x14ac:dyDescent="0.25">
      <c r="A214" s="1"/>
      <c r="E214" s="1"/>
      <c r="H214" s="1"/>
    </row>
    <row r="215" spans="1:9" x14ac:dyDescent="0.25">
      <c r="A215" s="1"/>
      <c r="E215" s="1"/>
      <c r="H215" s="1"/>
    </row>
    <row r="216" spans="1:9" x14ac:dyDescent="0.25">
      <c r="A216" s="1"/>
      <c r="E216" s="1"/>
      <c r="H216" s="1"/>
    </row>
    <row r="217" spans="1:9" x14ac:dyDescent="0.25">
      <c r="A217" s="1"/>
      <c r="E217" s="1"/>
      <c r="H217" s="1"/>
    </row>
    <row r="218" spans="1:9" x14ac:dyDescent="0.25">
      <c r="A218" s="1"/>
      <c r="E218" s="1"/>
      <c r="H218" s="1"/>
    </row>
    <row r="219" spans="1:9" x14ac:dyDescent="0.25">
      <c r="A219" s="1"/>
      <c r="E219" s="1"/>
      <c r="H219" s="1"/>
    </row>
    <row r="220" spans="1:9" x14ac:dyDescent="0.25">
      <c r="A220" s="1"/>
      <c r="E220" s="1"/>
      <c r="H220" s="1"/>
    </row>
    <row r="221" spans="1:9" x14ac:dyDescent="0.25">
      <c r="A221" s="1"/>
      <c r="E221" s="1"/>
      <c r="H221" s="1"/>
    </row>
    <row r="222" spans="1:9" x14ac:dyDescent="0.25">
      <c r="A222" s="1"/>
      <c r="E222" s="1"/>
      <c r="H222" s="1"/>
    </row>
    <row r="223" spans="1:9" x14ac:dyDescent="0.25">
      <c r="A223" s="1"/>
      <c r="E223" s="1"/>
      <c r="H223" s="1"/>
    </row>
    <row r="224" spans="1:9" x14ac:dyDescent="0.25">
      <c r="A224" s="1"/>
      <c r="E224" s="1"/>
      <c r="H224" s="1"/>
    </row>
    <row r="225" spans="1:8" x14ac:dyDescent="0.25">
      <c r="A225" s="1"/>
      <c r="E225" s="1"/>
      <c r="H225" s="1"/>
    </row>
    <row r="226" spans="1:8" x14ac:dyDescent="0.25">
      <c r="A226" s="1"/>
      <c r="E226" s="1"/>
      <c r="H226" s="1"/>
    </row>
    <row r="227" spans="1:8" x14ac:dyDescent="0.25">
      <c r="A227" s="1"/>
      <c r="E227" s="1"/>
      <c r="H227" s="1"/>
    </row>
    <row r="228" spans="1:8" x14ac:dyDescent="0.25">
      <c r="A228" s="1"/>
      <c r="E228" s="1"/>
      <c r="H228" s="1"/>
    </row>
    <row r="229" spans="1:8" x14ac:dyDescent="0.25">
      <c r="A229" s="1"/>
      <c r="E229" s="1"/>
      <c r="H229" s="1"/>
    </row>
    <row r="230" spans="1:8" x14ac:dyDescent="0.25">
      <c r="A230" s="1"/>
      <c r="E230" s="1"/>
      <c r="H230" s="1"/>
    </row>
    <row r="231" spans="1:8" x14ac:dyDescent="0.25">
      <c r="A231" s="1"/>
      <c r="E231" s="1"/>
      <c r="H231" s="1"/>
    </row>
    <row r="232" spans="1:8" x14ac:dyDescent="0.25">
      <c r="A232" s="1"/>
      <c r="E232" s="1"/>
      <c r="H232" s="1"/>
    </row>
    <row r="233" spans="1:8" x14ac:dyDescent="0.25">
      <c r="A233" s="1"/>
      <c r="E233" s="1"/>
      <c r="H233" s="1"/>
    </row>
    <row r="234" spans="1:8" x14ac:dyDescent="0.25">
      <c r="A234" s="1"/>
      <c r="E234" s="1"/>
      <c r="H234" s="1"/>
    </row>
    <row r="235" spans="1:8" x14ac:dyDescent="0.25">
      <c r="A235" s="1"/>
      <c r="E235" s="1"/>
      <c r="H235" s="1"/>
    </row>
    <row r="236" spans="1:8" x14ac:dyDescent="0.25">
      <c r="A236" s="1"/>
      <c r="E236" s="1"/>
      <c r="H236" s="1"/>
    </row>
    <row r="237" spans="1:8" x14ac:dyDescent="0.25">
      <c r="A237" s="1"/>
      <c r="E237" s="1"/>
      <c r="H237" s="1"/>
    </row>
    <row r="238" spans="1:8" x14ac:dyDescent="0.25">
      <c r="A238" s="1"/>
      <c r="E238" s="1"/>
      <c r="H238" s="1"/>
    </row>
    <row r="239" spans="1:8" x14ac:dyDescent="0.25">
      <c r="A239" s="1"/>
      <c r="E239" s="1"/>
      <c r="H239" s="1"/>
    </row>
    <row r="240" spans="1:8" x14ac:dyDescent="0.25">
      <c r="A240" s="1"/>
      <c r="E240" s="1"/>
      <c r="H240" s="1"/>
    </row>
    <row r="241" spans="1:8" x14ac:dyDescent="0.25">
      <c r="A241" s="1"/>
      <c r="E241" s="1"/>
      <c r="H241" s="1"/>
    </row>
    <row r="242" spans="1:8" x14ac:dyDescent="0.25">
      <c r="A242" s="1"/>
      <c r="E242" s="1"/>
      <c r="H242" s="1"/>
    </row>
    <row r="243" spans="1:8" x14ac:dyDescent="0.25">
      <c r="A243" s="1"/>
      <c r="E243" s="1"/>
      <c r="H243" s="1"/>
    </row>
    <row r="244" spans="1:8" x14ac:dyDescent="0.25">
      <c r="A244" s="1"/>
      <c r="E244" s="1"/>
      <c r="H244" s="1"/>
    </row>
    <row r="245" spans="1:8" x14ac:dyDescent="0.25">
      <c r="A245" s="1"/>
      <c r="E245" s="1"/>
      <c r="H245" s="1"/>
    </row>
    <row r="246" spans="1:8" x14ac:dyDescent="0.25">
      <c r="A246" s="1"/>
      <c r="E246" s="1"/>
      <c r="H246" s="1"/>
    </row>
    <row r="247" spans="1:8" x14ac:dyDescent="0.25">
      <c r="A247" s="1"/>
      <c r="E247" s="1"/>
      <c r="H247" s="1"/>
    </row>
    <row r="248" spans="1:8" x14ac:dyDescent="0.25">
      <c r="A248" s="1"/>
      <c r="E248" s="1"/>
      <c r="H248" s="1"/>
    </row>
    <row r="249" spans="1:8" x14ac:dyDescent="0.25">
      <c r="A249" s="1"/>
      <c r="E249" s="1"/>
      <c r="H249" s="1"/>
    </row>
    <row r="250" spans="1:8" x14ac:dyDescent="0.25">
      <c r="A250" s="1"/>
      <c r="E250" s="1"/>
      <c r="H250" s="1"/>
    </row>
    <row r="251" spans="1:8" x14ac:dyDescent="0.25">
      <c r="A251" s="1"/>
      <c r="E251" s="1"/>
      <c r="H251" s="1"/>
    </row>
    <row r="252" spans="1:8" x14ac:dyDescent="0.25">
      <c r="A252" s="1"/>
      <c r="E252" s="1"/>
      <c r="H252" s="1"/>
    </row>
    <row r="253" spans="1:8" x14ac:dyDescent="0.25">
      <c r="A253" s="1"/>
      <c r="E253" s="1"/>
      <c r="H253" s="1"/>
    </row>
    <row r="254" spans="1:8" x14ac:dyDescent="0.25">
      <c r="A254" s="1"/>
      <c r="E254" s="1"/>
      <c r="H254" s="1"/>
    </row>
    <row r="255" spans="1:8" x14ac:dyDescent="0.25">
      <c r="A255" s="1"/>
      <c r="E255" s="1"/>
      <c r="H255" s="1"/>
    </row>
    <row r="256" spans="1:8" x14ac:dyDescent="0.25">
      <c r="A256" s="1"/>
      <c r="E256" s="1"/>
      <c r="H256" s="1"/>
    </row>
    <row r="257" spans="1:8" x14ac:dyDescent="0.25">
      <c r="A257" s="1"/>
      <c r="E257" s="1"/>
      <c r="H257" s="1"/>
    </row>
    <row r="258" spans="1:8" x14ac:dyDescent="0.25">
      <c r="A258" s="1"/>
      <c r="E258" s="1"/>
      <c r="H258" s="1"/>
    </row>
    <row r="259" spans="1:8" x14ac:dyDescent="0.25">
      <c r="A259" s="1"/>
      <c r="E259" s="1"/>
      <c r="H259" s="1"/>
    </row>
    <row r="260" spans="1:8" x14ac:dyDescent="0.25">
      <c r="A260" s="1"/>
      <c r="E260" s="1"/>
      <c r="H260" s="1"/>
    </row>
    <row r="261" spans="1:8" x14ac:dyDescent="0.25">
      <c r="A261" s="1"/>
      <c r="E261" s="1"/>
      <c r="H261" s="1"/>
    </row>
    <row r="262" spans="1:8" x14ac:dyDescent="0.25">
      <c r="A262" s="1"/>
      <c r="E262" s="1"/>
      <c r="H262" s="1"/>
    </row>
    <row r="263" spans="1:8" x14ac:dyDescent="0.25">
      <c r="A263" s="1"/>
      <c r="E263" s="1"/>
      <c r="H263" s="1"/>
    </row>
    <row r="264" spans="1:8" x14ac:dyDescent="0.25">
      <c r="A264" s="1"/>
      <c r="E264" s="1"/>
      <c r="H264" s="1"/>
    </row>
    <row r="265" spans="1:8" x14ac:dyDescent="0.25">
      <c r="A265" s="1"/>
      <c r="E265" s="1"/>
      <c r="H265" s="1"/>
    </row>
    <row r="266" spans="1:8" x14ac:dyDescent="0.25">
      <c r="A266" s="1"/>
      <c r="E266" s="1"/>
      <c r="H266" s="1"/>
    </row>
    <row r="267" spans="1:8" x14ac:dyDescent="0.25">
      <c r="A267" s="1"/>
      <c r="E267" s="1"/>
      <c r="H267" s="1"/>
    </row>
    <row r="268" spans="1:8" x14ac:dyDescent="0.25">
      <c r="A268" s="1"/>
      <c r="E268" s="1"/>
      <c r="H268" s="1"/>
    </row>
    <row r="269" spans="1:8" x14ac:dyDescent="0.25">
      <c r="A269" s="1"/>
      <c r="E269" s="1"/>
      <c r="H269" s="1"/>
    </row>
    <row r="270" spans="1:8" x14ac:dyDescent="0.25">
      <c r="A270" s="1"/>
      <c r="E270" s="1"/>
      <c r="H270" s="1"/>
    </row>
    <row r="271" spans="1:8" x14ac:dyDescent="0.25">
      <c r="A271" s="1"/>
      <c r="E271" s="1"/>
      <c r="H271" s="1"/>
    </row>
    <row r="272" spans="1:8" x14ac:dyDescent="0.25">
      <c r="A272" s="1"/>
      <c r="E272" s="1"/>
      <c r="H272" s="1"/>
    </row>
    <row r="273" spans="1:8" x14ac:dyDescent="0.25">
      <c r="A273" s="1"/>
      <c r="E273" s="1"/>
      <c r="H273" s="1"/>
    </row>
    <row r="274" spans="1:8" x14ac:dyDescent="0.25">
      <c r="A274" s="1"/>
      <c r="E274" s="1"/>
      <c r="H274" s="1"/>
    </row>
    <row r="275" spans="1:8" x14ac:dyDescent="0.25">
      <c r="A275" s="1"/>
      <c r="E275" s="1"/>
      <c r="H275" s="1"/>
    </row>
    <row r="276" spans="1:8" x14ac:dyDescent="0.25">
      <c r="A276" s="1"/>
      <c r="E276" s="1"/>
      <c r="H276" s="1"/>
    </row>
    <row r="277" spans="1:8" x14ac:dyDescent="0.25">
      <c r="A277" s="1"/>
      <c r="E277" s="1"/>
      <c r="H277" s="1"/>
    </row>
    <row r="278" spans="1:8" x14ac:dyDescent="0.25">
      <c r="A278" s="1"/>
      <c r="E278" s="1"/>
      <c r="H278" s="1"/>
    </row>
    <row r="279" spans="1:8" x14ac:dyDescent="0.25">
      <c r="A279" s="1"/>
      <c r="E279" s="1"/>
      <c r="H279" s="1"/>
    </row>
    <row r="280" spans="1:8" x14ac:dyDescent="0.25">
      <c r="A280" s="1"/>
      <c r="E280" s="1"/>
      <c r="H280" s="1"/>
    </row>
    <row r="281" spans="1:8" x14ac:dyDescent="0.25">
      <c r="A281" s="1"/>
      <c r="E281" s="1"/>
      <c r="H281" s="1"/>
    </row>
    <row r="282" spans="1:8" x14ac:dyDescent="0.25">
      <c r="A282" s="1"/>
      <c r="E282" s="1"/>
      <c r="H282" s="1"/>
    </row>
    <row r="283" spans="1:8" x14ac:dyDescent="0.25">
      <c r="A283" s="1"/>
      <c r="E283" s="1"/>
      <c r="H283" s="1"/>
    </row>
    <row r="284" spans="1:8" x14ac:dyDescent="0.25">
      <c r="A284" s="1"/>
      <c r="E284" s="1"/>
      <c r="H284" s="1"/>
    </row>
    <row r="285" spans="1:8" x14ac:dyDescent="0.25">
      <c r="A285" s="1"/>
      <c r="E285" s="1"/>
      <c r="H285" s="1"/>
    </row>
    <row r="286" spans="1:8" x14ac:dyDescent="0.25">
      <c r="A286" s="1"/>
      <c r="E286" s="1"/>
      <c r="H286" s="1"/>
    </row>
    <row r="287" spans="1:8" x14ac:dyDescent="0.25">
      <c r="A287" s="1"/>
      <c r="E287" s="1"/>
      <c r="H287" s="1"/>
    </row>
    <row r="288" spans="1:8" x14ac:dyDescent="0.25">
      <c r="A288" s="1"/>
      <c r="E288" s="1"/>
      <c r="H288" s="1"/>
    </row>
    <row r="289" spans="1:8" x14ac:dyDescent="0.25">
      <c r="A289" s="1"/>
      <c r="E289" s="1"/>
      <c r="H289" s="1"/>
    </row>
    <row r="290" spans="1:8" x14ac:dyDescent="0.25">
      <c r="A290" s="1"/>
      <c r="E290" s="1"/>
      <c r="H290" s="1"/>
    </row>
    <row r="291" spans="1:8" x14ac:dyDescent="0.25">
      <c r="A291" s="1"/>
      <c r="E291" s="1"/>
      <c r="H291" s="1"/>
    </row>
    <row r="292" spans="1:8" x14ac:dyDescent="0.25">
      <c r="A292" s="1"/>
      <c r="E292" s="1"/>
      <c r="H292" s="1"/>
    </row>
    <row r="293" spans="1:8" x14ac:dyDescent="0.25">
      <c r="A293" s="1"/>
      <c r="E293" s="1"/>
      <c r="H293" s="1"/>
    </row>
    <row r="294" spans="1:8" x14ac:dyDescent="0.25">
      <c r="A294" s="1"/>
      <c r="E294" s="1"/>
      <c r="H294" s="1"/>
    </row>
    <row r="295" spans="1:8" x14ac:dyDescent="0.25">
      <c r="A295" s="1"/>
      <c r="E295" s="1"/>
      <c r="H295" s="1"/>
    </row>
    <row r="296" spans="1:8" x14ac:dyDescent="0.25">
      <c r="A296" s="1"/>
      <c r="E296" s="1"/>
      <c r="H296" s="1"/>
    </row>
    <row r="297" spans="1:8" x14ac:dyDescent="0.25">
      <c r="A297" s="1"/>
      <c r="E297" s="1"/>
      <c r="H297" s="1"/>
    </row>
    <row r="298" spans="1:8" x14ac:dyDescent="0.25">
      <c r="A298" s="1"/>
      <c r="E298" s="1"/>
      <c r="H298" s="1"/>
    </row>
    <row r="299" spans="1:8" x14ac:dyDescent="0.25">
      <c r="A299" s="1"/>
      <c r="E299" s="1"/>
      <c r="H299" s="1"/>
    </row>
    <row r="300" spans="1:8" x14ac:dyDescent="0.25">
      <c r="A300" s="1"/>
      <c r="E300" s="1"/>
      <c r="H300" s="1"/>
    </row>
    <row r="301" spans="1:8" x14ac:dyDescent="0.25">
      <c r="A301" s="1"/>
      <c r="E301" s="1"/>
      <c r="H301" s="1"/>
    </row>
    <row r="302" spans="1:8" x14ac:dyDescent="0.25">
      <c r="A302" s="1"/>
      <c r="E302" s="1"/>
      <c r="H302" s="1"/>
    </row>
    <row r="303" spans="1:8" x14ac:dyDescent="0.25">
      <c r="A303" s="1"/>
      <c r="E303" s="1"/>
      <c r="H303" s="1"/>
    </row>
    <row r="304" spans="1:8" x14ac:dyDescent="0.25">
      <c r="A304" s="1"/>
      <c r="E304" s="1"/>
      <c r="H304" s="1"/>
    </row>
    <row r="305" spans="1:8" x14ac:dyDescent="0.25">
      <c r="A305" s="1"/>
      <c r="E305" s="1"/>
      <c r="H305" s="1"/>
    </row>
    <row r="306" spans="1:8" x14ac:dyDescent="0.25">
      <c r="A306" s="1"/>
      <c r="E306" s="1"/>
      <c r="H306" s="1"/>
    </row>
    <row r="307" spans="1:8" x14ac:dyDescent="0.25">
      <c r="A307" s="1"/>
      <c r="E307" s="1"/>
      <c r="H307" s="1"/>
    </row>
    <row r="308" spans="1:8" x14ac:dyDescent="0.25">
      <c r="A308" s="1"/>
      <c r="E308" s="1"/>
      <c r="H308" s="1"/>
    </row>
    <row r="309" spans="1:8" x14ac:dyDescent="0.25">
      <c r="A309" s="1"/>
      <c r="E309" s="1"/>
      <c r="H309" s="1"/>
    </row>
    <row r="310" spans="1:8" x14ac:dyDescent="0.25">
      <c r="A310" s="1"/>
      <c r="E310" s="1"/>
      <c r="H310" s="1"/>
    </row>
    <row r="311" spans="1:8" x14ac:dyDescent="0.25">
      <c r="A311" s="1"/>
      <c r="E311" s="1"/>
      <c r="H311" s="1"/>
    </row>
    <row r="312" spans="1:8" x14ac:dyDescent="0.25">
      <c r="A312" s="1"/>
      <c r="E312" s="1"/>
      <c r="H312" s="1"/>
    </row>
    <row r="313" spans="1:8" x14ac:dyDescent="0.25">
      <c r="A313" s="1"/>
      <c r="E313" s="1"/>
      <c r="H313" s="1"/>
    </row>
    <row r="314" spans="1:8" x14ac:dyDescent="0.25">
      <c r="A314" s="1"/>
      <c r="E314" s="1"/>
      <c r="H314" s="1"/>
    </row>
    <row r="315" spans="1:8" x14ac:dyDescent="0.25">
      <c r="A315" s="1"/>
      <c r="E315" s="1"/>
      <c r="H315" s="1"/>
    </row>
    <row r="316" spans="1:8" x14ac:dyDescent="0.25">
      <c r="A316" s="1"/>
      <c r="E316" s="1"/>
      <c r="H316" s="1"/>
    </row>
    <row r="317" spans="1:8" x14ac:dyDescent="0.25">
      <c r="A317" s="1"/>
      <c r="E317" s="1"/>
      <c r="H317" s="1"/>
    </row>
    <row r="318" spans="1:8" x14ac:dyDescent="0.25">
      <c r="A318" s="1"/>
      <c r="E318" s="1"/>
      <c r="H318" s="1"/>
    </row>
    <row r="319" spans="1:8" x14ac:dyDescent="0.25">
      <c r="A319" s="1"/>
      <c r="E319" s="1"/>
      <c r="H319" s="1"/>
    </row>
    <row r="320" spans="1:8" x14ac:dyDescent="0.25">
      <c r="A320" s="1"/>
      <c r="E320" s="1"/>
      <c r="H320" s="1"/>
    </row>
    <row r="321" spans="1:8" x14ac:dyDescent="0.25">
      <c r="A321" s="1"/>
      <c r="E321" s="1"/>
      <c r="H321" s="1"/>
    </row>
    <row r="322" spans="1:8" x14ac:dyDescent="0.25">
      <c r="A322" s="1"/>
      <c r="E322" s="1"/>
      <c r="H322" s="1"/>
    </row>
    <row r="323" spans="1:8" x14ac:dyDescent="0.25">
      <c r="A323" s="1"/>
      <c r="E323" s="1"/>
      <c r="H323" s="1"/>
    </row>
    <row r="324" spans="1:8" x14ac:dyDescent="0.25">
      <c r="A324" s="1"/>
      <c r="E324" s="1"/>
      <c r="H324" s="1"/>
    </row>
    <row r="325" spans="1:8" x14ac:dyDescent="0.25">
      <c r="A325" s="1"/>
      <c r="E325" s="1"/>
      <c r="H325" s="1"/>
    </row>
    <row r="326" spans="1:8" x14ac:dyDescent="0.25">
      <c r="A326" s="1"/>
      <c r="E326" s="1"/>
      <c r="H326" s="1"/>
    </row>
    <row r="327" spans="1:8" x14ac:dyDescent="0.25">
      <c r="A327" s="1"/>
      <c r="E327" s="1"/>
      <c r="H327" s="1"/>
    </row>
    <row r="328" spans="1:8" x14ac:dyDescent="0.25">
      <c r="A328" s="1"/>
      <c r="E328" s="1"/>
      <c r="H328" s="1"/>
    </row>
    <row r="329" spans="1:8" x14ac:dyDescent="0.25">
      <c r="A329" s="1"/>
      <c r="E329" s="1"/>
      <c r="H329" s="1"/>
    </row>
    <row r="330" spans="1:8" x14ac:dyDescent="0.25">
      <c r="A330" s="1"/>
      <c r="E330" s="1"/>
      <c r="H330" s="1"/>
    </row>
    <row r="331" spans="1:8" x14ac:dyDescent="0.25">
      <c r="A331" s="1"/>
      <c r="E331" s="1"/>
      <c r="H331" s="1"/>
    </row>
    <row r="332" spans="1:8" x14ac:dyDescent="0.25">
      <c r="A332" s="1"/>
      <c r="E332" s="1"/>
      <c r="H332" s="1"/>
    </row>
    <row r="333" spans="1:8" x14ac:dyDescent="0.25">
      <c r="A333" s="1"/>
      <c r="E333" s="1"/>
      <c r="H333" s="1"/>
    </row>
    <row r="334" spans="1:8" x14ac:dyDescent="0.25">
      <c r="A334" s="1"/>
      <c r="E334" s="1"/>
      <c r="H334" s="1"/>
    </row>
    <row r="335" spans="1:8" x14ac:dyDescent="0.25">
      <c r="A335" s="1"/>
      <c r="E335" s="1"/>
      <c r="H335" s="1"/>
    </row>
    <row r="336" spans="1:8" x14ac:dyDescent="0.25">
      <c r="A336" s="1"/>
      <c r="E336" s="1"/>
      <c r="H336" s="1"/>
    </row>
    <row r="337" spans="1:8" x14ac:dyDescent="0.25">
      <c r="A337" s="1"/>
      <c r="E337" s="1"/>
      <c r="H337" s="1"/>
    </row>
    <row r="338" spans="1:8" x14ac:dyDescent="0.25">
      <c r="A338" s="1"/>
      <c r="E338" s="1"/>
      <c r="H338" s="1"/>
    </row>
    <row r="339" spans="1:8" x14ac:dyDescent="0.25">
      <c r="A339" s="1"/>
      <c r="E339" s="1"/>
      <c r="H339" s="1"/>
    </row>
    <row r="340" spans="1:8" x14ac:dyDescent="0.25">
      <c r="A340" s="1"/>
      <c r="E340" s="1"/>
      <c r="H340" s="1"/>
    </row>
    <row r="341" spans="1:8" x14ac:dyDescent="0.25">
      <c r="A341" s="1"/>
      <c r="E341" s="1"/>
      <c r="H341" s="1"/>
    </row>
    <row r="342" spans="1:8" x14ac:dyDescent="0.25">
      <c r="A342" s="1"/>
      <c r="E342" s="1"/>
      <c r="H342" s="1"/>
    </row>
    <row r="343" spans="1:8" x14ac:dyDescent="0.25">
      <c r="A343" s="1"/>
      <c r="E343" s="1"/>
      <c r="H343" s="1"/>
    </row>
    <row r="344" spans="1:8" x14ac:dyDescent="0.25">
      <c r="A344" s="1"/>
      <c r="E344" s="1"/>
      <c r="H344" s="1"/>
    </row>
    <row r="345" spans="1:8" x14ac:dyDescent="0.25">
      <c r="A345" s="1"/>
      <c r="E345" s="1"/>
      <c r="H345" s="1"/>
    </row>
    <row r="346" spans="1:8" x14ac:dyDescent="0.25">
      <c r="A346" s="1"/>
      <c r="E346" s="1"/>
      <c r="H346" s="1"/>
    </row>
    <row r="347" spans="1:8" x14ac:dyDescent="0.25">
      <c r="A347" s="1"/>
      <c r="E347" s="1"/>
      <c r="H347" s="1"/>
    </row>
    <row r="348" spans="1:8" x14ac:dyDescent="0.25">
      <c r="A348" s="1"/>
      <c r="E348" s="1"/>
      <c r="H348" s="1"/>
    </row>
    <row r="349" spans="1:8" x14ac:dyDescent="0.25">
      <c r="A349" s="1"/>
      <c r="E349" s="1"/>
      <c r="H349" s="1"/>
    </row>
    <row r="350" spans="1:8" x14ac:dyDescent="0.25">
      <c r="A350" s="1"/>
      <c r="E350" s="1"/>
      <c r="H350" s="1"/>
    </row>
    <row r="351" spans="1:8" x14ac:dyDescent="0.25">
      <c r="A351" s="1"/>
      <c r="E351" s="1"/>
      <c r="H351" s="1"/>
    </row>
    <row r="352" spans="1:8" x14ac:dyDescent="0.25">
      <c r="A352" s="1"/>
      <c r="E352" s="1"/>
      <c r="H352" s="1"/>
    </row>
    <row r="353" spans="1:8" x14ac:dyDescent="0.25">
      <c r="A353" s="1"/>
      <c r="E353" s="1"/>
      <c r="H353" s="1"/>
    </row>
    <row r="354" spans="1:8" x14ac:dyDescent="0.25">
      <c r="A354" s="1"/>
      <c r="E354" s="1"/>
      <c r="H354" s="1"/>
    </row>
    <row r="355" spans="1:8" x14ac:dyDescent="0.25">
      <c r="A355" s="1"/>
      <c r="E355" s="1"/>
      <c r="H355" s="1"/>
    </row>
    <row r="356" spans="1:8" x14ac:dyDescent="0.25">
      <c r="A356" s="1"/>
      <c r="E356" s="1"/>
      <c r="H356" s="1"/>
    </row>
    <row r="357" spans="1:8" x14ac:dyDescent="0.25">
      <c r="A357" s="1"/>
      <c r="E357" s="1"/>
      <c r="H357" s="1"/>
    </row>
    <row r="358" spans="1:8" x14ac:dyDescent="0.25">
      <c r="A358" s="1"/>
      <c r="E358" s="1"/>
      <c r="H358" s="1"/>
    </row>
    <row r="359" spans="1:8" x14ac:dyDescent="0.25">
      <c r="A359" s="1"/>
      <c r="E359" s="1"/>
      <c r="H359" s="1"/>
    </row>
    <row r="360" spans="1:8" x14ac:dyDescent="0.25">
      <c r="A360" s="1"/>
      <c r="E360" s="1"/>
      <c r="H360" s="1"/>
    </row>
    <row r="361" spans="1:8" x14ac:dyDescent="0.25">
      <c r="A361" s="1"/>
      <c r="E361" s="1"/>
      <c r="H361" s="1"/>
    </row>
    <row r="362" spans="1:8" x14ac:dyDescent="0.25">
      <c r="A362" s="1"/>
      <c r="E362" s="1"/>
      <c r="H362" s="1"/>
    </row>
    <row r="363" spans="1:8" x14ac:dyDescent="0.25">
      <c r="A363" s="1"/>
      <c r="E363" s="1"/>
      <c r="H363" s="1"/>
    </row>
    <row r="364" spans="1:8" x14ac:dyDescent="0.25">
      <c r="A364" s="1"/>
      <c r="E364" s="1"/>
      <c r="H364" s="1"/>
    </row>
    <row r="365" spans="1:8" x14ac:dyDescent="0.25">
      <c r="A365" s="1"/>
      <c r="E365" s="1"/>
      <c r="H365" s="1"/>
    </row>
    <row r="366" spans="1:8" x14ac:dyDescent="0.25">
      <c r="A366" s="1"/>
      <c r="E366" s="1"/>
      <c r="H366" s="1"/>
    </row>
    <row r="367" spans="1:8" x14ac:dyDescent="0.25">
      <c r="A367" s="1"/>
      <c r="E367" s="1"/>
      <c r="H367" s="1"/>
    </row>
    <row r="368" spans="1:8" x14ac:dyDescent="0.25">
      <c r="A368" s="1"/>
      <c r="E368" s="1"/>
      <c r="H368" s="1"/>
    </row>
    <row r="369" spans="1:8" x14ac:dyDescent="0.25">
      <c r="A369" s="1"/>
      <c r="E369" s="1"/>
      <c r="H369" s="1"/>
    </row>
    <row r="370" spans="1:8" x14ac:dyDescent="0.25">
      <c r="A370" s="1"/>
      <c r="E370" s="1"/>
      <c r="H370" s="1"/>
    </row>
    <row r="371" spans="1:8" x14ac:dyDescent="0.25">
      <c r="A371" s="1"/>
      <c r="E371" s="1"/>
      <c r="H371" s="1"/>
    </row>
    <row r="372" spans="1:8" x14ac:dyDescent="0.25">
      <c r="A372" s="1"/>
      <c r="E372" s="1"/>
      <c r="H372" s="1"/>
    </row>
    <row r="373" spans="1:8" x14ac:dyDescent="0.25">
      <c r="A373" s="1"/>
      <c r="E373" s="1"/>
      <c r="H373" s="1"/>
    </row>
    <row r="374" spans="1:8" x14ac:dyDescent="0.25">
      <c r="A374" s="1"/>
      <c r="E374" s="1"/>
      <c r="H374" s="1"/>
    </row>
    <row r="375" spans="1:8" x14ac:dyDescent="0.25">
      <c r="A375" s="1"/>
      <c r="E375" s="1"/>
      <c r="H375" s="1"/>
    </row>
    <row r="376" spans="1:8" x14ac:dyDescent="0.25">
      <c r="A376" s="1"/>
      <c r="E376" s="1"/>
      <c r="H376" s="1"/>
    </row>
    <row r="377" spans="1:8" x14ac:dyDescent="0.25">
      <c r="A377" s="1"/>
      <c r="E377" s="1"/>
      <c r="H377" s="1"/>
    </row>
    <row r="378" spans="1:8" x14ac:dyDescent="0.25">
      <c r="A378" s="1"/>
      <c r="E378" s="1"/>
      <c r="H378" s="1"/>
    </row>
    <row r="379" spans="1:8" x14ac:dyDescent="0.25">
      <c r="A379" s="1"/>
      <c r="E379" s="1"/>
      <c r="H379" s="1"/>
    </row>
    <row r="380" spans="1:8" x14ac:dyDescent="0.25">
      <c r="A380" s="1"/>
      <c r="E380" s="1"/>
      <c r="H380" s="1"/>
    </row>
    <row r="381" spans="1:8" x14ac:dyDescent="0.25">
      <c r="A381" s="1"/>
      <c r="E381" s="1"/>
      <c r="H381" s="1"/>
    </row>
    <row r="382" spans="1:8" x14ac:dyDescent="0.25">
      <c r="A382" s="1"/>
      <c r="E382" s="1"/>
      <c r="H382" s="1"/>
    </row>
    <row r="383" spans="1:8" x14ac:dyDescent="0.25">
      <c r="A383" s="1"/>
      <c r="E383" s="1"/>
      <c r="H383" s="1"/>
    </row>
    <row r="384" spans="1:8" x14ac:dyDescent="0.25">
      <c r="A384" s="1"/>
      <c r="E384" s="1"/>
      <c r="H384" s="1"/>
    </row>
    <row r="385" spans="1:8" x14ac:dyDescent="0.25">
      <c r="A385" s="1"/>
      <c r="E385" s="1"/>
      <c r="H385" s="1"/>
    </row>
    <row r="386" spans="1:8" x14ac:dyDescent="0.25">
      <c r="A386" s="1"/>
      <c r="E386" s="1"/>
      <c r="H386" s="1"/>
    </row>
    <row r="387" spans="1:8" x14ac:dyDescent="0.25">
      <c r="A387" s="1"/>
      <c r="E387" s="1"/>
      <c r="H387" s="1"/>
    </row>
    <row r="388" spans="1:8" x14ac:dyDescent="0.25">
      <c r="A388" s="1"/>
      <c r="E388" s="1"/>
      <c r="H388" s="1"/>
    </row>
    <row r="389" spans="1:8" x14ac:dyDescent="0.25">
      <c r="A389" s="1"/>
      <c r="E389" s="1"/>
      <c r="H389" s="1"/>
    </row>
    <row r="390" spans="1:8" x14ac:dyDescent="0.25">
      <c r="A390" s="1"/>
      <c r="E390" s="1"/>
      <c r="H390" s="1"/>
    </row>
    <row r="391" spans="1:8" x14ac:dyDescent="0.25">
      <c r="A391" s="1"/>
      <c r="E391" s="1"/>
      <c r="H391" s="1"/>
    </row>
    <row r="392" spans="1:8" x14ac:dyDescent="0.25">
      <c r="A392" s="1"/>
      <c r="E392" s="1"/>
      <c r="H392" s="1"/>
    </row>
    <row r="393" spans="1:8" x14ac:dyDescent="0.25">
      <c r="A393" s="1"/>
      <c r="E393" s="1"/>
      <c r="H393" s="1"/>
    </row>
    <row r="394" spans="1:8" x14ac:dyDescent="0.25">
      <c r="A394" s="1"/>
      <c r="E394" s="1"/>
      <c r="H394" s="1"/>
    </row>
    <row r="395" spans="1:8" x14ac:dyDescent="0.25">
      <c r="A395" s="1"/>
      <c r="E395" s="1"/>
      <c r="H395" s="1"/>
    </row>
    <row r="396" spans="1:8" x14ac:dyDescent="0.25">
      <c r="A396" s="1"/>
      <c r="E396" s="1"/>
      <c r="H396" s="1"/>
    </row>
    <row r="397" spans="1:8" x14ac:dyDescent="0.25">
      <c r="A397" s="1"/>
      <c r="E397" s="1"/>
      <c r="H397" s="1"/>
    </row>
    <row r="398" spans="1:8" x14ac:dyDescent="0.25">
      <c r="A398" s="1"/>
      <c r="E398" s="1"/>
      <c r="H398" s="1"/>
    </row>
    <row r="399" spans="1:8" x14ac:dyDescent="0.25">
      <c r="A399" s="1"/>
      <c r="E399" s="1"/>
      <c r="H399" s="1"/>
    </row>
    <row r="400" spans="1:8" x14ac:dyDescent="0.25">
      <c r="A400" s="1"/>
      <c r="E400" s="1"/>
      <c r="H400" s="1"/>
    </row>
    <row r="401" spans="1:8" x14ac:dyDescent="0.25">
      <c r="A401" s="1"/>
      <c r="E401" s="1"/>
      <c r="H401" s="1"/>
    </row>
    <row r="402" spans="1:8" x14ac:dyDescent="0.25">
      <c r="A402" s="1"/>
      <c r="E402" s="1"/>
      <c r="H402" s="1"/>
    </row>
    <row r="403" spans="1:8" x14ac:dyDescent="0.25">
      <c r="A403" s="1"/>
      <c r="E403" s="1"/>
      <c r="H403" s="1"/>
    </row>
    <row r="404" spans="1:8" x14ac:dyDescent="0.25">
      <c r="A404" s="1"/>
      <c r="E404" s="1"/>
      <c r="H404" s="1"/>
    </row>
    <row r="405" spans="1:8" x14ac:dyDescent="0.25">
      <c r="A405" s="1"/>
      <c r="E405" s="1"/>
      <c r="H405" s="1"/>
    </row>
    <row r="406" spans="1:8" x14ac:dyDescent="0.25">
      <c r="A406" s="1"/>
      <c r="E406" s="1"/>
      <c r="H406" s="1"/>
    </row>
    <row r="407" spans="1:8" x14ac:dyDescent="0.25">
      <c r="A407" s="1"/>
      <c r="E407" s="1"/>
      <c r="H407" s="1"/>
    </row>
    <row r="408" spans="1:8" x14ac:dyDescent="0.25">
      <c r="A408" s="1"/>
      <c r="E408" s="1"/>
      <c r="H408" s="1"/>
    </row>
    <row r="409" spans="1:8" x14ac:dyDescent="0.25">
      <c r="A409" s="1"/>
      <c r="E409" s="1"/>
      <c r="H409" s="1"/>
    </row>
    <row r="410" spans="1:8" x14ac:dyDescent="0.25">
      <c r="A410" s="1"/>
      <c r="E410" s="1"/>
      <c r="H410" s="1"/>
    </row>
    <row r="411" spans="1:8" x14ac:dyDescent="0.25">
      <c r="A411" s="1"/>
      <c r="E411" s="1"/>
      <c r="H411" s="1"/>
    </row>
    <row r="412" spans="1:8" x14ac:dyDescent="0.25">
      <c r="A412" s="1"/>
      <c r="E412" s="1"/>
      <c r="H412" s="1"/>
    </row>
    <row r="413" spans="1:8" x14ac:dyDescent="0.25">
      <c r="A413" s="1"/>
      <c r="E413" s="1"/>
      <c r="H413" s="1"/>
    </row>
    <row r="414" spans="1:8" x14ac:dyDescent="0.25">
      <c r="A414" s="1"/>
      <c r="E414" s="1"/>
      <c r="H414" s="1"/>
    </row>
    <row r="415" spans="1:8" x14ac:dyDescent="0.25">
      <c r="A415" s="1"/>
      <c r="E415" s="1"/>
      <c r="H415" s="1"/>
    </row>
    <row r="416" spans="1:8" x14ac:dyDescent="0.25">
      <c r="A416" s="1"/>
      <c r="E416" s="1"/>
      <c r="H416" s="1"/>
    </row>
    <row r="417" spans="1:8" x14ac:dyDescent="0.25">
      <c r="A417" s="1"/>
      <c r="E417" s="1"/>
      <c r="H417" s="1"/>
    </row>
    <row r="418" spans="1:8" x14ac:dyDescent="0.25">
      <c r="A418" s="1"/>
      <c r="E418" s="1"/>
      <c r="H418" s="1"/>
    </row>
    <row r="419" spans="1:8" x14ac:dyDescent="0.25">
      <c r="A419" s="1"/>
      <c r="E419" s="1"/>
      <c r="H419" s="1"/>
    </row>
    <row r="420" spans="1:8" x14ac:dyDescent="0.25">
      <c r="A420" s="1"/>
      <c r="E420" s="1"/>
      <c r="H420" s="1"/>
    </row>
    <row r="421" spans="1:8" x14ac:dyDescent="0.25">
      <c r="A421" s="1"/>
      <c r="E421" s="1"/>
      <c r="H421" s="1"/>
    </row>
    <row r="422" spans="1:8" x14ac:dyDescent="0.25">
      <c r="A422" s="1"/>
      <c r="E422" s="1"/>
      <c r="H422" s="1"/>
    </row>
    <row r="423" spans="1:8" x14ac:dyDescent="0.25">
      <c r="A423" s="1"/>
      <c r="E423" s="1"/>
      <c r="H423" s="1"/>
    </row>
    <row r="424" spans="1:8" x14ac:dyDescent="0.25">
      <c r="A424" s="1"/>
      <c r="E424" s="1"/>
      <c r="H424" s="1"/>
    </row>
    <row r="425" spans="1:8" x14ac:dyDescent="0.25">
      <c r="A425" s="1"/>
      <c r="E425" s="1"/>
      <c r="H425" s="1"/>
    </row>
    <row r="426" spans="1:8" x14ac:dyDescent="0.25">
      <c r="A426" s="1"/>
      <c r="E426" s="1"/>
      <c r="H426" s="1"/>
    </row>
    <row r="427" spans="1:8" x14ac:dyDescent="0.25">
      <c r="A427" s="1"/>
      <c r="E427" s="1"/>
      <c r="H427" s="1"/>
    </row>
    <row r="428" spans="1:8" x14ac:dyDescent="0.25">
      <c r="A428" s="1"/>
      <c r="E428" s="1"/>
      <c r="H428" s="1"/>
    </row>
    <row r="429" spans="1:8" x14ac:dyDescent="0.25">
      <c r="A429" s="1"/>
      <c r="E429" s="1"/>
      <c r="H429" s="1"/>
    </row>
    <row r="430" spans="1:8" x14ac:dyDescent="0.25">
      <c r="A430" s="1"/>
      <c r="E430" s="1"/>
      <c r="H430" s="1"/>
    </row>
    <row r="431" spans="1:8" x14ac:dyDescent="0.25">
      <c r="A431" s="1"/>
      <c r="E431" s="1"/>
      <c r="H431" s="1"/>
    </row>
    <row r="432" spans="1:8" x14ac:dyDescent="0.25">
      <c r="A432" s="1"/>
      <c r="E432" s="1"/>
      <c r="H432" s="1"/>
    </row>
    <row r="433" spans="1:8" x14ac:dyDescent="0.25">
      <c r="A433" s="1"/>
      <c r="E433" s="1"/>
      <c r="H433" s="1"/>
    </row>
    <row r="434" spans="1:8" x14ac:dyDescent="0.25">
      <c r="A434" s="1"/>
      <c r="E434" s="1"/>
      <c r="H434" s="1"/>
    </row>
    <row r="435" spans="1:8" x14ac:dyDescent="0.25">
      <c r="A435" s="1"/>
      <c r="E435" s="1"/>
      <c r="H435" s="1"/>
    </row>
    <row r="436" spans="1:8" x14ac:dyDescent="0.25">
      <c r="A436" s="1"/>
      <c r="E436" s="1"/>
      <c r="H436" s="1"/>
    </row>
    <row r="437" spans="1:8" x14ac:dyDescent="0.25">
      <c r="A437" s="1"/>
      <c r="E437" s="1"/>
      <c r="H437" s="1"/>
    </row>
    <row r="438" spans="1:8" x14ac:dyDescent="0.25">
      <c r="A438" s="1"/>
      <c r="E438" s="1"/>
      <c r="H438" s="1"/>
    </row>
    <row r="439" spans="1:8" x14ac:dyDescent="0.25">
      <c r="A439" s="1"/>
      <c r="E439" s="1"/>
      <c r="H439" s="1"/>
    </row>
    <row r="440" spans="1:8" x14ac:dyDescent="0.25">
      <c r="A440" s="1"/>
      <c r="E440" s="1"/>
      <c r="H440" s="1"/>
    </row>
    <row r="441" spans="1:8" x14ac:dyDescent="0.25">
      <c r="A441" s="1"/>
      <c r="E441" s="1"/>
      <c r="H441" s="1"/>
    </row>
    <row r="442" spans="1:8" x14ac:dyDescent="0.25">
      <c r="A442" s="1"/>
      <c r="E442" s="1"/>
      <c r="H442" s="1"/>
    </row>
    <row r="443" spans="1:8" x14ac:dyDescent="0.25">
      <c r="A443" s="1"/>
      <c r="E443" s="1"/>
      <c r="H443" s="1"/>
    </row>
    <row r="444" spans="1:8" x14ac:dyDescent="0.25">
      <c r="A444" s="1"/>
      <c r="E444" s="1"/>
      <c r="H444" s="1"/>
    </row>
    <row r="445" spans="1:8" x14ac:dyDescent="0.25">
      <c r="A445" s="1"/>
      <c r="E445" s="1"/>
      <c r="H445" s="1"/>
    </row>
    <row r="446" spans="1:8" x14ac:dyDescent="0.25">
      <c r="A446" s="1"/>
      <c r="E446" s="1"/>
      <c r="H446" s="1"/>
    </row>
    <row r="447" spans="1:8" x14ac:dyDescent="0.25">
      <c r="A447" s="1"/>
      <c r="E447" s="1"/>
      <c r="H447" s="1"/>
    </row>
    <row r="448" spans="1:8" x14ac:dyDescent="0.25">
      <c r="A448" s="1"/>
      <c r="E448" s="1"/>
      <c r="H448" s="1"/>
    </row>
    <row r="449" spans="1:8" x14ac:dyDescent="0.25">
      <c r="A449" s="1"/>
      <c r="E449" s="1"/>
      <c r="H449" s="1"/>
    </row>
    <row r="450" spans="1:8" x14ac:dyDescent="0.25">
      <c r="A450" s="1"/>
      <c r="E450" s="1"/>
      <c r="H450" s="1"/>
    </row>
    <row r="451" spans="1:8" x14ac:dyDescent="0.25">
      <c r="A451" s="1"/>
      <c r="E451" s="1"/>
      <c r="H451" s="1"/>
    </row>
    <row r="452" spans="1:8" x14ac:dyDescent="0.25">
      <c r="A452" s="1"/>
      <c r="E452" s="1"/>
      <c r="H452" s="1"/>
    </row>
    <row r="453" spans="1:8" x14ac:dyDescent="0.25">
      <c r="A453" s="1"/>
      <c r="E453" s="1"/>
      <c r="H453" s="1"/>
    </row>
    <row r="454" spans="1:8" x14ac:dyDescent="0.25">
      <c r="A454" s="1"/>
      <c r="E454" s="1"/>
      <c r="H454" s="1"/>
    </row>
    <row r="455" spans="1:8" x14ac:dyDescent="0.25">
      <c r="A455" s="1"/>
      <c r="E455" s="1"/>
      <c r="H455" s="1"/>
    </row>
    <row r="456" spans="1:8" x14ac:dyDescent="0.25">
      <c r="A456" s="1"/>
      <c r="E456" s="1"/>
      <c r="H456" s="1"/>
    </row>
    <row r="457" spans="1:8" x14ac:dyDescent="0.25">
      <c r="A457" s="1"/>
      <c r="E457" s="1"/>
      <c r="H457" s="1"/>
    </row>
    <row r="458" spans="1:8" x14ac:dyDescent="0.25">
      <c r="A458" s="1"/>
      <c r="E458" s="1"/>
      <c r="H458" s="1"/>
    </row>
    <row r="459" spans="1:8" x14ac:dyDescent="0.25">
      <c r="A459" s="1"/>
      <c r="E459" s="1"/>
      <c r="H459" s="1"/>
    </row>
    <row r="460" spans="1:8" x14ac:dyDescent="0.25">
      <c r="A460" s="1"/>
      <c r="E460" s="1"/>
      <c r="H460" s="1"/>
    </row>
    <row r="461" spans="1:8" x14ac:dyDescent="0.25">
      <c r="A461" s="1"/>
      <c r="E461" s="1"/>
      <c r="H461" s="1"/>
    </row>
    <row r="462" spans="1:8" x14ac:dyDescent="0.25">
      <c r="A462" s="1"/>
      <c r="E462" s="1"/>
      <c r="H462" s="1"/>
    </row>
    <row r="463" spans="1:8" x14ac:dyDescent="0.25">
      <c r="A463" s="1"/>
      <c r="E463" s="1"/>
      <c r="H463" s="1"/>
    </row>
    <row r="464" spans="1:8" x14ac:dyDescent="0.25">
      <c r="A464" s="1"/>
      <c r="E464" s="1"/>
      <c r="H464" s="1"/>
    </row>
    <row r="465" spans="1:8" x14ac:dyDescent="0.25">
      <c r="A465" s="1"/>
      <c r="E465" s="1"/>
      <c r="H465" s="1"/>
    </row>
    <row r="466" spans="1:8" x14ac:dyDescent="0.25">
      <c r="A466" s="1"/>
      <c r="E466" s="1"/>
      <c r="H466" s="1"/>
    </row>
    <row r="467" spans="1:8" x14ac:dyDescent="0.25">
      <c r="A467" s="1"/>
      <c r="E467" s="1"/>
      <c r="H467" s="1"/>
    </row>
    <row r="468" spans="1:8" x14ac:dyDescent="0.25">
      <c r="A468" s="1"/>
      <c r="E468" s="1"/>
      <c r="H468" s="1"/>
    </row>
    <row r="469" spans="1:8" x14ac:dyDescent="0.25">
      <c r="A469" s="1"/>
      <c r="E469" s="1"/>
      <c r="H469" s="1"/>
    </row>
    <row r="470" spans="1:8" x14ac:dyDescent="0.25">
      <c r="A470" s="1"/>
      <c r="E470" s="1"/>
      <c r="H470" s="1"/>
    </row>
    <row r="471" spans="1:8" x14ac:dyDescent="0.25">
      <c r="A471" s="1"/>
      <c r="E471" s="1"/>
      <c r="H471" s="1"/>
    </row>
    <row r="472" spans="1:8" x14ac:dyDescent="0.25">
      <c r="A472" s="1"/>
      <c r="E472" s="1"/>
      <c r="H472" s="1"/>
    </row>
    <row r="473" spans="1:8" x14ac:dyDescent="0.25">
      <c r="A473" s="1"/>
      <c r="E473" s="1"/>
      <c r="H473" s="1"/>
    </row>
    <row r="474" spans="1:8" x14ac:dyDescent="0.25">
      <c r="A474" s="1"/>
      <c r="E474" s="1"/>
      <c r="H474" s="1"/>
    </row>
    <row r="475" spans="1:8" x14ac:dyDescent="0.25">
      <c r="A475" s="1"/>
      <c r="E475" s="1"/>
      <c r="H475" s="1"/>
    </row>
    <row r="476" spans="1:8" x14ac:dyDescent="0.25">
      <c r="A476" s="1"/>
      <c r="E476" s="1"/>
      <c r="H476" s="1"/>
    </row>
    <row r="477" spans="1:8" x14ac:dyDescent="0.25">
      <c r="A477" s="1"/>
      <c r="E477" s="1"/>
      <c r="H477" s="1"/>
    </row>
    <row r="478" spans="1:8" x14ac:dyDescent="0.25">
      <c r="A478" s="1"/>
      <c r="E478" s="1"/>
      <c r="H478" s="1"/>
    </row>
    <row r="479" spans="1:8" x14ac:dyDescent="0.25">
      <c r="A479" s="1"/>
      <c r="E479" s="1"/>
      <c r="H479" s="1"/>
    </row>
    <row r="480" spans="1:8" x14ac:dyDescent="0.25">
      <c r="A480" s="1"/>
      <c r="E480" s="1"/>
      <c r="H480" s="1"/>
    </row>
    <row r="481" spans="1:8" x14ac:dyDescent="0.25">
      <c r="A481" s="1"/>
      <c r="E481" s="1"/>
      <c r="H481" s="1"/>
    </row>
    <row r="482" spans="1:8" x14ac:dyDescent="0.25">
      <c r="A482" s="1"/>
      <c r="E482" s="1"/>
      <c r="H482" s="1"/>
    </row>
    <row r="483" spans="1:8" x14ac:dyDescent="0.25">
      <c r="A483" s="1"/>
      <c r="E483" s="1"/>
      <c r="H483" s="1"/>
    </row>
    <row r="484" spans="1:8" x14ac:dyDescent="0.25">
      <c r="A484" s="1"/>
      <c r="E484" s="1"/>
      <c r="H484" s="1"/>
    </row>
    <row r="485" spans="1:8" x14ac:dyDescent="0.25">
      <c r="A485" s="1"/>
      <c r="E485" s="1"/>
      <c r="H485" s="1"/>
    </row>
    <row r="486" spans="1:8" x14ac:dyDescent="0.25">
      <c r="A486" s="1"/>
      <c r="E486" s="1"/>
      <c r="H486" s="1"/>
    </row>
    <row r="487" spans="1:8" x14ac:dyDescent="0.25">
      <c r="A487" s="1"/>
      <c r="E487" s="1"/>
      <c r="H487" s="1"/>
    </row>
    <row r="488" spans="1:8" x14ac:dyDescent="0.25">
      <c r="A488" s="1"/>
      <c r="E488" s="1"/>
      <c r="H488" s="1"/>
    </row>
    <row r="489" spans="1:8" x14ac:dyDescent="0.25">
      <c r="A489" s="1"/>
      <c r="E489" s="1"/>
      <c r="H489" s="1"/>
    </row>
    <row r="490" spans="1:8" x14ac:dyDescent="0.25">
      <c r="A490" s="1"/>
      <c r="E490" s="1"/>
      <c r="H490" s="1"/>
    </row>
    <row r="491" spans="1:8" x14ac:dyDescent="0.25">
      <c r="A491" s="1"/>
      <c r="E491" s="1"/>
      <c r="H491" s="1"/>
    </row>
    <row r="492" spans="1:8" x14ac:dyDescent="0.25">
      <c r="A492" s="1"/>
      <c r="E492" s="1"/>
      <c r="H492" s="1"/>
    </row>
    <row r="493" spans="1:8" x14ac:dyDescent="0.25">
      <c r="A493" s="1"/>
      <c r="E493" s="1"/>
      <c r="H493" s="1"/>
    </row>
    <row r="494" spans="1:8" x14ac:dyDescent="0.25">
      <c r="A494" s="1"/>
      <c r="E494" s="1"/>
      <c r="H494" s="1"/>
    </row>
    <row r="495" spans="1:8" x14ac:dyDescent="0.25">
      <c r="A495" s="1"/>
      <c r="E495" s="1"/>
      <c r="H495" s="1"/>
    </row>
    <row r="496" spans="1:8" x14ac:dyDescent="0.25">
      <c r="A496" s="1"/>
      <c r="E496" s="1"/>
      <c r="H496" s="1"/>
    </row>
    <row r="497" spans="1:8" x14ac:dyDescent="0.25">
      <c r="A497" s="1"/>
      <c r="E497" s="1"/>
      <c r="H497" s="1"/>
    </row>
    <row r="498" spans="1:8" x14ac:dyDescent="0.25">
      <c r="A498" s="1"/>
      <c r="E498" s="1"/>
      <c r="H498" s="1"/>
    </row>
    <row r="499" spans="1:8" x14ac:dyDescent="0.25">
      <c r="A499" s="1"/>
      <c r="E499" s="1"/>
      <c r="H499" s="1"/>
    </row>
    <row r="500" spans="1:8" x14ac:dyDescent="0.25">
      <c r="A500" s="1"/>
      <c r="E500" s="1"/>
      <c r="H500" s="1"/>
    </row>
    <row r="501" spans="1:8" x14ac:dyDescent="0.25">
      <c r="A501" s="1"/>
      <c r="E501" s="1"/>
      <c r="H501" s="1"/>
    </row>
    <row r="502" spans="1:8" x14ac:dyDescent="0.25">
      <c r="A502" s="1"/>
      <c r="E502" s="1"/>
      <c r="H502" s="1"/>
    </row>
    <row r="503" spans="1:8" x14ac:dyDescent="0.25">
      <c r="A503" s="1"/>
      <c r="E503" s="1"/>
      <c r="H503" s="1"/>
    </row>
    <row r="504" spans="1:8" x14ac:dyDescent="0.25">
      <c r="A504" s="1"/>
      <c r="E504" s="1"/>
      <c r="H504" s="1"/>
    </row>
    <row r="505" spans="1:8" x14ac:dyDescent="0.25">
      <c r="A505" s="1"/>
      <c r="E505" s="1"/>
      <c r="H505" s="1"/>
    </row>
    <row r="506" spans="1:8" x14ac:dyDescent="0.25">
      <c r="A506" s="1"/>
      <c r="E506" s="1"/>
      <c r="H506" s="1"/>
    </row>
    <row r="507" spans="1:8" x14ac:dyDescent="0.25">
      <c r="A507" s="1"/>
      <c r="E507" s="1"/>
      <c r="H507" s="1"/>
    </row>
    <row r="508" spans="1:8" x14ac:dyDescent="0.25">
      <c r="A508" s="1"/>
      <c r="E508" s="1"/>
      <c r="H508" s="1"/>
    </row>
    <row r="509" spans="1:8" x14ac:dyDescent="0.25">
      <c r="A509" s="1"/>
      <c r="E509" s="1"/>
      <c r="H509" s="1"/>
    </row>
    <row r="510" spans="1:8" x14ac:dyDescent="0.25">
      <c r="A510" s="1"/>
      <c r="E510" s="1"/>
      <c r="H510" s="1"/>
    </row>
    <row r="511" spans="1:8" x14ac:dyDescent="0.25">
      <c r="A511" s="1"/>
      <c r="E511" s="1"/>
      <c r="H511" s="1"/>
    </row>
    <row r="512" spans="1:8" x14ac:dyDescent="0.25">
      <c r="A512" s="1"/>
      <c r="E512" s="1"/>
      <c r="H512" s="1"/>
    </row>
    <row r="513" spans="1:8" x14ac:dyDescent="0.25">
      <c r="A513" s="1"/>
      <c r="E513" s="1"/>
      <c r="H513" s="1"/>
    </row>
    <row r="514" spans="1:8" x14ac:dyDescent="0.25">
      <c r="A514" s="1"/>
      <c r="E514" s="1"/>
      <c r="H514" s="1"/>
    </row>
    <row r="515" spans="1:8" x14ac:dyDescent="0.25">
      <c r="A515" s="1"/>
      <c r="E515" s="1"/>
      <c r="H515" s="1"/>
    </row>
    <row r="516" spans="1:8" x14ac:dyDescent="0.25">
      <c r="A516" s="1"/>
      <c r="E516" s="1"/>
      <c r="H516" s="1"/>
    </row>
    <row r="517" spans="1:8" x14ac:dyDescent="0.25">
      <c r="A517" s="1"/>
      <c r="E517" s="1"/>
      <c r="H517" s="1"/>
    </row>
    <row r="518" spans="1:8" x14ac:dyDescent="0.25">
      <c r="A518" s="1"/>
      <c r="E518" s="1"/>
      <c r="H518" s="1"/>
    </row>
    <row r="519" spans="1:8" x14ac:dyDescent="0.25">
      <c r="A519" s="1"/>
      <c r="E519" s="1"/>
      <c r="H519" s="1"/>
    </row>
    <row r="520" spans="1:8" x14ac:dyDescent="0.25">
      <c r="A520" s="1"/>
      <c r="E520" s="1"/>
      <c r="H520" s="1"/>
    </row>
    <row r="521" spans="1:8" x14ac:dyDescent="0.25">
      <c r="A521" s="1"/>
      <c r="E521" s="1"/>
      <c r="H521" s="1"/>
    </row>
    <row r="522" spans="1:8" x14ac:dyDescent="0.25">
      <c r="A522" s="1"/>
      <c r="E522" s="1"/>
      <c r="H522" s="1"/>
    </row>
    <row r="523" spans="1:8" x14ac:dyDescent="0.25">
      <c r="A523" s="1"/>
      <c r="E523" s="1"/>
      <c r="H523" s="1"/>
    </row>
    <row r="524" spans="1:8" x14ac:dyDescent="0.25">
      <c r="A524" s="1"/>
      <c r="E524" s="1"/>
      <c r="H524" s="1"/>
    </row>
    <row r="525" spans="1:8" x14ac:dyDescent="0.25">
      <c r="A525" s="1"/>
      <c r="E525" s="1"/>
      <c r="H525" s="1"/>
    </row>
    <row r="526" spans="1:8" x14ac:dyDescent="0.25">
      <c r="A526" s="1"/>
      <c r="E526" s="1"/>
      <c r="H526" s="1"/>
    </row>
    <row r="527" spans="1:8" x14ac:dyDescent="0.25">
      <c r="A527" s="1"/>
      <c r="E527" s="1"/>
      <c r="H527" s="1"/>
    </row>
    <row r="528" spans="1:8" x14ac:dyDescent="0.25">
      <c r="A528" s="1"/>
      <c r="E528" s="1"/>
      <c r="H528" s="1"/>
    </row>
    <row r="529" spans="1:8" x14ac:dyDescent="0.25">
      <c r="A529" s="1"/>
      <c r="E529" s="1"/>
      <c r="H529" s="1"/>
    </row>
    <row r="530" spans="1:8" x14ac:dyDescent="0.25">
      <c r="A530" s="1"/>
      <c r="E530" s="1"/>
      <c r="H530" s="1"/>
    </row>
    <row r="531" spans="1:8" x14ac:dyDescent="0.25">
      <c r="A531" s="1"/>
      <c r="E531" s="1"/>
      <c r="H531" s="1"/>
    </row>
    <row r="532" spans="1:8" x14ac:dyDescent="0.25">
      <c r="A532" s="1"/>
      <c r="E532" s="1"/>
      <c r="H532" s="1"/>
    </row>
    <row r="533" spans="1:8" x14ac:dyDescent="0.25">
      <c r="A533" s="1"/>
      <c r="E533" s="1"/>
      <c r="H533" s="1"/>
    </row>
    <row r="534" spans="1:8" x14ac:dyDescent="0.25">
      <c r="A534" s="1"/>
      <c r="E534" s="1"/>
      <c r="H534" s="1"/>
    </row>
    <row r="535" spans="1:8" x14ac:dyDescent="0.25">
      <c r="A535" s="1"/>
      <c r="E535" s="1"/>
      <c r="H535" s="1"/>
    </row>
    <row r="536" spans="1:8" x14ac:dyDescent="0.25">
      <c r="A536" s="1"/>
      <c r="E536" s="1"/>
      <c r="H536" s="1"/>
    </row>
    <row r="537" spans="1:8" x14ac:dyDescent="0.25">
      <c r="A537" s="1"/>
      <c r="E537" s="1"/>
      <c r="H537" s="1"/>
    </row>
    <row r="538" spans="1:8" x14ac:dyDescent="0.25">
      <c r="A538" s="1"/>
      <c r="E538" s="1"/>
      <c r="H538" s="1"/>
    </row>
    <row r="539" spans="1:8" x14ac:dyDescent="0.25">
      <c r="A539" s="1"/>
      <c r="E539" s="1"/>
      <c r="H539" s="1"/>
    </row>
    <row r="540" spans="1:8" x14ac:dyDescent="0.25">
      <c r="A540" s="1"/>
      <c r="E540" s="1"/>
      <c r="H540" s="1"/>
    </row>
    <row r="541" spans="1:8" x14ac:dyDescent="0.25">
      <c r="A541" s="1"/>
      <c r="E541" s="1"/>
      <c r="H541" s="1"/>
    </row>
    <row r="542" spans="1:8" x14ac:dyDescent="0.25">
      <c r="A542" s="1"/>
      <c r="E542" s="1"/>
      <c r="H542" s="1"/>
    </row>
    <row r="543" spans="1:8" x14ac:dyDescent="0.25">
      <c r="A543" s="1"/>
      <c r="E543" s="1"/>
      <c r="H543" s="1"/>
    </row>
    <row r="544" spans="1:8" x14ac:dyDescent="0.25">
      <c r="A544" s="1"/>
      <c r="E544" s="1"/>
      <c r="H544" s="1"/>
    </row>
    <row r="545" spans="1:8" x14ac:dyDescent="0.25">
      <c r="A545" s="1"/>
      <c r="E545" s="1"/>
      <c r="H545" s="1"/>
    </row>
    <row r="546" spans="1:8" x14ac:dyDescent="0.25">
      <c r="A546" s="1"/>
      <c r="E546" s="1"/>
      <c r="H546" s="1"/>
    </row>
    <row r="547" spans="1:8" x14ac:dyDescent="0.25">
      <c r="A547" s="1"/>
      <c r="E547" s="1"/>
      <c r="H547" s="1"/>
    </row>
    <row r="548" spans="1:8" x14ac:dyDescent="0.25">
      <c r="A548" s="1"/>
      <c r="E548" s="1"/>
      <c r="H548" s="1"/>
    </row>
    <row r="549" spans="1:8" x14ac:dyDescent="0.25">
      <c r="A549" s="1"/>
      <c r="E549" s="1"/>
      <c r="H549" s="1"/>
    </row>
    <row r="550" spans="1:8" x14ac:dyDescent="0.25">
      <c r="A550" s="1"/>
      <c r="E550" s="1"/>
      <c r="H550" s="1"/>
    </row>
    <row r="551" spans="1:8" x14ac:dyDescent="0.25">
      <c r="A551" s="1"/>
      <c r="E551" s="1"/>
      <c r="H551" s="1"/>
    </row>
    <row r="552" spans="1:8" x14ac:dyDescent="0.25">
      <c r="A552" s="1"/>
      <c r="E552" s="1"/>
      <c r="H552" s="1"/>
    </row>
    <row r="553" spans="1:8" x14ac:dyDescent="0.25">
      <c r="A553" s="1"/>
      <c r="E553" s="1"/>
      <c r="H553" s="1"/>
    </row>
    <row r="554" spans="1:8" x14ac:dyDescent="0.25">
      <c r="A554" s="1"/>
      <c r="E554" s="1"/>
      <c r="H554" s="1"/>
    </row>
    <row r="555" spans="1:8" x14ac:dyDescent="0.25">
      <c r="A555" s="1"/>
      <c r="E555" s="1"/>
      <c r="H555" s="1"/>
    </row>
    <row r="556" spans="1:8" x14ac:dyDescent="0.25">
      <c r="A556" s="1"/>
      <c r="E556" s="1"/>
      <c r="H556" s="1"/>
    </row>
    <row r="557" spans="1:8" x14ac:dyDescent="0.25">
      <c r="A557" s="1"/>
      <c r="E557" s="1"/>
      <c r="H557" s="1"/>
    </row>
    <row r="558" spans="1:8" x14ac:dyDescent="0.25">
      <c r="A558" s="1"/>
      <c r="E558" s="1"/>
      <c r="H558" s="1"/>
    </row>
    <row r="559" spans="1:8" x14ac:dyDescent="0.25">
      <c r="A559" s="1"/>
      <c r="E559" s="1"/>
      <c r="H559" s="1"/>
    </row>
    <row r="560" spans="1:8" x14ac:dyDescent="0.25">
      <c r="A560" s="1"/>
      <c r="E560" s="1"/>
      <c r="H560" s="1"/>
    </row>
    <row r="561" spans="1:8" x14ac:dyDescent="0.25">
      <c r="A561" s="1"/>
      <c r="E561" s="1"/>
      <c r="H561" s="1"/>
    </row>
    <row r="562" spans="1:8" x14ac:dyDescent="0.25">
      <c r="A562" s="1"/>
      <c r="E562" s="1"/>
      <c r="H562" s="1"/>
    </row>
    <row r="563" spans="1:8" x14ac:dyDescent="0.25">
      <c r="A563" s="1"/>
      <c r="E563" s="1"/>
      <c r="H563" s="1"/>
    </row>
    <row r="564" spans="1:8" x14ac:dyDescent="0.25">
      <c r="A564" s="1"/>
      <c r="E564" s="1"/>
      <c r="H564" s="1"/>
    </row>
    <row r="565" spans="1:8" x14ac:dyDescent="0.25">
      <c r="A565" s="1"/>
      <c r="E565" s="1"/>
      <c r="H565" s="1"/>
    </row>
    <row r="566" spans="1:8" x14ac:dyDescent="0.25">
      <c r="A566" s="1"/>
      <c r="E566" s="1"/>
      <c r="H566" s="1"/>
    </row>
    <row r="567" spans="1:8" x14ac:dyDescent="0.25">
      <c r="A567" s="1"/>
      <c r="E567" s="1"/>
      <c r="H567" s="1"/>
    </row>
    <row r="568" spans="1:8" x14ac:dyDescent="0.25">
      <c r="A568" s="1"/>
      <c r="E568" s="1"/>
      <c r="H568" s="1"/>
    </row>
    <row r="569" spans="1:8" x14ac:dyDescent="0.25">
      <c r="A569" s="1"/>
      <c r="E569" s="1"/>
      <c r="H569" s="1"/>
    </row>
    <row r="570" spans="1:8" x14ac:dyDescent="0.25">
      <c r="A570" s="1"/>
      <c r="E570" s="1"/>
      <c r="H570" s="1"/>
    </row>
    <row r="571" spans="1:8" x14ac:dyDescent="0.25">
      <c r="A571" s="1"/>
      <c r="E571" s="1"/>
      <c r="H571" s="1"/>
    </row>
    <row r="572" spans="1:8" x14ac:dyDescent="0.25">
      <c r="A572" s="1"/>
      <c r="E572" s="1"/>
      <c r="H572" s="1"/>
    </row>
    <row r="573" spans="1:8" x14ac:dyDescent="0.25">
      <c r="A573" s="1"/>
      <c r="E573" s="1"/>
      <c r="H573" s="1"/>
    </row>
    <row r="574" spans="1:8" x14ac:dyDescent="0.25">
      <c r="A574" s="1"/>
      <c r="E574" s="1"/>
      <c r="H574" s="1"/>
    </row>
    <row r="575" spans="1:8" x14ac:dyDescent="0.25">
      <c r="A575" s="1"/>
      <c r="E575" s="1"/>
      <c r="H575" s="1"/>
    </row>
    <row r="576" spans="1:8" x14ac:dyDescent="0.25">
      <c r="A576" s="1"/>
      <c r="E576" s="1"/>
      <c r="H576" s="1"/>
    </row>
    <row r="577" spans="1:8" x14ac:dyDescent="0.25">
      <c r="A577" s="1"/>
      <c r="E577" s="1"/>
      <c r="H577" s="1"/>
    </row>
    <row r="578" spans="1:8" x14ac:dyDescent="0.25">
      <c r="A578" s="1"/>
      <c r="E578" s="1"/>
      <c r="H578" s="1"/>
    </row>
    <row r="579" spans="1:8" x14ac:dyDescent="0.25">
      <c r="A579" s="1"/>
      <c r="E579" s="1"/>
      <c r="H579" s="1"/>
    </row>
    <row r="580" spans="1:8" x14ac:dyDescent="0.25">
      <c r="A580" s="1"/>
      <c r="E580" s="1"/>
      <c r="H580" s="1"/>
    </row>
    <row r="581" spans="1:8" x14ac:dyDescent="0.25">
      <c r="A581" s="1"/>
      <c r="E581" s="1"/>
      <c r="H581" s="1"/>
    </row>
    <row r="582" spans="1:8" x14ac:dyDescent="0.25">
      <c r="A582" s="1"/>
      <c r="E582" s="1"/>
      <c r="H582" s="1"/>
    </row>
    <row r="583" spans="1:8" x14ac:dyDescent="0.25">
      <c r="A583" s="1"/>
      <c r="E583" s="1"/>
      <c r="H583" s="1"/>
    </row>
    <row r="584" spans="1:8" x14ac:dyDescent="0.25">
      <c r="A584" s="1"/>
      <c r="E584" s="1"/>
      <c r="H584" s="1"/>
    </row>
    <row r="585" spans="1:8" x14ac:dyDescent="0.25">
      <c r="A585" s="1"/>
      <c r="E585" s="1"/>
      <c r="H585" s="1"/>
    </row>
    <row r="586" spans="1:8" x14ac:dyDescent="0.25">
      <c r="A586" s="1"/>
      <c r="E586" s="1"/>
      <c r="H586" s="1"/>
    </row>
    <row r="587" spans="1:8" x14ac:dyDescent="0.25">
      <c r="A587" s="1"/>
      <c r="E587" s="1"/>
      <c r="H587" s="1"/>
    </row>
    <row r="588" spans="1:8" x14ac:dyDescent="0.25">
      <c r="A588" s="1"/>
      <c r="E588" s="1"/>
      <c r="H588" s="1"/>
    </row>
    <row r="589" spans="1:8" x14ac:dyDescent="0.25">
      <c r="A589" s="1"/>
      <c r="E589" s="1"/>
      <c r="H589" s="1"/>
    </row>
    <row r="590" spans="1:8" x14ac:dyDescent="0.25">
      <c r="A590" s="1"/>
      <c r="E590" s="1"/>
      <c r="H590" s="1"/>
    </row>
    <row r="591" spans="1:8" x14ac:dyDescent="0.25">
      <c r="A591" s="1"/>
      <c r="E591" s="1"/>
      <c r="H591" s="1"/>
    </row>
    <row r="592" spans="1:8" x14ac:dyDescent="0.25">
      <c r="A592" s="1"/>
      <c r="E592" s="1"/>
      <c r="H592" s="1"/>
    </row>
    <row r="593" spans="1:8" x14ac:dyDescent="0.25">
      <c r="A593" s="1"/>
      <c r="E593" s="1"/>
      <c r="H593" s="1"/>
    </row>
    <row r="594" spans="1:8" x14ac:dyDescent="0.25">
      <c r="A594" s="1"/>
      <c r="E594" s="1"/>
      <c r="H594" s="1"/>
    </row>
    <row r="595" spans="1:8" x14ac:dyDescent="0.25">
      <c r="A595" s="1"/>
      <c r="E595" s="1"/>
      <c r="H595" s="1"/>
    </row>
    <row r="596" spans="1:8" x14ac:dyDescent="0.25">
      <c r="A596" s="1"/>
      <c r="E596" s="1"/>
      <c r="H596" s="1"/>
    </row>
    <row r="597" spans="1:8" x14ac:dyDescent="0.25">
      <c r="A597" s="1"/>
      <c r="E597" s="1"/>
      <c r="H597" s="1"/>
    </row>
    <row r="598" spans="1:8" x14ac:dyDescent="0.25">
      <c r="A598" s="1"/>
      <c r="E598" s="1"/>
      <c r="H598" s="1"/>
    </row>
    <row r="599" spans="1:8" x14ac:dyDescent="0.25">
      <c r="A599" s="1"/>
      <c r="E599" s="1"/>
      <c r="H599" s="1"/>
    </row>
    <row r="600" spans="1:8" x14ac:dyDescent="0.25">
      <c r="A600" s="1"/>
      <c r="E600" s="1"/>
      <c r="H600" s="1"/>
    </row>
    <row r="601" spans="1:8" x14ac:dyDescent="0.25">
      <c r="A601" s="1"/>
      <c r="E601" s="1"/>
      <c r="H601" s="1"/>
    </row>
    <row r="602" spans="1:8" x14ac:dyDescent="0.25">
      <c r="A602" s="1"/>
      <c r="E602" s="1"/>
      <c r="H602" s="1"/>
    </row>
    <row r="603" spans="1:8" x14ac:dyDescent="0.25">
      <c r="A603" s="1"/>
      <c r="E603" s="1"/>
      <c r="H603" s="1"/>
    </row>
    <row r="604" spans="1:8" x14ac:dyDescent="0.25">
      <c r="A604" s="1"/>
      <c r="E604" s="1"/>
      <c r="H604" s="1"/>
    </row>
    <row r="605" spans="1:8" x14ac:dyDescent="0.25">
      <c r="A605" s="1"/>
      <c r="E605" s="1"/>
      <c r="H605" s="1"/>
    </row>
    <row r="606" spans="1:8" x14ac:dyDescent="0.25">
      <c r="A606" s="1"/>
      <c r="E606" s="1"/>
      <c r="H606" s="1"/>
    </row>
    <row r="607" spans="1:8" x14ac:dyDescent="0.25">
      <c r="A607" s="1"/>
      <c r="E607" s="1"/>
      <c r="H607" s="1"/>
    </row>
    <row r="608" spans="1:8" x14ac:dyDescent="0.25">
      <c r="A608" s="1"/>
      <c r="E608" s="1"/>
      <c r="H608" s="1"/>
    </row>
    <row r="609" spans="1:8" x14ac:dyDescent="0.25">
      <c r="A609" s="1"/>
      <c r="E609" s="1"/>
      <c r="H609" s="1"/>
    </row>
    <row r="610" spans="1:8" x14ac:dyDescent="0.25">
      <c r="A610" s="1"/>
      <c r="E610" s="1"/>
      <c r="H610" s="1"/>
    </row>
    <row r="611" spans="1:8" x14ac:dyDescent="0.25">
      <c r="A611" s="1"/>
      <c r="E611" s="1"/>
      <c r="H611" s="1"/>
    </row>
    <row r="612" spans="1:8" x14ac:dyDescent="0.25">
      <c r="A612" s="1"/>
      <c r="E612" s="1"/>
      <c r="H612" s="1"/>
    </row>
    <row r="613" spans="1:8" x14ac:dyDescent="0.25">
      <c r="A613" s="1"/>
      <c r="E613" s="1"/>
      <c r="H613" s="1"/>
    </row>
    <row r="614" spans="1:8" x14ac:dyDescent="0.25">
      <c r="A614" s="1"/>
      <c r="E614" s="1"/>
      <c r="H614" s="1"/>
    </row>
    <row r="615" spans="1:8" x14ac:dyDescent="0.25">
      <c r="A615" s="1"/>
      <c r="E615" s="1"/>
      <c r="H615" s="1"/>
    </row>
    <row r="616" spans="1:8" x14ac:dyDescent="0.25">
      <c r="A616" s="1"/>
      <c r="E616" s="1"/>
      <c r="H616" s="1"/>
    </row>
    <row r="617" spans="1:8" x14ac:dyDescent="0.25">
      <c r="A617" s="1"/>
      <c r="E617" s="1"/>
      <c r="H617" s="1"/>
    </row>
    <row r="618" spans="1:8" x14ac:dyDescent="0.25">
      <c r="A618" s="1"/>
      <c r="E618" s="1"/>
      <c r="H618" s="1"/>
    </row>
    <row r="619" spans="1:8" x14ac:dyDescent="0.25">
      <c r="A619" s="1"/>
      <c r="E619" s="1"/>
      <c r="H619" s="1"/>
    </row>
    <row r="620" spans="1:8" x14ac:dyDescent="0.25">
      <c r="A620" s="1"/>
      <c r="E620" s="1"/>
      <c r="H620" s="1"/>
    </row>
    <row r="621" spans="1:8" x14ac:dyDescent="0.25">
      <c r="A621" s="1"/>
      <c r="E621" s="1"/>
      <c r="H621" s="1"/>
    </row>
    <row r="622" spans="1:8" x14ac:dyDescent="0.25">
      <c r="A622" s="1"/>
      <c r="E622" s="1"/>
      <c r="H622" s="1"/>
    </row>
    <row r="623" spans="1:8" x14ac:dyDescent="0.25">
      <c r="A623" s="1"/>
      <c r="E623" s="1"/>
      <c r="H623" s="1"/>
    </row>
    <row r="624" spans="1:8" x14ac:dyDescent="0.25">
      <c r="A624" s="1"/>
      <c r="E624" s="1"/>
      <c r="H624" s="1"/>
    </row>
    <row r="625" spans="1:8" x14ac:dyDescent="0.25">
      <c r="A625" s="1"/>
      <c r="E625" s="1"/>
      <c r="H625" s="1"/>
    </row>
    <row r="626" spans="1:8" x14ac:dyDescent="0.25">
      <c r="A626" s="1"/>
      <c r="E626" s="1"/>
      <c r="H626" s="1"/>
    </row>
    <row r="627" spans="1:8" x14ac:dyDescent="0.25">
      <c r="A627" s="1"/>
      <c r="E627" s="1"/>
      <c r="H627" s="1"/>
    </row>
    <row r="628" spans="1:8" x14ac:dyDescent="0.25">
      <c r="A628" s="1"/>
      <c r="E628" s="1"/>
      <c r="H628" s="1"/>
    </row>
    <row r="629" spans="1:8" x14ac:dyDescent="0.25">
      <c r="A629" s="1"/>
      <c r="E629" s="1"/>
      <c r="H629" s="1"/>
    </row>
    <row r="630" spans="1:8" x14ac:dyDescent="0.25">
      <c r="A630" s="1"/>
      <c r="E630" s="1"/>
      <c r="H630" s="1"/>
    </row>
    <row r="631" spans="1:8" x14ac:dyDescent="0.25">
      <c r="A631" s="1"/>
      <c r="E631" s="1"/>
      <c r="H631" s="1"/>
    </row>
    <row r="632" spans="1:8" x14ac:dyDescent="0.25">
      <c r="A632" s="1"/>
      <c r="E632" s="1"/>
      <c r="H632" s="1"/>
    </row>
    <row r="633" spans="1:8" x14ac:dyDescent="0.25">
      <c r="A633" s="1"/>
      <c r="E633" s="1"/>
      <c r="H633" s="1"/>
    </row>
    <row r="634" spans="1:8" x14ac:dyDescent="0.25">
      <c r="A634" s="1"/>
      <c r="E634" s="1"/>
      <c r="H634" s="1"/>
    </row>
    <row r="635" spans="1:8" x14ac:dyDescent="0.25">
      <c r="A635" s="1"/>
      <c r="E635" s="1"/>
      <c r="H635" s="1"/>
    </row>
    <row r="636" spans="1:8" x14ac:dyDescent="0.25">
      <c r="A636" s="1"/>
      <c r="E636" s="1"/>
      <c r="H636" s="1"/>
    </row>
    <row r="637" spans="1:8" x14ac:dyDescent="0.25">
      <c r="A637" s="1"/>
      <c r="E637" s="1"/>
      <c r="H637" s="1"/>
    </row>
    <row r="638" spans="1:8" x14ac:dyDescent="0.25">
      <c r="A638" s="1"/>
      <c r="E638" s="1"/>
      <c r="H638" s="1"/>
    </row>
    <row r="639" spans="1:8" x14ac:dyDescent="0.25">
      <c r="A639" s="1"/>
      <c r="E639" s="1"/>
      <c r="H639" s="1"/>
    </row>
    <row r="640" spans="1:8" x14ac:dyDescent="0.25">
      <c r="A640" s="1"/>
      <c r="E640" s="1"/>
      <c r="H640" s="1"/>
    </row>
    <row r="641" spans="1:8" x14ac:dyDescent="0.25">
      <c r="A641" s="1"/>
      <c r="E641" s="1"/>
      <c r="H641" s="1"/>
    </row>
    <row r="642" spans="1:8" x14ac:dyDescent="0.25">
      <c r="A642" s="1"/>
      <c r="E642" s="1"/>
      <c r="H642" s="1"/>
    </row>
    <row r="643" spans="1:8" x14ac:dyDescent="0.25">
      <c r="A643" s="1"/>
      <c r="E643" s="1"/>
      <c r="H643" s="1"/>
    </row>
    <row r="644" spans="1:8" x14ac:dyDescent="0.25">
      <c r="A644" s="1"/>
      <c r="E644" s="1"/>
      <c r="H644" s="1"/>
    </row>
    <row r="645" spans="1:8" x14ac:dyDescent="0.25">
      <c r="A645" s="1"/>
      <c r="E645" s="1"/>
      <c r="H645" s="1"/>
    </row>
    <row r="646" spans="1:8" x14ac:dyDescent="0.25">
      <c r="A646" s="1"/>
      <c r="E646" s="1"/>
      <c r="H646" s="1"/>
    </row>
    <row r="647" spans="1:8" x14ac:dyDescent="0.25">
      <c r="A647" s="1"/>
      <c r="E647" s="1"/>
      <c r="H647" s="1"/>
    </row>
    <row r="648" spans="1:8" x14ac:dyDescent="0.25">
      <c r="A648" s="1"/>
      <c r="E648" s="1"/>
      <c r="H648" s="1"/>
    </row>
    <row r="649" spans="1:8" x14ac:dyDescent="0.25">
      <c r="A649" s="1"/>
      <c r="E649" s="1"/>
      <c r="H649" s="1"/>
    </row>
    <row r="650" spans="1:8" x14ac:dyDescent="0.25">
      <c r="A650" s="1"/>
      <c r="E650" s="1"/>
      <c r="H650" s="1"/>
    </row>
    <row r="651" spans="1:8" x14ac:dyDescent="0.25">
      <c r="A651" s="1"/>
      <c r="E651" s="1"/>
      <c r="H651" s="1"/>
    </row>
    <row r="652" spans="1:8" x14ac:dyDescent="0.25">
      <c r="A652" s="1"/>
      <c r="E652" s="1"/>
      <c r="H652" s="1"/>
    </row>
    <row r="653" spans="1:8" x14ac:dyDescent="0.25">
      <c r="A653" s="1"/>
      <c r="E653" s="1"/>
      <c r="H653" s="1"/>
    </row>
    <row r="654" spans="1:8" x14ac:dyDescent="0.25">
      <c r="A654" s="1"/>
      <c r="E654" s="1"/>
      <c r="H654" s="1"/>
    </row>
    <row r="655" spans="1:8" x14ac:dyDescent="0.25">
      <c r="A655" s="1"/>
      <c r="E655" s="1"/>
      <c r="H655" s="1"/>
    </row>
    <row r="656" spans="1:8" x14ac:dyDescent="0.25">
      <c r="A656" s="1"/>
      <c r="E656" s="1"/>
      <c r="H656" s="1"/>
    </row>
    <row r="657" spans="1:8" x14ac:dyDescent="0.25">
      <c r="A657" s="1"/>
      <c r="E657" s="1"/>
      <c r="H657" s="1"/>
    </row>
    <row r="658" spans="1:8" x14ac:dyDescent="0.25">
      <c r="A658" s="1"/>
      <c r="E658" s="1"/>
      <c r="H658" s="1"/>
    </row>
    <row r="659" spans="1:8" x14ac:dyDescent="0.25">
      <c r="A659" s="1"/>
      <c r="E659" s="1"/>
      <c r="H659" s="1"/>
    </row>
    <row r="660" spans="1:8" x14ac:dyDescent="0.25">
      <c r="A660" s="1"/>
      <c r="E660" s="1"/>
      <c r="H660" s="1"/>
    </row>
    <row r="661" spans="1:8" x14ac:dyDescent="0.25">
      <c r="A661" s="1"/>
      <c r="E661" s="1"/>
      <c r="H661" s="1"/>
    </row>
    <row r="662" spans="1:8" x14ac:dyDescent="0.25">
      <c r="A662" s="1"/>
      <c r="E662" s="1"/>
      <c r="H662" s="1"/>
    </row>
    <row r="663" spans="1:8" x14ac:dyDescent="0.25">
      <c r="A663" s="1"/>
      <c r="E663" s="1"/>
      <c r="H663" s="1"/>
    </row>
    <row r="664" spans="1:8" x14ac:dyDescent="0.25">
      <c r="A664" s="1"/>
      <c r="E664" s="1"/>
      <c r="H664" s="1"/>
    </row>
    <row r="665" spans="1:8" x14ac:dyDescent="0.25">
      <c r="A665" s="1"/>
      <c r="E665" s="1"/>
      <c r="H665" s="1"/>
    </row>
    <row r="666" spans="1:8" x14ac:dyDescent="0.25">
      <c r="A666" s="1"/>
      <c r="E666" s="1"/>
      <c r="H666" s="1"/>
    </row>
    <row r="667" spans="1:8" x14ac:dyDescent="0.25">
      <c r="A667" s="1"/>
      <c r="E667" s="1"/>
      <c r="H667" s="1"/>
    </row>
    <row r="668" spans="1:8" x14ac:dyDescent="0.25">
      <c r="A668" s="1"/>
      <c r="E668" s="1"/>
      <c r="H668" s="1"/>
    </row>
    <row r="669" spans="1:8" x14ac:dyDescent="0.25">
      <c r="A669" s="1"/>
      <c r="E669" s="1"/>
      <c r="H669" s="1"/>
    </row>
    <row r="670" spans="1:8" x14ac:dyDescent="0.25">
      <c r="A670" s="1"/>
      <c r="E670" s="1"/>
      <c r="H670" s="1"/>
    </row>
    <row r="671" spans="1:8" x14ac:dyDescent="0.25">
      <c r="A671" s="1"/>
      <c r="E671" s="1"/>
      <c r="H671" s="1"/>
    </row>
    <row r="672" spans="1:8" x14ac:dyDescent="0.25">
      <c r="A672" s="1"/>
      <c r="E672" s="1"/>
      <c r="H672" s="1"/>
    </row>
    <row r="673" spans="1:8" x14ac:dyDescent="0.25">
      <c r="A673" s="1"/>
      <c r="E673" s="1"/>
      <c r="H673" s="1"/>
    </row>
    <row r="674" spans="1:8" x14ac:dyDescent="0.25">
      <c r="A674" s="1"/>
      <c r="E674" s="1"/>
      <c r="H674" s="1"/>
    </row>
    <row r="675" spans="1:8" x14ac:dyDescent="0.25">
      <c r="A675" s="1"/>
      <c r="E675" s="1"/>
      <c r="H675" s="1"/>
    </row>
    <row r="676" spans="1:8" x14ac:dyDescent="0.25">
      <c r="A676" s="1"/>
      <c r="E676" s="1"/>
      <c r="H676" s="1"/>
    </row>
    <row r="677" spans="1:8" x14ac:dyDescent="0.25">
      <c r="A677" s="1"/>
      <c r="E677" s="1"/>
      <c r="H677" s="1"/>
    </row>
    <row r="678" spans="1:8" x14ac:dyDescent="0.25">
      <c r="A678" s="1"/>
      <c r="E678" s="1"/>
      <c r="H678" s="1"/>
    </row>
    <row r="679" spans="1:8" x14ac:dyDescent="0.25">
      <c r="A679" s="1"/>
      <c r="E679" s="1"/>
      <c r="H679" s="1"/>
    </row>
    <row r="680" spans="1:8" x14ac:dyDescent="0.25">
      <c r="A680" s="1"/>
      <c r="E680" s="1"/>
      <c r="H680" s="1"/>
    </row>
    <row r="681" spans="1:8" x14ac:dyDescent="0.25">
      <c r="A681" s="1"/>
      <c r="E681" s="1"/>
      <c r="H681" s="1"/>
    </row>
    <row r="682" spans="1:8" x14ac:dyDescent="0.25">
      <c r="A682" s="1"/>
      <c r="E682" s="1"/>
      <c r="H682" s="1"/>
    </row>
    <row r="683" spans="1:8" x14ac:dyDescent="0.25">
      <c r="A683" s="1"/>
      <c r="E683" s="1"/>
      <c r="H683" s="1"/>
    </row>
    <row r="684" spans="1:8" x14ac:dyDescent="0.25">
      <c r="A684" s="1"/>
      <c r="E684" s="1"/>
      <c r="H684" s="1"/>
    </row>
    <row r="685" spans="1:8" x14ac:dyDescent="0.25">
      <c r="A685" s="1"/>
      <c r="E685" s="1"/>
      <c r="H685" s="1"/>
    </row>
    <row r="686" spans="1:8" x14ac:dyDescent="0.25">
      <c r="A686" s="1"/>
      <c r="E686" s="1"/>
      <c r="H686" s="1"/>
    </row>
    <row r="687" spans="1:8" x14ac:dyDescent="0.25">
      <c r="A687" s="1"/>
      <c r="E687" s="1"/>
      <c r="H687" s="1"/>
    </row>
    <row r="688" spans="1:8" x14ac:dyDescent="0.25">
      <c r="A688" s="1"/>
      <c r="E688" s="1"/>
      <c r="H688" s="1"/>
    </row>
    <row r="689" spans="1:8" x14ac:dyDescent="0.25">
      <c r="A689" s="1"/>
      <c r="E689" s="1"/>
      <c r="H689" s="1"/>
    </row>
    <row r="690" spans="1:8" x14ac:dyDescent="0.25">
      <c r="A690" s="1"/>
      <c r="E690" s="1"/>
      <c r="H690" s="1"/>
    </row>
    <row r="691" spans="1:8" x14ac:dyDescent="0.25">
      <c r="A691" s="1"/>
      <c r="E691" s="1"/>
      <c r="H691" s="1"/>
    </row>
    <row r="692" spans="1:8" x14ac:dyDescent="0.25">
      <c r="A692" s="1"/>
      <c r="E692" s="1"/>
      <c r="H692" s="1"/>
    </row>
    <row r="693" spans="1:8" x14ac:dyDescent="0.25">
      <c r="A693" s="1"/>
      <c r="E693" s="1"/>
      <c r="H693" s="1"/>
    </row>
    <row r="694" spans="1:8" x14ac:dyDescent="0.25">
      <c r="A694" s="1"/>
      <c r="E694" s="1"/>
      <c r="H694" s="1"/>
    </row>
    <row r="695" spans="1:8" x14ac:dyDescent="0.25">
      <c r="A695" s="1"/>
      <c r="E695" s="1"/>
      <c r="H695" s="1"/>
    </row>
    <row r="696" spans="1:8" x14ac:dyDescent="0.25">
      <c r="A696" s="1"/>
      <c r="E696" s="1"/>
      <c r="H696" s="1"/>
    </row>
    <row r="697" spans="1:8" x14ac:dyDescent="0.25">
      <c r="A697" s="1"/>
      <c r="E697" s="1"/>
      <c r="H697" s="1"/>
    </row>
    <row r="698" spans="1:8" x14ac:dyDescent="0.25">
      <c r="A698" s="1"/>
      <c r="E698" s="1"/>
      <c r="H698" s="1"/>
    </row>
    <row r="699" spans="1:8" x14ac:dyDescent="0.25">
      <c r="A699" s="1"/>
      <c r="E699" s="1"/>
      <c r="H699" s="1"/>
    </row>
    <row r="700" spans="1:8" x14ac:dyDescent="0.25">
      <c r="A700" s="1"/>
      <c r="E700" s="1"/>
      <c r="H700" s="1"/>
    </row>
    <row r="701" spans="1:8" x14ac:dyDescent="0.25">
      <c r="A701" s="1"/>
      <c r="E701" s="1"/>
      <c r="H701" s="1"/>
    </row>
    <row r="702" spans="1:8" x14ac:dyDescent="0.25">
      <c r="A702" s="1"/>
      <c r="E702" s="1"/>
      <c r="H702" s="1"/>
    </row>
    <row r="703" spans="1:8" x14ac:dyDescent="0.25">
      <c r="A703" s="1"/>
      <c r="E703" s="1"/>
      <c r="H703" s="1"/>
    </row>
    <row r="704" spans="1:8" x14ac:dyDescent="0.25">
      <c r="A704" s="1"/>
      <c r="E704" s="1"/>
      <c r="H704" s="1"/>
    </row>
    <row r="705" spans="1:8" x14ac:dyDescent="0.25">
      <c r="A705" s="1"/>
      <c r="E705" s="1"/>
      <c r="H705" s="1"/>
    </row>
    <row r="706" spans="1:8" x14ac:dyDescent="0.25">
      <c r="A706" s="1"/>
      <c r="E706" s="1"/>
      <c r="H706" s="1"/>
    </row>
    <row r="707" spans="1:8" x14ac:dyDescent="0.25">
      <c r="A707" s="1"/>
      <c r="E707" s="1"/>
      <c r="H707" s="1"/>
    </row>
    <row r="708" spans="1:8" x14ac:dyDescent="0.25">
      <c r="A708" s="1"/>
      <c r="E708" s="1"/>
      <c r="H708" s="1"/>
    </row>
    <row r="709" spans="1:8" x14ac:dyDescent="0.25">
      <c r="A709" s="1"/>
      <c r="E709" s="1"/>
      <c r="H709" s="1"/>
    </row>
    <row r="710" spans="1:8" x14ac:dyDescent="0.25">
      <c r="A710" s="1"/>
      <c r="E710" s="1"/>
      <c r="H710" s="1"/>
    </row>
    <row r="711" spans="1:8" x14ac:dyDescent="0.25">
      <c r="A711" s="1"/>
      <c r="E711" s="1"/>
      <c r="H711" s="1"/>
    </row>
    <row r="712" spans="1:8" x14ac:dyDescent="0.25">
      <c r="A712" s="1"/>
      <c r="E712" s="1"/>
      <c r="H712" s="1"/>
    </row>
    <row r="713" spans="1:8" x14ac:dyDescent="0.25">
      <c r="A713" s="1"/>
      <c r="E713" s="1"/>
      <c r="H713" s="1"/>
    </row>
    <row r="714" spans="1:8" x14ac:dyDescent="0.25">
      <c r="A714" s="1"/>
      <c r="E714" s="1"/>
      <c r="H714" s="1"/>
    </row>
    <row r="715" spans="1:8" x14ac:dyDescent="0.25">
      <c r="A715" s="1"/>
      <c r="E715" s="1"/>
      <c r="H715" s="1"/>
    </row>
    <row r="716" spans="1:8" x14ac:dyDescent="0.25">
      <c r="A716" s="1"/>
      <c r="E716" s="1"/>
      <c r="H716" s="1"/>
    </row>
    <row r="717" spans="1:8" x14ac:dyDescent="0.25">
      <c r="A717" s="1"/>
      <c r="E717" s="1"/>
      <c r="H717" s="1"/>
    </row>
    <row r="718" spans="1:8" x14ac:dyDescent="0.25">
      <c r="A718" s="1"/>
      <c r="E718" s="1"/>
      <c r="H718" s="1"/>
    </row>
    <row r="719" spans="1:8" x14ac:dyDescent="0.25">
      <c r="A719" s="1"/>
      <c r="E719" s="1"/>
      <c r="H719" s="1"/>
    </row>
    <row r="720" spans="1:8" x14ac:dyDescent="0.25">
      <c r="A720" s="1"/>
      <c r="E720" s="1"/>
      <c r="H720" s="1"/>
    </row>
    <row r="721" spans="1:8" x14ac:dyDescent="0.25">
      <c r="A721" s="1"/>
      <c r="E721" s="1"/>
      <c r="H721" s="1"/>
    </row>
    <row r="722" spans="1:8" x14ac:dyDescent="0.25">
      <c r="A722" s="1"/>
      <c r="E722" s="1"/>
      <c r="H722" s="1"/>
    </row>
    <row r="723" spans="1:8" x14ac:dyDescent="0.25">
      <c r="A723" s="1"/>
      <c r="E723" s="1"/>
      <c r="H723" s="1"/>
    </row>
    <row r="724" spans="1:8" x14ac:dyDescent="0.25">
      <c r="A724" s="1"/>
      <c r="E724" s="1"/>
      <c r="H724" s="1"/>
    </row>
    <row r="725" spans="1:8" x14ac:dyDescent="0.25">
      <c r="A725" s="1"/>
      <c r="E725" s="1"/>
      <c r="H725" s="1"/>
    </row>
    <row r="726" spans="1:8" x14ac:dyDescent="0.25">
      <c r="A726" s="1"/>
      <c r="E726" s="1"/>
      <c r="H726" s="1"/>
    </row>
    <row r="727" spans="1:8" x14ac:dyDescent="0.25">
      <c r="A727" s="1"/>
      <c r="E727" s="1"/>
      <c r="H727" s="1"/>
    </row>
    <row r="728" spans="1:8" x14ac:dyDescent="0.25">
      <c r="A728" s="1"/>
      <c r="E728" s="1"/>
      <c r="H728" s="1"/>
    </row>
    <row r="729" spans="1:8" x14ac:dyDescent="0.25">
      <c r="E729" s="1"/>
      <c r="H729" s="1"/>
    </row>
    <row r="730" spans="1:8" x14ac:dyDescent="0.25">
      <c r="E730" s="1"/>
      <c r="H730" s="1"/>
    </row>
    <row r="731" spans="1:8" x14ac:dyDescent="0.25">
      <c r="E731" s="1"/>
      <c r="H731" s="1"/>
    </row>
    <row r="732" spans="1:8" x14ac:dyDescent="0.25">
      <c r="E732" s="1"/>
      <c r="H732" s="1"/>
    </row>
    <row r="733" spans="1:8" x14ac:dyDescent="0.25">
      <c r="E733" s="1"/>
      <c r="H733" s="1"/>
    </row>
    <row r="734" spans="1:8" x14ac:dyDescent="0.25">
      <c r="E734" s="1"/>
      <c r="H734" s="1"/>
    </row>
    <row r="735" spans="1:8" x14ac:dyDescent="0.25">
      <c r="E735" s="1"/>
      <c r="H735" s="1"/>
    </row>
    <row r="736" spans="1:8" x14ac:dyDescent="0.25">
      <c r="E736" s="1"/>
      <c r="H736" s="1"/>
    </row>
    <row r="737" spans="5:8" x14ac:dyDescent="0.25">
      <c r="E737" s="1"/>
      <c r="H737" s="1"/>
    </row>
    <row r="738" spans="5:8" x14ac:dyDescent="0.25">
      <c r="E738" s="1"/>
      <c r="H738" s="1"/>
    </row>
    <row r="739" spans="5:8" x14ac:dyDescent="0.25">
      <c r="E739" s="1"/>
      <c r="H739" s="1"/>
    </row>
    <row r="740" spans="5:8" x14ac:dyDescent="0.25">
      <c r="E740" s="1"/>
      <c r="H740" s="1"/>
    </row>
    <row r="741" spans="5:8" x14ac:dyDescent="0.25">
      <c r="E741" s="1"/>
      <c r="H741" s="1"/>
    </row>
    <row r="742" spans="5:8" x14ac:dyDescent="0.25">
      <c r="E742" s="1"/>
      <c r="H742" s="1"/>
    </row>
    <row r="743" spans="5:8" x14ac:dyDescent="0.25">
      <c r="E743" s="1"/>
      <c r="H743" s="1"/>
    </row>
    <row r="744" spans="5:8" x14ac:dyDescent="0.25">
      <c r="E744" s="1"/>
      <c r="H744" s="1"/>
    </row>
    <row r="745" spans="5:8" x14ac:dyDescent="0.25">
      <c r="E745" s="1"/>
      <c r="H745" s="1"/>
    </row>
    <row r="746" spans="5:8" x14ac:dyDescent="0.25">
      <c r="E746" s="1"/>
      <c r="H746" s="1"/>
    </row>
    <row r="747" spans="5:8" x14ac:dyDescent="0.25">
      <c r="E747" s="1"/>
      <c r="H747" s="1"/>
    </row>
    <row r="748" spans="5:8" x14ac:dyDescent="0.25">
      <c r="E748" s="1"/>
      <c r="H748" s="1"/>
    </row>
    <row r="749" spans="5:8" x14ac:dyDescent="0.25">
      <c r="E749" s="1"/>
      <c r="H749" s="1"/>
    </row>
    <row r="750" spans="5:8" x14ac:dyDescent="0.25">
      <c r="E750" s="1"/>
      <c r="H750" s="1"/>
    </row>
    <row r="751" spans="5:8" x14ac:dyDescent="0.25">
      <c r="E751" s="1"/>
      <c r="H751" s="1"/>
    </row>
    <row r="752" spans="5:8" x14ac:dyDescent="0.25">
      <c r="E752" s="1"/>
      <c r="H752" s="1"/>
    </row>
    <row r="753" spans="5:8" x14ac:dyDescent="0.25">
      <c r="E753" s="1"/>
      <c r="H753" s="1"/>
    </row>
    <row r="754" spans="5:8" x14ac:dyDescent="0.25">
      <c r="E754" s="1"/>
      <c r="H754" s="1"/>
    </row>
    <row r="755" spans="5:8" x14ac:dyDescent="0.25">
      <c r="E755" s="1"/>
      <c r="H755" s="1"/>
    </row>
    <row r="756" spans="5:8" x14ac:dyDescent="0.25">
      <c r="E756" s="1"/>
      <c r="H756" s="1"/>
    </row>
    <row r="757" spans="5:8" x14ac:dyDescent="0.25">
      <c r="E757" s="1"/>
      <c r="H757" s="1"/>
    </row>
    <row r="758" spans="5:8" x14ac:dyDescent="0.25">
      <c r="E758" s="1"/>
      <c r="H758" s="1"/>
    </row>
    <row r="759" spans="5:8" x14ac:dyDescent="0.25">
      <c r="E759" s="1"/>
      <c r="H759" s="1"/>
    </row>
    <row r="760" spans="5:8" x14ac:dyDescent="0.25">
      <c r="E760" s="1"/>
      <c r="H760" s="1"/>
    </row>
    <row r="761" spans="5:8" x14ac:dyDescent="0.25">
      <c r="E761" s="1"/>
      <c r="H761" s="1"/>
    </row>
    <row r="762" spans="5:8" x14ac:dyDescent="0.25">
      <c r="E762" s="1"/>
      <c r="H762" s="1"/>
    </row>
    <row r="763" spans="5:8" x14ac:dyDescent="0.25">
      <c r="E763" s="1"/>
      <c r="H763" s="1"/>
    </row>
    <row r="764" spans="5:8" x14ac:dyDescent="0.25">
      <c r="E764" s="1"/>
      <c r="H764" s="1"/>
    </row>
    <row r="765" spans="5:8" x14ac:dyDescent="0.25">
      <c r="E765" s="1"/>
      <c r="H765" s="1"/>
    </row>
    <row r="766" spans="5:8" x14ac:dyDescent="0.25">
      <c r="E766" s="1"/>
      <c r="H766" s="1"/>
    </row>
    <row r="767" spans="5:8" x14ac:dyDescent="0.25">
      <c r="E767" s="1"/>
      <c r="H767" s="1"/>
    </row>
    <row r="768" spans="5:8" x14ac:dyDescent="0.25">
      <c r="E768" s="1"/>
      <c r="H768" s="1"/>
    </row>
    <row r="769" spans="5:8" x14ac:dyDescent="0.25">
      <c r="E769" s="1"/>
      <c r="H769" s="1"/>
    </row>
    <row r="770" spans="5:8" x14ac:dyDescent="0.25">
      <c r="E770" s="1"/>
      <c r="H770" s="1"/>
    </row>
    <row r="771" spans="5:8" x14ac:dyDescent="0.25">
      <c r="E771" s="1"/>
      <c r="H771" s="1"/>
    </row>
    <row r="772" spans="5:8" x14ac:dyDescent="0.25">
      <c r="E772" s="1"/>
      <c r="H772" s="1"/>
    </row>
    <row r="773" spans="5:8" x14ac:dyDescent="0.25">
      <c r="E773" s="1"/>
      <c r="H773" s="1"/>
    </row>
    <row r="774" spans="5:8" x14ac:dyDescent="0.25">
      <c r="E774" s="1"/>
      <c r="H774" s="1"/>
    </row>
    <row r="775" spans="5:8" x14ac:dyDescent="0.25">
      <c r="E775" s="1"/>
      <c r="H775" s="1"/>
    </row>
    <row r="776" spans="5:8" x14ac:dyDescent="0.25">
      <c r="E776" s="1"/>
      <c r="H776" s="1"/>
    </row>
    <row r="777" spans="5:8" x14ac:dyDescent="0.25">
      <c r="E777" s="1"/>
      <c r="H777" s="1"/>
    </row>
    <row r="778" spans="5:8" x14ac:dyDescent="0.25">
      <c r="E778" s="1"/>
      <c r="H778" s="1"/>
    </row>
    <row r="779" spans="5:8" x14ac:dyDescent="0.25">
      <c r="E779" s="1"/>
      <c r="H779" s="1"/>
    </row>
    <row r="780" spans="5:8" x14ac:dyDescent="0.25">
      <c r="E780" s="1"/>
      <c r="H780" s="1"/>
    </row>
    <row r="781" spans="5:8" x14ac:dyDescent="0.25">
      <c r="E781" s="1"/>
      <c r="H781" s="1"/>
    </row>
    <row r="782" spans="5:8" x14ac:dyDescent="0.25">
      <c r="E782" s="1"/>
      <c r="H782" s="1"/>
    </row>
    <row r="783" spans="5:8" x14ac:dyDescent="0.25">
      <c r="E783" s="1"/>
      <c r="H783" s="1"/>
    </row>
    <row r="784" spans="5:8" x14ac:dyDescent="0.25">
      <c r="E784" s="1"/>
      <c r="H784" s="1"/>
    </row>
    <row r="785" spans="5:8" x14ac:dyDescent="0.25">
      <c r="E785" s="1"/>
      <c r="H785" s="1"/>
    </row>
    <row r="786" spans="5:8" x14ac:dyDescent="0.25">
      <c r="E786" s="1"/>
      <c r="H786" s="1"/>
    </row>
    <row r="787" spans="5:8" x14ac:dyDescent="0.25">
      <c r="E787" s="1"/>
      <c r="H787" s="1"/>
    </row>
    <row r="788" spans="5:8" x14ac:dyDescent="0.25">
      <c r="E788" s="1"/>
      <c r="H788" s="1"/>
    </row>
    <row r="789" spans="5:8" x14ac:dyDescent="0.25">
      <c r="E789" s="1"/>
      <c r="H789" s="1"/>
    </row>
    <row r="790" spans="5:8" x14ac:dyDescent="0.25">
      <c r="E790" s="1"/>
      <c r="H790" s="1"/>
    </row>
    <row r="791" spans="5:8" x14ac:dyDescent="0.25">
      <c r="E791" s="1"/>
      <c r="H791" s="1"/>
    </row>
    <row r="792" spans="5:8" x14ac:dyDescent="0.25">
      <c r="E792" s="1"/>
      <c r="H792" s="1"/>
    </row>
    <row r="793" spans="5:8" x14ac:dyDescent="0.25">
      <c r="E793" s="1"/>
      <c r="H793" s="1"/>
    </row>
    <row r="794" spans="5:8" x14ac:dyDescent="0.25">
      <c r="E794" s="1"/>
      <c r="H794" s="1"/>
    </row>
    <row r="795" spans="5:8" x14ac:dyDescent="0.25">
      <c r="E795" s="1"/>
      <c r="H795" s="1"/>
    </row>
    <row r="796" spans="5:8" x14ac:dyDescent="0.25">
      <c r="E796" s="1"/>
      <c r="H796" s="1"/>
    </row>
    <row r="797" spans="5:8" x14ac:dyDescent="0.25">
      <c r="E797" s="1"/>
      <c r="H797" s="1"/>
    </row>
    <row r="798" spans="5:8" x14ac:dyDescent="0.25">
      <c r="E798" s="1"/>
      <c r="H798" s="1"/>
    </row>
    <row r="799" spans="5:8" x14ac:dyDescent="0.25">
      <c r="E799" s="1"/>
      <c r="H799" s="1"/>
    </row>
    <row r="800" spans="5:8" x14ac:dyDescent="0.25">
      <c r="E800" s="1"/>
      <c r="H800" s="1"/>
    </row>
    <row r="801" spans="5:8" x14ac:dyDescent="0.25">
      <c r="E801" s="1"/>
      <c r="H801" s="1"/>
    </row>
    <row r="802" spans="5:8" x14ac:dyDescent="0.25">
      <c r="E802" s="1"/>
      <c r="H802" s="1"/>
    </row>
    <row r="803" spans="5:8" x14ac:dyDescent="0.25">
      <c r="E803" s="1"/>
      <c r="H803" s="1"/>
    </row>
    <row r="804" spans="5:8" x14ac:dyDescent="0.25">
      <c r="E804" s="1"/>
      <c r="H804" s="1"/>
    </row>
    <row r="805" spans="5:8" x14ac:dyDescent="0.25">
      <c r="E805" s="1"/>
      <c r="H805" s="1"/>
    </row>
    <row r="806" spans="5:8" x14ac:dyDescent="0.25">
      <c r="E806" s="1"/>
      <c r="H806" s="1"/>
    </row>
    <row r="807" spans="5:8" x14ac:dyDescent="0.25">
      <c r="E807" s="1"/>
      <c r="H807" s="1"/>
    </row>
    <row r="808" spans="5:8" x14ac:dyDescent="0.25">
      <c r="E808" s="1"/>
      <c r="H808" s="1"/>
    </row>
    <row r="809" spans="5:8" x14ac:dyDescent="0.25">
      <c r="E809" s="1"/>
      <c r="H809" s="1"/>
    </row>
    <row r="810" spans="5:8" x14ac:dyDescent="0.25">
      <c r="E810" s="1"/>
      <c r="H810" s="1"/>
    </row>
    <row r="811" spans="5:8" x14ac:dyDescent="0.25">
      <c r="E811" s="1"/>
      <c r="H811" s="1"/>
    </row>
    <row r="812" spans="5:8" x14ac:dyDescent="0.25">
      <c r="E812" s="1"/>
      <c r="H812" s="1"/>
    </row>
    <row r="813" spans="5:8" x14ac:dyDescent="0.25">
      <c r="E813" s="1"/>
      <c r="H813" s="1"/>
    </row>
    <row r="814" spans="5:8" x14ac:dyDescent="0.25">
      <c r="E814" s="1"/>
      <c r="H814" s="1"/>
    </row>
    <row r="815" spans="5:8" x14ac:dyDescent="0.25">
      <c r="E815" s="1"/>
      <c r="H815" s="1"/>
    </row>
    <row r="816" spans="5:8" x14ac:dyDescent="0.25">
      <c r="E816" s="1"/>
      <c r="H816" s="1"/>
    </row>
    <row r="817" spans="5:8" x14ac:dyDescent="0.25">
      <c r="E817" s="1"/>
      <c r="H817" s="1"/>
    </row>
    <row r="818" spans="5:8" x14ac:dyDescent="0.25">
      <c r="E818" s="1"/>
      <c r="H818" s="1"/>
    </row>
    <row r="819" spans="5:8" x14ac:dyDescent="0.25">
      <c r="E819" s="1"/>
      <c r="H819" s="1"/>
    </row>
    <row r="820" spans="5:8" x14ac:dyDescent="0.25">
      <c r="E820" s="1"/>
      <c r="H820" s="1"/>
    </row>
    <row r="821" spans="5:8" x14ac:dyDescent="0.25">
      <c r="E821" s="1"/>
      <c r="H821" s="1"/>
    </row>
    <row r="822" spans="5:8" x14ac:dyDescent="0.25">
      <c r="E822" s="1"/>
      <c r="H822" s="1"/>
    </row>
    <row r="823" spans="5:8" x14ac:dyDescent="0.25">
      <c r="E823" s="1"/>
      <c r="H823" s="1"/>
    </row>
    <row r="824" spans="5:8" x14ac:dyDescent="0.25">
      <c r="E824" s="1"/>
      <c r="H824" s="1"/>
    </row>
    <row r="825" spans="5:8" x14ac:dyDescent="0.25">
      <c r="E825" s="1"/>
      <c r="H825" s="1"/>
    </row>
    <row r="826" spans="5:8" x14ac:dyDescent="0.25">
      <c r="E826" s="1"/>
      <c r="H826" s="1"/>
    </row>
    <row r="827" spans="5:8" x14ac:dyDescent="0.25">
      <c r="E827" s="1"/>
      <c r="H827" s="1"/>
    </row>
    <row r="828" spans="5:8" x14ac:dyDescent="0.25">
      <c r="E828" s="1"/>
      <c r="H828" s="1"/>
    </row>
    <row r="829" spans="5:8" x14ac:dyDescent="0.25">
      <c r="E829" s="1"/>
      <c r="H829" s="1"/>
    </row>
    <row r="830" spans="5:8" x14ac:dyDescent="0.25">
      <c r="E830" s="1"/>
      <c r="H830" s="1"/>
    </row>
    <row r="831" spans="5:8" x14ac:dyDescent="0.25">
      <c r="E831" s="1"/>
      <c r="H831" s="1"/>
    </row>
    <row r="832" spans="5:8" x14ac:dyDescent="0.25">
      <c r="E832" s="1"/>
      <c r="H832" s="1"/>
    </row>
    <row r="833" spans="5:8" x14ac:dyDescent="0.25">
      <c r="E833" s="1"/>
      <c r="H833" s="1"/>
    </row>
    <row r="834" spans="5:8" x14ac:dyDescent="0.25">
      <c r="E834" s="1"/>
      <c r="H834" s="1"/>
    </row>
    <row r="835" spans="5:8" x14ac:dyDescent="0.25">
      <c r="E835" s="1"/>
      <c r="H835" s="1"/>
    </row>
    <row r="836" spans="5:8" x14ac:dyDescent="0.25">
      <c r="E836" s="1"/>
      <c r="H836" s="1"/>
    </row>
    <row r="837" spans="5:8" x14ac:dyDescent="0.25">
      <c r="E837" s="1"/>
      <c r="H837" s="1"/>
    </row>
    <row r="838" spans="5:8" x14ac:dyDescent="0.25">
      <c r="E838" s="1"/>
      <c r="H838" s="1"/>
    </row>
    <row r="839" spans="5:8" x14ac:dyDescent="0.25">
      <c r="E839" s="1"/>
      <c r="H839" s="1"/>
    </row>
    <row r="840" spans="5:8" x14ac:dyDescent="0.25">
      <c r="E840" s="1"/>
      <c r="H840" s="1"/>
    </row>
    <row r="841" spans="5:8" x14ac:dyDescent="0.25">
      <c r="E841" s="1"/>
      <c r="H841" s="1"/>
    </row>
    <row r="842" spans="5:8" x14ac:dyDescent="0.25">
      <c r="E842" s="1"/>
      <c r="H842" s="1"/>
    </row>
    <row r="843" spans="5:8" x14ac:dyDescent="0.25">
      <c r="E843" s="1"/>
      <c r="H843" s="1"/>
    </row>
    <row r="844" spans="5:8" x14ac:dyDescent="0.25">
      <c r="E844" s="1"/>
      <c r="H844" s="1"/>
    </row>
    <row r="845" spans="5:8" x14ac:dyDescent="0.25">
      <c r="E845" s="1"/>
      <c r="H845" s="1"/>
    </row>
    <row r="846" spans="5:8" x14ac:dyDescent="0.25">
      <c r="E846" s="1"/>
      <c r="H846" s="1"/>
    </row>
    <row r="847" spans="5:8" x14ac:dyDescent="0.25">
      <c r="E847" s="1"/>
      <c r="H847" s="1"/>
    </row>
    <row r="848" spans="5:8" x14ac:dyDescent="0.25">
      <c r="E848" s="1"/>
      <c r="H848" s="1"/>
    </row>
    <row r="849" spans="5:8" x14ac:dyDescent="0.25">
      <c r="E849" s="1"/>
      <c r="H849" s="1"/>
    </row>
    <row r="850" spans="5:8" x14ac:dyDescent="0.25">
      <c r="E850" s="1"/>
      <c r="H850" s="1"/>
    </row>
    <row r="851" spans="5:8" x14ac:dyDescent="0.25">
      <c r="E851" s="1"/>
      <c r="H851" s="1"/>
    </row>
    <row r="852" spans="5:8" x14ac:dyDescent="0.25">
      <c r="E852" s="1"/>
      <c r="H852" s="1"/>
    </row>
    <row r="853" spans="5:8" x14ac:dyDescent="0.25">
      <c r="E853" s="1"/>
      <c r="H853" s="1"/>
    </row>
    <row r="854" spans="5:8" x14ac:dyDescent="0.25">
      <c r="E854" s="1"/>
      <c r="H854" s="1"/>
    </row>
    <row r="855" spans="5:8" x14ac:dyDescent="0.25">
      <c r="E855" s="1"/>
      <c r="H855" s="1"/>
    </row>
    <row r="856" spans="5:8" x14ac:dyDescent="0.25">
      <c r="E856" s="1"/>
      <c r="H856" s="1"/>
    </row>
    <row r="857" spans="5:8" x14ac:dyDescent="0.25">
      <c r="E857" s="1"/>
      <c r="H857" s="1"/>
    </row>
    <row r="858" spans="5:8" x14ac:dyDescent="0.25">
      <c r="E858" s="1"/>
      <c r="H858" s="1"/>
    </row>
    <row r="859" spans="5:8" x14ac:dyDescent="0.25">
      <c r="E859" s="1"/>
      <c r="H859" s="1"/>
    </row>
    <row r="860" spans="5:8" x14ac:dyDescent="0.25">
      <c r="E860" s="1"/>
      <c r="H860" s="1"/>
    </row>
    <row r="861" spans="5:8" x14ac:dyDescent="0.25">
      <c r="E861" s="1"/>
      <c r="H861" s="1"/>
    </row>
    <row r="862" spans="5:8" x14ac:dyDescent="0.25">
      <c r="E862" s="1"/>
      <c r="H862" s="1"/>
    </row>
    <row r="863" spans="5:8" x14ac:dyDescent="0.25">
      <c r="E863" s="1"/>
      <c r="H863" s="1"/>
    </row>
    <row r="864" spans="5:8" x14ac:dyDescent="0.25">
      <c r="E864" s="1"/>
      <c r="H864" s="1"/>
    </row>
    <row r="865" spans="5:8" x14ac:dyDescent="0.25">
      <c r="E865" s="1"/>
      <c r="H865" s="1"/>
    </row>
    <row r="866" spans="5:8" x14ac:dyDescent="0.25">
      <c r="E866" s="1"/>
      <c r="H866" s="1"/>
    </row>
    <row r="867" spans="5:8" x14ac:dyDescent="0.25">
      <c r="E867" s="1"/>
      <c r="H867" s="1"/>
    </row>
    <row r="868" spans="5:8" x14ac:dyDescent="0.25">
      <c r="E868" s="1"/>
      <c r="H868" s="1"/>
    </row>
    <row r="869" spans="5:8" x14ac:dyDescent="0.25">
      <c r="E869" s="1"/>
      <c r="H869" s="1"/>
    </row>
    <row r="870" spans="5:8" x14ac:dyDescent="0.25">
      <c r="E870" s="1"/>
      <c r="H870" s="1"/>
    </row>
    <row r="871" spans="5:8" x14ac:dyDescent="0.25">
      <c r="E871" s="1"/>
      <c r="H871" s="1"/>
    </row>
    <row r="872" spans="5:8" x14ac:dyDescent="0.25">
      <c r="E872" s="1"/>
      <c r="H872" s="1"/>
    </row>
    <row r="873" spans="5:8" x14ac:dyDescent="0.25">
      <c r="E873" s="1"/>
      <c r="H873" s="1"/>
    </row>
    <row r="874" spans="5:8" x14ac:dyDescent="0.25">
      <c r="E874" s="1"/>
      <c r="H874" s="1"/>
    </row>
    <row r="875" spans="5:8" x14ac:dyDescent="0.25">
      <c r="E875" s="1"/>
      <c r="H875" s="1"/>
    </row>
    <row r="876" spans="5:8" x14ac:dyDescent="0.25">
      <c r="E876" s="1"/>
      <c r="H876" s="1"/>
    </row>
    <row r="877" spans="5:8" x14ac:dyDescent="0.25">
      <c r="E877" s="1"/>
      <c r="H877" s="1"/>
    </row>
    <row r="878" spans="5:8" x14ac:dyDescent="0.25">
      <c r="E878" s="1"/>
      <c r="H878" s="1"/>
    </row>
    <row r="879" spans="5:8" x14ac:dyDescent="0.25">
      <c r="E879" s="1"/>
      <c r="H879" s="1"/>
    </row>
    <row r="880" spans="5:8" x14ac:dyDescent="0.25">
      <c r="E880" s="1"/>
      <c r="H880" s="1"/>
    </row>
    <row r="881" spans="5:8" x14ac:dyDescent="0.25">
      <c r="E881" s="1"/>
      <c r="H881" s="1"/>
    </row>
    <row r="882" spans="5:8" x14ac:dyDescent="0.25">
      <c r="E882" s="1"/>
      <c r="H882" s="1"/>
    </row>
    <row r="883" spans="5:8" x14ac:dyDescent="0.25">
      <c r="E883" s="1"/>
      <c r="H883" s="1"/>
    </row>
    <row r="884" spans="5:8" x14ac:dyDescent="0.25">
      <c r="E884" s="1"/>
      <c r="H884" s="1"/>
    </row>
    <row r="885" spans="5:8" x14ac:dyDescent="0.25">
      <c r="E885" s="1"/>
      <c r="H885" s="1"/>
    </row>
    <row r="886" spans="5:8" x14ac:dyDescent="0.25">
      <c r="E886" s="1"/>
      <c r="H886" s="1"/>
    </row>
    <row r="887" spans="5:8" x14ac:dyDescent="0.25">
      <c r="E887" s="1"/>
      <c r="H887" s="1"/>
    </row>
    <row r="888" spans="5:8" x14ac:dyDescent="0.25">
      <c r="E888" s="1"/>
      <c r="H888" s="1"/>
    </row>
    <row r="889" spans="5:8" x14ac:dyDescent="0.25">
      <c r="E889" s="1"/>
      <c r="H889" s="1"/>
    </row>
    <row r="890" spans="5:8" x14ac:dyDescent="0.25">
      <c r="E890" s="1"/>
      <c r="H890" s="1"/>
    </row>
    <row r="891" spans="5:8" x14ac:dyDescent="0.25">
      <c r="E891" s="1"/>
      <c r="H891" s="1"/>
    </row>
    <row r="892" spans="5:8" x14ac:dyDescent="0.25">
      <c r="E892" s="1"/>
      <c r="H892" s="1"/>
    </row>
    <row r="893" spans="5:8" x14ac:dyDescent="0.25">
      <c r="E893" s="1"/>
      <c r="H893" s="1"/>
    </row>
    <row r="894" spans="5:8" x14ac:dyDescent="0.25">
      <c r="E894" s="1"/>
      <c r="H894" s="1"/>
    </row>
    <row r="895" spans="5:8" x14ac:dyDescent="0.25">
      <c r="E895" s="1"/>
      <c r="H895" s="1"/>
    </row>
    <row r="896" spans="5:8" x14ac:dyDescent="0.25">
      <c r="E896" s="1"/>
      <c r="H896" s="1"/>
    </row>
    <row r="897" spans="5:8" x14ac:dyDescent="0.25">
      <c r="E897" s="1"/>
      <c r="H897" s="1"/>
    </row>
    <row r="898" spans="5:8" x14ac:dyDescent="0.25">
      <c r="E898" s="1"/>
      <c r="H898" s="1"/>
    </row>
    <row r="899" spans="5:8" x14ac:dyDescent="0.25">
      <c r="E899" s="1"/>
      <c r="H899" s="1"/>
    </row>
    <row r="900" spans="5:8" x14ac:dyDescent="0.25">
      <c r="E900" s="1"/>
      <c r="H900" s="1"/>
    </row>
    <row r="901" spans="5:8" x14ac:dyDescent="0.25">
      <c r="E901" s="1"/>
      <c r="H901" s="1"/>
    </row>
    <row r="902" spans="5:8" x14ac:dyDescent="0.25">
      <c r="E902" s="1"/>
      <c r="H902" s="1"/>
    </row>
    <row r="903" spans="5:8" x14ac:dyDescent="0.25">
      <c r="E903" s="1"/>
      <c r="H903" s="1"/>
    </row>
    <row r="904" spans="5:8" x14ac:dyDescent="0.25">
      <c r="E904" s="1"/>
      <c r="H904" s="1"/>
    </row>
    <row r="905" spans="5:8" x14ac:dyDescent="0.25">
      <c r="E905" s="1"/>
      <c r="H905" s="1"/>
    </row>
    <row r="906" spans="5:8" x14ac:dyDescent="0.25">
      <c r="E906" s="1"/>
      <c r="H906" s="1"/>
    </row>
    <row r="907" spans="5:8" x14ac:dyDescent="0.25">
      <c r="E907" s="1"/>
      <c r="H907" s="1"/>
    </row>
    <row r="908" spans="5:8" x14ac:dyDescent="0.25">
      <c r="E908" s="1"/>
      <c r="H908" s="1"/>
    </row>
    <row r="909" spans="5:8" x14ac:dyDescent="0.25">
      <c r="E909" s="1"/>
      <c r="H909" s="1"/>
    </row>
    <row r="910" spans="5:8" x14ac:dyDescent="0.25">
      <c r="E910" s="1"/>
      <c r="H910" s="1"/>
    </row>
    <row r="911" spans="5:8" x14ac:dyDescent="0.25">
      <c r="E911" s="1"/>
      <c r="H911" s="1"/>
    </row>
    <row r="912" spans="5:8" x14ac:dyDescent="0.25">
      <c r="E912" s="1"/>
      <c r="H912" s="1"/>
    </row>
    <row r="913" spans="5:8" x14ac:dyDescent="0.25">
      <c r="E913" s="1"/>
      <c r="H913" s="1"/>
    </row>
    <row r="914" spans="5:8" x14ac:dyDescent="0.25">
      <c r="E914" s="1"/>
      <c r="H914" s="1"/>
    </row>
    <row r="915" spans="5:8" x14ac:dyDescent="0.25">
      <c r="E915" s="1"/>
      <c r="H915" s="1"/>
    </row>
    <row r="916" spans="5:8" x14ac:dyDescent="0.25">
      <c r="E916" s="1"/>
      <c r="H916" s="1"/>
    </row>
    <row r="917" spans="5:8" x14ac:dyDescent="0.25">
      <c r="E917" s="1"/>
      <c r="H917" s="1"/>
    </row>
    <row r="918" spans="5:8" x14ac:dyDescent="0.25">
      <c r="E918" s="1"/>
      <c r="H918" s="1"/>
    </row>
    <row r="919" spans="5:8" x14ac:dyDescent="0.25">
      <c r="E919" s="1"/>
      <c r="H919" s="1"/>
    </row>
    <row r="920" spans="5:8" x14ac:dyDescent="0.25">
      <c r="E920" s="1"/>
      <c r="H920" s="1"/>
    </row>
    <row r="921" spans="5:8" x14ac:dyDescent="0.25">
      <c r="E921" s="1"/>
      <c r="H921" s="1"/>
    </row>
    <row r="922" spans="5:8" x14ac:dyDescent="0.25">
      <c r="E922" s="1"/>
      <c r="H922" s="1"/>
    </row>
    <row r="923" spans="5:8" x14ac:dyDescent="0.25">
      <c r="E923" s="1"/>
      <c r="H923" s="1"/>
    </row>
    <row r="924" spans="5:8" x14ac:dyDescent="0.25">
      <c r="E924" s="1"/>
      <c r="H924" s="1"/>
    </row>
    <row r="925" spans="5:8" x14ac:dyDescent="0.25">
      <c r="E925" s="1"/>
      <c r="H925" s="1"/>
    </row>
    <row r="926" spans="5:8" x14ac:dyDescent="0.25">
      <c r="E926" s="1"/>
      <c r="H926" s="1"/>
    </row>
    <row r="927" spans="5:8" x14ac:dyDescent="0.25">
      <c r="E927" s="1"/>
      <c r="H927" s="1"/>
    </row>
    <row r="928" spans="5:8" x14ac:dyDescent="0.25">
      <c r="E928" s="1"/>
      <c r="H928" s="1"/>
    </row>
    <row r="929" spans="5:8" x14ac:dyDescent="0.25">
      <c r="E929" s="1"/>
      <c r="H929" s="1"/>
    </row>
    <row r="930" spans="5:8" x14ac:dyDescent="0.25">
      <c r="E930" s="1"/>
      <c r="H930" s="1"/>
    </row>
    <row r="931" spans="5:8" x14ac:dyDescent="0.25">
      <c r="E931" s="1"/>
      <c r="H931" s="1"/>
    </row>
    <row r="932" spans="5:8" x14ac:dyDescent="0.25">
      <c r="E932" s="1"/>
      <c r="H932" s="1"/>
    </row>
    <row r="933" spans="5:8" x14ac:dyDescent="0.25">
      <c r="E933" s="1"/>
      <c r="H933" s="1"/>
    </row>
    <row r="934" spans="5:8" x14ac:dyDescent="0.25">
      <c r="E934" s="1"/>
      <c r="H934" s="1"/>
    </row>
    <row r="935" spans="5:8" x14ac:dyDescent="0.25">
      <c r="E935" s="1"/>
      <c r="H935" s="1"/>
    </row>
    <row r="936" spans="5:8" x14ac:dyDescent="0.25">
      <c r="E936" s="1"/>
      <c r="H936" s="1"/>
    </row>
    <row r="937" spans="5:8" x14ac:dyDescent="0.25">
      <c r="E937" s="1"/>
      <c r="H937" s="1"/>
    </row>
    <row r="938" spans="5:8" x14ac:dyDescent="0.25">
      <c r="E938" s="1"/>
      <c r="H938" s="1"/>
    </row>
    <row r="939" spans="5:8" x14ac:dyDescent="0.25">
      <c r="E939" s="1"/>
      <c r="H939" s="1"/>
    </row>
    <row r="940" spans="5:8" x14ac:dyDescent="0.25">
      <c r="E940" s="1"/>
      <c r="H940" s="1"/>
    </row>
    <row r="941" spans="5:8" x14ac:dyDescent="0.25">
      <c r="E941" s="1"/>
      <c r="H941" s="1"/>
    </row>
    <row r="942" spans="5:8" x14ac:dyDescent="0.25">
      <c r="E942" s="1"/>
      <c r="H942" s="1"/>
    </row>
    <row r="943" spans="5:8" x14ac:dyDescent="0.25">
      <c r="E943" s="1"/>
      <c r="H943" s="1"/>
    </row>
    <row r="944" spans="5:8" x14ac:dyDescent="0.25">
      <c r="E944" s="1"/>
      <c r="H944" s="1"/>
    </row>
    <row r="945" spans="5:8" x14ac:dyDescent="0.25">
      <c r="E945" s="1"/>
      <c r="H945" s="1"/>
    </row>
    <row r="946" spans="5:8" x14ac:dyDescent="0.25">
      <c r="E946" s="1"/>
      <c r="H946" s="1"/>
    </row>
    <row r="947" spans="5:8" x14ac:dyDescent="0.25">
      <c r="E947" s="1"/>
      <c r="H947" s="1"/>
    </row>
    <row r="948" spans="5:8" x14ac:dyDescent="0.25">
      <c r="E948" s="1"/>
      <c r="H948" s="1"/>
    </row>
    <row r="949" spans="5:8" x14ac:dyDescent="0.25">
      <c r="E949" s="1"/>
      <c r="H949" s="1"/>
    </row>
    <row r="950" spans="5:8" x14ac:dyDescent="0.25">
      <c r="E950" s="1"/>
      <c r="H950" s="1"/>
    </row>
    <row r="951" spans="5:8" x14ac:dyDescent="0.25">
      <c r="E951" s="1"/>
      <c r="H951" s="1"/>
    </row>
    <row r="952" spans="5:8" x14ac:dyDescent="0.25">
      <c r="E952" s="1"/>
      <c r="H952" s="1"/>
    </row>
    <row r="953" spans="5:8" x14ac:dyDescent="0.25">
      <c r="E953" s="1"/>
      <c r="H953" s="1"/>
    </row>
    <row r="954" spans="5:8" x14ac:dyDescent="0.25">
      <c r="E954" s="1"/>
      <c r="H954" s="1"/>
    </row>
    <row r="955" spans="5:8" x14ac:dyDescent="0.25">
      <c r="E955" s="1"/>
      <c r="H955" s="1"/>
    </row>
    <row r="956" spans="5:8" x14ac:dyDescent="0.25">
      <c r="E956" s="1"/>
      <c r="H956" s="1"/>
    </row>
    <row r="957" spans="5:8" x14ac:dyDescent="0.25">
      <c r="E957" s="1"/>
      <c r="H957" s="1"/>
    </row>
    <row r="958" spans="5:8" x14ac:dyDescent="0.25">
      <c r="E958" s="1"/>
      <c r="H958" s="1"/>
    </row>
    <row r="959" spans="5:8" x14ac:dyDescent="0.25">
      <c r="E959" s="1"/>
      <c r="H959" s="1"/>
    </row>
    <row r="960" spans="5:8" x14ac:dyDescent="0.25">
      <c r="E960" s="1"/>
      <c r="H960" s="1"/>
    </row>
    <row r="961" spans="5:8" x14ac:dyDescent="0.25">
      <c r="E961" s="1"/>
      <c r="H961" s="1"/>
    </row>
    <row r="962" spans="5:8" x14ac:dyDescent="0.25">
      <c r="E962" s="1"/>
      <c r="H962" s="1"/>
    </row>
    <row r="963" spans="5:8" x14ac:dyDescent="0.25">
      <c r="E963" s="1"/>
      <c r="H963" s="1"/>
    </row>
    <row r="964" spans="5:8" x14ac:dyDescent="0.25">
      <c r="E964" s="1"/>
      <c r="H964" s="1"/>
    </row>
    <row r="965" spans="5:8" x14ac:dyDescent="0.25">
      <c r="E965" s="1"/>
      <c r="H965" s="1"/>
    </row>
    <row r="966" spans="5:8" x14ac:dyDescent="0.25">
      <c r="E966" s="1"/>
      <c r="H966" s="1"/>
    </row>
    <row r="967" spans="5:8" x14ac:dyDescent="0.25">
      <c r="E967" s="1"/>
      <c r="H967" s="1"/>
    </row>
    <row r="968" spans="5:8" x14ac:dyDescent="0.25">
      <c r="E968" s="1"/>
      <c r="H968" s="1"/>
    </row>
    <row r="969" spans="5:8" x14ac:dyDescent="0.25">
      <c r="E969" s="1"/>
      <c r="H969" s="1"/>
    </row>
    <row r="970" spans="5:8" x14ac:dyDescent="0.25">
      <c r="E970" s="1"/>
      <c r="H970" s="1"/>
    </row>
    <row r="971" spans="5:8" x14ac:dyDescent="0.25">
      <c r="E971" s="1"/>
      <c r="H971" s="1"/>
    </row>
    <row r="972" spans="5:8" x14ac:dyDescent="0.25">
      <c r="E972" s="1"/>
      <c r="H972" s="1"/>
    </row>
    <row r="973" spans="5:8" x14ac:dyDescent="0.25">
      <c r="E973" s="1"/>
      <c r="H973" s="1"/>
    </row>
    <row r="974" spans="5:8" x14ac:dyDescent="0.25">
      <c r="E974" s="1"/>
      <c r="H974" s="1"/>
    </row>
    <row r="975" spans="5:8" x14ac:dyDescent="0.25">
      <c r="E975" s="1"/>
      <c r="H975" s="1"/>
    </row>
    <row r="976" spans="5:8" x14ac:dyDescent="0.25">
      <c r="E976" s="1"/>
      <c r="H976" s="1"/>
    </row>
    <row r="977" spans="5:8" x14ac:dyDescent="0.25">
      <c r="E977" s="1"/>
      <c r="H977" s="1"/>
    </row>
    <row r="978" spans="5:8" x14ac:dyDescent="0.25">
      <c r="E978" s="1"/>
      <c r="H978" s="1"/>
    </row>
    <row r="979" spans="5:8" x14ac:dyDescent="0.25">
      <c r="E979" s="1"/>
      <c r="H979" s="1"/>
    </row>
    <row r="980" spans="5:8" x14ac:dyDescent="0.25">
      <c r="E980" s="1"/>
      <c r="H980" s="1"/>
    </row>
    <row r="981" spans="5:8" x14ac:dyDescent="0.25">
      <c r="E981" s="1"/>
      <c r="H981" s="1"/>
    </row>
    <row r="982" spans="5:8" x14ac:dyDescent="0.25">
      <c r="E982" s="1"/>
      <c r="H982" s="1"/>
    </row>
    <row r="983" spans="5:8" x14ac:dyDescent="0.25">
      <c r="E983" s="1"/>
      <c r="H983" s="1"/>
    </row>
    <row r="984" spans="5:8" x14ac:dyDescent="0.25">
      <c r="E984" s="1"/>
      <c r="H984" s="1"/>
    </row>
    <row r="985" spans="5:8" x14ac:dyDescent="0.25">
      <c r="E985" s="1"/>
      <c r="H985" s="1"/>
    </row>
    <row r="986" spans="5:8" x14ac:dyDescent="0.25">
      <c r="E986" s="1"/>
      <c r="H986" s="1"/>
    </row>
    <row r="987" spans="5:8" x14ac:dyDescent="0.25">
      <c r="E987" s="1"/>
      <c r="H987" s="1"/>
    </row>
    <row r="988" spans="5:8" x14ac:dyDescent="0.25">
      <c r="E988" s="1"/>
      <c r="H988" s="1"/>
    </row>
    <row r="989" spans="5:8" x14ac:dyDescent="0.25">
      <c r="E989" s="1"/>
      <c r="H989" s="1"/>
    </row>
    <row r="990" spans="5:8" x14ac:dyDescent="0.25">
      <c r="E990" s="1"/>
      <c r="H990" s="1"/>
    </row>
    <row r="991" spans="5:8" x14ac:dyDescent="0.25">
      <c r="E991" s="1"/>
      <c r="H991" s="1"/>
    </row>
    <row r="992" spans="5:8" x14ac:dyDescent="0.25">
      <c r="E992" s="1"/>
      <c r="H992" s="1"/>
    </row>
    <row r="993" spans="5:8" x14ac:dyDescent="0.25">
      <c r="E993" s="1"/>
      <c r="H993" s="1"/>
    </row>
    <row r="994" spans="5:8" x14ac:dyDescent="0.25">
      <c r="E994" s="1"/>
      <c r="H994" s="1"/>
    </row>
    <row r="995" spans="5:8" x14ac:dyDescent="0.25">
      <c r="E995" s="1"/>
      <c r="H995" s="1"/>
    </row>
    <row r="996" spans="5:8" x14ac:dyDescent="0.25">
      <c r="E996" s="1"/>
      <c r="H996" s="1"/>
    </row>
    <row r="997" spans="5:8" x14ac:dyDescent="0.25">
      <c r="E997" s="1"/>
      <c r="H997" s="1"/>
    </row>
    <row r="998" spans="5:8" x14ac:dyDescent="0.25">
      <c r="E998" s="1"/>
      <c r="H998" s="1"/>
    </row>
    <row r="999" spans="5:8" x14ac:dyDescent="0.25">
      <c r="E999" s="1"/>
      <c r="H999" s="1"/>
    </row>
    <row r="1000" spans="5:8" x14ac:dyDescent="0.25">
      <c r="E1000" s="1"/>
      <c r="H1000" s="1"/>
    </row>
    <row r="1001" spans="5:8" x14ac:dyDescent="0.25">
      <c r="E1001" s="1"/>
      <c r="H1001" s="1"/>
    </row>
    <row r="1002" spans="5:8" x14ac:dyDescent="0.25">
      <c r="E1002" s="1"/>
      <c r="H1002" s="1"/>
    </row>
    <row r="1003" spans="5:8" x14ac:dyDescent="0.25">
      <c r="E1003" s="1"/>
      <c r="H1003" s="1"/>
    </row>
    <row r="1004" spans="5:8" x14ac:dyDescent="0.25">
      <c r="E1004" s="1"/>
      <c r="H1004" s="1"/>
    </row>
    <row r="1005" spans="5:8" x14ac:dyDescent="0.25">
      <c r="E1005" s="1"/>
      <c r="H1005" s="1"/>
    </row>
    <row r="1006" spans="5:8" x14ac:dyDescent="0.25">
      <c r="E1006" s="1"/>
      <c r="H1006" s="1"/>
    </row>
    <row r="1007" spans="5:8" x14ac:dyDescent="0.25">
      <c r="E1007" s="1"/>
      <c r="H1007" s="1"/>
    </row>
    <row r="1008" spans="5:8" x14ac:dyDescent="0.25">
      <c r="E1008" s="1"/>
      <c r="H1008" s="1"/>
    </row>
    <row r="1009" spans="5:8" x14ac:dyDescent="0.25">
      <c r="E1009" s="1"/>
      <c r="H1009" s="1"/>
    </row>
    <row r="1010" spans="5:8" x14ac:dyDescent="0.25">
      <c r="E1010" s="1"/>
      <c r="H1010" s="1"/>
    </row>
    <row r="1011" spans="5:8" x14ac:dyDescent="0.25">
      <c r="E1011" s="1"/>
      <c r="H1011" s="1"/>
    </row>
    <row r="1012" spans="5:8" x14ac:dyDescent="0.25">
      <c r="E1012" s="1"/>
      <c r="H1012" s="1"/>
    </row>
    <row r="1013" spans="5:8" x14ac:dyDescent="0.25">
      <c r="E1013" s="1"/>
      <c r="H1013" s="1"/>
    </row>
    <row r="1014" spans="5:8" x14ac:dyDescent="0.25">
      <c r="E1014" s="1"/>
      <c r="H1014" s="1"/>
    </row>
    <row r="1015" spans="5:8" x14ac:dyDescent="0.25">
      <c r="E1015" s="1"/>
      <c r="H1015" s="1"/>
    </row>
    <row r="1016" spans="5:8" x14ac:dyDescent="0.25">
      <c r="E1016" s="1"/>
      <c r="H1016" s="1"/>
    </row>
    <row r="1017" spans="5:8" x14ac:dyDescent="0.25">
      <c r="E1017" s="1"/>
      <c r="H1017" s="1"/>
    </row>
    <row r="1018" spans="5:8" x14ac:dyDescent="0.25">
      <c r="E1018" s="1"/>
      <c r="H1018" s="1"/>
    </row>
    <row r="1019" spans="5:8" x14ac:dyDescent="0.25">
      <c r="E1019" s="1"/>
      <c r="H1019" s="1"/>
    </row>
    <row r="1020" spans="5:8" x14ac:dyDescent="0.25">
      <c r="E1020" s="1"/>
      <c r="H1020" s="1"/>
    </row>
    <row r="1021" spans="5:8" x14ac:dyDescent="0.25">
      <c r="E1021" s="1"/>
      <c r="H1021" s="1"/>
    </row>
    <row r="1022" spans="5:8" x14ac:dyDescent="0.25">
      <c r="E1022" s="1"/>
      <c r="H1022" s="1"/>
    </row>
    <row r="1023" spans="5:8" x14ac:dyDescent="0.25">
      <c r="E1023" s="1"/>
      <c r="H1023" s="1"/>
    </row>
    <row r="1024" spans="5:8" x14ac:dyDescent="0.25">
      <c r="E1024" s="1"/>
      <c r="H1024" s="1"/>
    </row>
    <row r="1025" spans="5:8" x14ac:dyDescent="0.25">
      <c r="E1025" s="1"/>
      <c r="H1025" s="1"/>
    </row>
    <row r="1026" spans="5:8" x14ac:dyDescent="0.25">
      <c r="E1026" s="1"/>
      <c r="H1026" s="1"/>
    </row>
    <row r="1027" spans="5:8" x14ac:dyDescent="0.25">
      <c r="E1027" s="1"/>
      <c r="H1027" s="1"/>
    </row>
    <row r="1028" spans="5:8" x14ac:dyDescent="0.25">
      <c r="E1028" s="1"/>
      <c r="H1028" s="1"/>
    </row>
    <row r="1029" spans="5:8" x14ac:dyDescent="0.25">
      <c r="E1029" s="1"/>
      <c r="H1029" s="1"/>
    </row>
    <row r="1030" spans="5:8" x14ac:dyDescent="0.25">
      <c r="E1030" s="1"/>
      <c r="H1030" s="1"/>
    </row>
    <row r="1031" spans="5:8" x14ac:dyDescent="0.25">
      <c r="E1031" s="1"/>
      <c r="H1031" s="1"/>
    </row>
    <row r="1032" spans="5:8" x14ac:dyDescent="0.25">
      <c r="E1032" s="1"/>
      <c r="H1032" s="1"/>
    </row>
    <row r="1033" spans="5:8" x14ac:dyDescent="0.25">
      <c r="E1033" s="1"/>
      <c r="H1033" s="1"/>
    </row>
    <row r="1034" spans="5:8" x14ac:dyDescent="0.25">
      <c r="E1034" s="1"/>
      <c r="H1034" s="1"/>
    </row>
    <row r="1035" spans="5:8" x14ac:dyDescent="0.25">
      <c r="E1035" s="1"/>
      <c r="H1035" s="1"/>
    </row>
    <row r="1036" spans="5:8" x14ac:dyDescent="0.25">
      <c r="E1036" s="1"/>
      <c r="H1036" s="1"/>
    </row>
    <row r="1037" spans="5:8" x14ac:dyDescent="0.25">
      <c r="E1037" s="1"/>
      <c r="H1037" s="1"/>
    </row>
    <row r="1038" spans="5:8" x14ac:dyDescent="0.25">
      <c r="E1038" s="1"/>
      <c r="H1038" s="1"/>
    </row>
    <row r="1039" spans="5:8" x14ac:dyDescent="0.25">
      <c r="E1039" s="1"/>
      <c r="H1039" s="1"/>
    </row>
    <row r="1040" spans="5:8" x14ac:dyDescent="0.25">
      <c r="E1040" s="1"/>
      <c r="H1040" s="1"/>
    </row>
    <row r="1041" spans="5:8" x14ac:dyDescent="0.25">
      <c r="E1041" s="1"/>
      <c r="H1041" s="1"/>
    </row>
    <row r="1042" spans="5:8" x14ac:dyDescent="0.25">
      <c r="E1042" s="1"/>
      <c r="H1042" s="1"/>
    </row>
    <row r="1043" spans="5:8" x14ac:dyDescent="0.25">
      <c r="E1043" s="1"/>
      <c r="H1043" s="1"/>
    </row>
    <row r="1044" spans="5:8" x14ac:dyDescent="0.25">
      <c r="E1044" s="1"/>
      <c r="H1044" s="1"/>
    </row>
    <row r="1045" spans="5:8" x14ac:dyDescent="0.25">
      <c r="E1045" s="1"/>
      <c r="H1045" s="1"/>
    </row>
    <row r="1046" spans="5:8" x14ac:dyDescent="0.25">
      <c r="E1046" s="1"/>
      <c r="H1046" s="1"/>
    </row>
    <row r="1047" spans="5:8" x14ac:dyDescent="0.25">
      <c r="E1047" s="1"/>
      <c r="H1047" s="1"/>
    </row>
    <row r="1048" spans="5:8" x14ac:dyDescent="0.25">
      <c r="E1048" s="1"/>
      <c r="H1048" s="1"/>
    </row>
    <row r="1049" spans="5:8" x14ac:dyDescent="0.25">
      <c r="E1049" s="1"/>
      <c r="H1049" s="1"/>
    </row>
    <row r="1050" spans="5:8" x14ac:dyDescent="0.25">
      <c r="E1050" s="1"/>
      <c r="H1050" s="1"/>
    </row>
    <row r="1051" spans="5:8" x14ac:dyDescent="0.25">
      <c r="E1051" s="1"/>
      <c r="H1051" s="1"/>
    </row>
    <row r="1052" spans="5:8" x14ac:dyDescent="0.25">
      <c r="E1052" s="1"/>
      <c r="H1052" s="1"/>
    </row>
    <row r="1053" spans="5:8" x14ac:dyDescent="0.25">
      <c r="E1053" s="1"/>
      <c r="H1053" s="1"/>
    </row>
    <row r="1054" spans="5:8" x14ac:dyDescent="0.25">
      <c r="E1054" s="1"/>
      <c r="H1054" s="1"/>
    </row>
    <row r="1055" spans="5:8" x14ac:dyDescent="0.25">
      <c r="E1055" s="1"/>
      <c r="H1055" s="1"/>
    </row>
    <row r="1056" spans="5:8" x14ac:dyDescent="0.25">
      <c r="E1056" s="1"/>
      <c r="H1056" s="1"/>
    </row>
    <row r="1057" spans="5:8" x14ac:dyDescent="0.25">
      <c r="E1057" s="1"/>
      <c r="H1057" s="1"/>
    </row>
    <row r="1058" spans="5:8" x14ac:dyDescent="0.25">
      <c r="E1058" s="1"/>
      <c r="H1058" s="1"/>
    </row>
    <row r="1059" spans="5:8" x14ac:dyDescent="0.25">
      <c r="E1059" s="1"/>
      <c r="H1059" s="1"/>
    </row>
    <row r="1060" spans="5:8" x14ac:dyDescent="0.25">
      <c r="E1060" s="1"/>
      <c r="H1060" s="1"/>
    </row>
    <row r="1061" spans="5:8" x14ac:dyDescent="0.25">
      <c r="E1061" s="1"/>
      <c r="H1061" s="1"/>
    </row>
    <row r="1062" spans="5:8" x14ac:dyDescent="0.25">
      <c r="E1062" s="1"/>
      <c r="H1062" s="1"/>
    </row>
    <row r="1063" spans="5:8" x14ac:dyDescent="0.25">
      <c r="E1063" s="1"/>
      <c r="H1063" s="1"/>
    </row>
    <row r="1064" spans="5:8" x14ac:dyDescent="0.25">
      <c r="E1064" s="1"/>
      <c r="H1064" s="1"/>
    </row>
    <row r="1065" spans="5:8" x14ac:dyDescent="0.25">
      <c r="E1065" s="1"/>
      <c r="H1065" s="1"/>
    </row>
    <row r="1066" spans="5:8" x14ac:dyDescent="0.25">
      <c r="E1066" s="1"/>
      <c r="H1066" s="1"/>
    </row>
    <row r="1067" spans="5:8" x14ac:dyDescent="0.25">
      <c r="E1067" s="1"/>
      <c r="H1067" s="1"/>
    </row>
    <row r="1068" spans="5:8" x14ac:dyDescent="0.25">
      <c r="E1068" s="1"/>
      <c r="H1068" s="1"/>
    </row>
    <row r="1069" spans="5:8" x14ac:dyDescent="0.25">
      <c r="E1069" s="1"/>
      <c r="H1069" s="1"/>
    </row>
    <row r="1070" spans="5:8" x14ac:dyDescent="0.25">
      <c r="E1070" s="1"/>
      <c r="H1070" s="1"/>
    </row>
    <row r="1071" spans="5:8" x14ac:dyDescent="0.25">
      <c r="E1071" s="1"/>
      <c r="H1071" s="1"/>
    </row>
    <row r="1072" spans="5:8" x14ac:dyDescent="0.25">
      <c r="E1072" s="1"/>
      <c r="H1072" s="1"/>
    </row>
    <row r="1073" spans="5:8" x14ac:dyDescent="0.25">
      <c r="E1073" s="1"/>
      <c r="H1073" s="1"/>
    </row>
    <row r="1074" spans="5:8" x14ac:dyDescent="0.25">
      <c r="E1074" s="1"/>
      <c r="H1074" s="1"/>
    </row>
    <row r="1075" spans="5:8" x14ac:dyDescent="0.25">
      <c r="E1075" s="1"/>
      <c r="H1075" s="1"/>
    </row>
    <row r="1076" spans="5:8" x14ac:dyDescent="0.25">
      <c r="E1076" s="1"/>
      <c r="H1076" s="1"/>
    </row>
    <row r="1077" spans="5:8" x14ac:dyDescent="0.25">
      <c r="E1077" s="1"/>
      <c r="H1077" s="1"/>
    </row>
    <row r="1078" spans="5:8" x14ac:dyDescent="0.25">
      <c r="E1078" s="1"/>
      <c r="H1078" s="1"/>
    </row>
    <row r="1079" spans="5:8" x14ac:dyDescent="0.25">
      <c r="E1079" s="1"/>
      <c r="H1079" s="1"/>
    </row>
    <row r="1080" spans="5:8" x14ac:dyDescent="0.25">
      <c r="E1080" s="1"/>
      <c r="H1080" s="1"/>
    </row>
    <row r="1081" spans="5:8" x14ac:dyDescent="0.25">
      <c r="E1081" s="1"/>
      <c r="H1081" s="1"/>
    </row>
    <row r="1082" spans="5:8" x14ac:dyDescent="0.25">
      <c r="E1082" s="1"/>
      <c r="H1082" s="1"/>
    </row>
    <row r="1083" spans="5:8" x14ac:dyDescent="0.25">
      <c r="E1083" s="1"/>
      <c r="H1083" s="1"/>
    </row>
    <row r="1084" spans="5:8" x14ac:dyDescent="0.25">
      <c r="E1084" s="1"/>
      <c r="H1084" s="1"/>
    </row>
    <row r="1085" spans="5:8" x14ac:dyDescent="0.25">
      <c r="E1085" s="1"/>
      <c r="H1085" s="1"/>
    </row>
    <row r="1086" spans="5:8" x14ac:dyDescent="0.25">
      <c r="E1086" s="1"/>
      <c r="H1086" s="1"/>
    </row>
    <row r="1087" spans="5:8" x14ac:dyDescent="0.25">
      <c r="E1087" s="1"/>
      <c r="H1087" s="1"/>
    </row>
    <row r="1088" spans="5:8" x14ac:dyDescent="0.25">
      <c r="E1088" s="1"/>
      <c r="H1088" s="1"/>
    </row>
    <row r="1089" spans="5:8" x14ac:dyDescent="0.25">
      <c r="E1089" s="1"/>
      <c r="H1089" s="1"/>
    </row>
    <row r="1090" spans="5:8" x14ac:dyDescent="0.25">
      <c r="E1090" s="1"/>
      <c r="H1090" s="1"/>
    </row>
    <row r="1091" spans="5:8" x14ac:dyDescent="0.25">
      <c r="E1091" s="1"/>
      <c r="H1091" s="1"/>
    </row>
    <row r="1092" spans="5:8" x14ac:dyDescent="0.25">
      <c r="E1092" s="1"/>
      <c r="H1092" s="1"/>
    </row>
    <row r="1093" spans="5:8" x14ac:dyDescent="0.25">
      <c r="E1093" s="1"/>
      <c r="H1093" s="1"/>
    </row>
    <row r="1094" spans="5:8" x14ac:dyDescent="0.25">
      <c r="E1094" s="1"/>
      <c r="H1094" s="1"/>
    </row>
    <row r="1095" spans="5:8" x14ac:dyDescent="0.25">
      <c r="E1095" s="1"/>
      <c r="H1095" s="1"/>
    </row>
    <row r="1096" spans="5:8" x14ac:dyDescent="0.25">
      <c r="E1096" s="1"/>
      <c r="H1096" s="1"/>
    </row>
    <row r="1097" spans="5:8" x14ac:dyDescent="0.25">
      <c r="E1097" s="1"/>
      <c r="H1097" s="1"/>
    </row>
    <row r="1098" spans="5:8" x14ac:dyDescent="0.25">
      <c r="E1098" s="1"/>
      <c r="H1098" s="1"/>
    </row>
    <row r="1099" spans="5:8" x14ac:dyDescent="0.25">
      <c r="E1099" s="1"/>
      <c r="H1099" s="1"/>
    </row>
    <row r="1100" spans="5:8" x14ac:dyDescent="0.25">
      <c r="E1100" s="1"/>
      <c r="H1100" s="1"/>
    </row>
    <row r="1101" spans="5:8" x14ac:dyDescent="0.25">
      <c r="E1101" s="1"/>
      <c r="H1101" s="1"/>
    </row>
    <row r="1102" spans="5:8" x14ac:dyDescent="0.25">
      <c r="E1102" s="1"/>
      <c r="H1102" s="1"/>
    </row>
    <row r="1103" spans="5:8" x14ac:dyDescent="0.25">
      <c r="E1103" s="1"/>
      <c r="H1103" s="1"/>
    </row>
    <row r="1104" spans="5:8" x14ac:dyDescent="0.25">
      <c r="E1104" s="1"/>
      <c r="H1104" s="1"/>
    </row>
    <row r="1105" spans="5:8" x14ac:dyDescent="0.25">
      <c r="E1105" s="1"/>
      <c r="H1105" s="1"/>
    </row>
    <row r="1106" spans="5:8" x14ac:dyDescent="0.25">
      <c r="E1106" s="1"/>
      <c r="H1106" s="1"/>
    </row>
    <row r="1107" spans="5:8" x14ac:dyDescent="0.25">
      <c r="E1107" s="1"/>
      <c r="H1107" s="1"/>
    </row>
    <row r="1108" spans="5:8" x14ac:dyDescent="0.25">
      <c r="E1108" s="1"/>
      <c r="H1108" s="1"/>
    </row>
    <row r="1109" spans="5:8" x14ac:dyDescent="0.25">
      <c r="E1109" s="1"/>
      <c r="H1109" s="1"/>
    </row>
    <row r="1110" spans="5:8" x14ac:dyDescent="0.25">
      <c r="E1110" s="1"/>
      <c r="H1110" s="1"/>
    </row>
    <row r="1111" spans="5:8" x14ac:dyDescent="0.25">
      <c r="E1111" s="1"/>
      <c r="H1111" s="1"/>
    </row>
    <row r="1112" spans="5:8" x14ac:dyDescent="0.25">
      <c r="E1112" s="1"/>
      <c r="H1112" s="1"/>
    </row>
    <row r="1113" spans="5:8" x14ac:dyDescent="0.25">
      <c r="E1113" s="1"/>
      <c r="H1113" s="1"/>
    </row>
    <row r="1114" spans="5:8" x14ac:dyDescent="0.25">
      <c r="E1114" s="1"/>
      <c r="H1114" s="1"/>
    </row>
    <row r="1115" spans="5:8" x14ac:dyDescent="0.25">
      <c r="E1115" s="1"/>
      <c r="H1115" s="1"/>
    </row>
    <row r="1116" spans="5:8" x14ac:dyDescent="0.25">
      <c r="E1116" s="1"/>
      <c r="H1116" s="1"/>
    </row>
    <row r="1117" spans="5:8" x14ac:dyDescent="0.25">
      <c r="E1117" s="1"/>
      <c r="H1117" s="1"/>
    </row>
    <row r="1118" spans="5:8" x14ac:dyDescent="0.25">
      <c r="E1118" s="1"/>
      <c r="H1118" s="1"/>
    </row>
    <row r="1119" spans="5:8" x14ac:dyDescent="0.25">
      <c r="E1119" s="1"/>
      <c r="H1119" s="1"/>
    </row>
    <row r="1120" spans="5:8" x14ac:dyDescent="0.25">
      <c r="E1120" s="1"/>
      <c r="H1120" s="1"/>
    </row>
    <row r="1121" spans="5:8" x14ac:dyDescent="0.25">
      <c r="E1121" s="1"/>
      <c r="H1121" s="1"/>
    </row>
    <row r="1122" spans="5:8" x14ac:dyDescent="0.25">
      <c r="E1122" s="1"/>
      <c r="H1122" s="1"/>
    </row>
    <row r="1123" spans="5:8" x14ac:dyDescent="0.25">
      <c r="E1123" s="1"/>
      <c r="H1123" s="1"/>
    </row>
    <row r="1124" spans="5:8" x14ac:dyDescent="0.25">
      <c r="E1124" s="1"/>
      <c r="H1124" s="1"/>
    </row>
    <row r="1125" spans="5:8" x14ac:dyDescent="0.25">
      <c r="E1125" s="1"/>
      <c r="H1125" s="1"/>
    </row>
    <row r="1126" spans="5:8" x14ac:dyDescent="0.25">
      <c r="E1126" s="1"/>
      <c r="H1126" s="1"/>
    </row>
    <row r="1127" spans="5:8" x14ac:dyDescent="0.25">
      <c r="E1127" s="1"/>
      <c r="H1127" s="1"/>
    </row>
    <row r="1128" spans="5:8" x14ac:dyDescent="0.25">
      <c r="E1128" s="1"/>
      <c r="H1128" s="1"/>
    </row>
    <row r="1129" spans="5:8" x14ac:dyDescent="0.25">
      <c r="E1129" s="1"/>
      <c r="H1129" s="1"/>
    </row>
    <row r="1130" spans="5:8" x14ac:dyDescent="0.25">
      <c r="E1130" s="1"/>
      <c r="H1130" s="1"/>
    </row>
    <row r="1131" spans="5:8" x14ac:dyDescent="0.25">
      <c r="E1131" s="1"/>
      <c r="H1131" s="1"/>
    </row>
    <row r="1132" spans="5:8" x14ac:dyDescent="0.25">
      <c r="E1132" s="1"/>
      <c r="H1132" s="1"/>
    </row>
    <row r="1133" spans="5:8" x14ac:dyDescent="0.25">
      <c r="E1133" s="1"/>
      <c r="H1133" s="1"/>
    </row>
    <row r="1134" spans="5:8" x14ac:dyDescent="0.25">
      <c r="E1134" s="1"/>
      <c r="H1134" s="1"/>
    </row>
    <row r="1135" spans="5:8" x14ac:dyDescent="0.25">
      <c r="E1135" s="1"/>
      <c r="H1135" s="1"/>
    </row>
    <row r="1136" spans="5:8" x14ac:dyDescent="0.25">
      <c r="E1136" s="1"/>
      <c r="H1136" s="1"/>
    </row>
    <row r="1137" spans="5:8" x14ac:dyDescent="0.25">
      <c r="E1137" s="1"/>
      <c r="H1137" s="1"/>
    </row>
    <row r="1138" spans="5:8" x14ac:dyDescent="0.25">
      <c r="E1138" s="1"/>
      <c r="H1138" s="1"/>
    </row>
    <row r="1139" spans="5:8" x14ac:dyDescent="0.25">
      <c r="E1139" s="1"/>
      <c r="H1139" s="1"/>
    </row>
    <row r="1140" spans="5:8" x14ac:dyDescent="0.25">
      <c r="E1140" s="1"/>
      <c r="H1140" s="1"/>
    </row>
    <row r="1141" spans="5:8" x14ac:dyDescent="0.25">
      <c r="E1141" s="1"/>
      <c r="H1141" s="1"/>
    </row>
    <row r="1142" spans="5:8" x14ac:dyDescent="0.25">
      <c r="E1142" s="1"/>
      <c r="H1142" s="1"/>
    </row>
    <row r="1143" spans="5:8" x14ac:dyDescent="0.25">
      <c r="E1143" s="1"/>
      <c r="H1143" s="1"/>
    </row>
    <row r="1144" spans="5:8" x14ac:dyDescent="0.25">
      <c r="E1144" s="1"/>
      <c r="H1144" s="1"/>
    </row>
    <row r="1145" spans="5:8" x14ac:dyDescent="0.25">
      <c r="E1145" s="1"/>
      <c r="H1145" s="1"/>
    </row>
    <row r="1146" spans="5:8" x14ac:dyDescent="0.25">
      <c r="E1146" s="1"/>
      <c r="H1146" s="1"/>
    </row>
    <row r="1147" spans="5:8" x14ac:dyDescent="0.25">
      <c r="E1147" s="1"/>
      <c r="H1147" s="1"/>
    </row>
    <row r="1148" spans="5:8" x14ac:dyDescent="0.25">
      <c r="E1148" s="1"/>
      <c r="H1148" s="1"/>
    </row>
    <row r="1149" spans="5:8" x14ac:dyDescent="0.25">
      <c r="E1149" s="1"/>
      <c r="H1149" s="1"/>
    </row>
    <row r="1150" spans="5:8" x14ac:dyDescent="0.25">
      <c r="E1150" s="1"/>
      <c r="H1150" s="1"/>
    </row>
    <row r="1151" spans="5:8" x14ac:dyDescent="0.25">
      <c r="E1151" s="1"/>
      <c r="H1151" s="1"/>
    </row>
    <row r="1152" spans="5:8" x14ac:dyDescent="0.25">
      <c r="E1152" s="1"/>
      <c r="H1152" s="1"/>
    </row>
    <row r="1153" spans="5:8" x14ac:dyDescent="0.25">
      <c r="E1153" s="1"/>
      <c r="H1153" s="1"/>
    </row>
    <row r="1154" spans="5:8" x14ac:dyDescent="0.25">
      <c r="E1154" s="1"/>
      <c r="H1154" s="1"/>
    </row>
    <row r="1155" spans="5:8" x14ac:dyDescent="0.25">
      <c r="E1155" s="1"/>
      <c r="H1155" s="1"/>
    </row>
    <row r="1156" spans="5:8" x14ac:dyDescent="0.25">
      <c r="E1156" s="1"/>
      <c r="H1156" s="1"/>
    </row>
    <row r="1157" spans="5:8" x14ac:dyDescent="0.25">
      <c r="E1157" s="1"/>
      <c r="H1157" s="1"/>
    </row>
    <row r="1158" spans="5:8" x14ac:dyDescent="0.25">
      <c r="E1158" s="1"/>
      <c r="H1158" s="1"/>
    </row>
    <row r="1159" spans="5:8" x14ac:dyDescent="0.25">
      <c r="E1159" s="1"/>
      <c r="H1159" s="1"/>
    </row>
    <row r="1160" spans="5:8" x14ac:dyDescent="0.25">
      <c r="E1160" s="1"/>
      <c r="H1160" s="1"/>
    </row>
    <row r="1161" spans="5:8" x14ac:dyDescent="0.25">
      <c r="E1161" s="1"/>
      <c r="H1161" s="1"/>
    </row>
    <row r="1162" spans="5:8" x14ac:dyDescent="0.25">
      <c r="E1162" s="1"/>
      <c r="H1162" s="1"/>
    </row>
    <row r="1163" spans="5:8" x14ac:dyDescent="0.25">
      <c r="E1163" s="1"/>
      <c r="H1163" s="1"/>
    </row>
    <row r="1164" spans="5:8" x14ac:dyDescent="0.25">
      <c r="E1164" s="1"/>
      <c r="H1164" s="1"/>
    </row>
    <row r="1165" spans="5:8" x14ac:dyDescent="0.25">
      <c r="E1165" s="1"/>
      <c r="H1165" s="1"/>
    </row>
    <row r="1166" spans="5:8" x14ac:dyDescent="0.25">
      <c r="E1166" s="1"/>
      <c r="H1166" s="1"/>
    </row>
    <row r="1167" spans="5:8" x14ac:dyDescent="0.25">
      <c r="E1167" s="1"/>
      <c r="H1167" s="1"/>
    </row>
    <row r="1168" spans="5:8" x14ac:dyDescent="0.25">
      <c r="E1168" s="1"/>
      <c r="H1168" s="1"/>
    </row>
    <row r="1169" spans="5:8" x14ac:dyDescent="0.25">
      <c r="E1169" s="1"/>
      <c r="H1169" s="1"/>
    </row>
    <row r="1170" spans="5:8" x14ac:dyDescent="0.25">
      <c r="E1170" s="1"/>
      <c r="H1170" s="1"/>
    </row>
    <row r="1171" spans="5:8" x14ac:dyDescent="0.25">
      <c r="E1171" s="1"/>
      <c r="H1171" s="1"/>
    </row>
    <row r="1172" spans="5:8" x14ac:dyDescent="0.25">
      <c r="E1172" s="1"/>
      <c r="H1172" s="1"/>
    </row>
    <row r="1173" spans="5:8" x14ac:dyDescent="0.25">
      <c r="E1173" s="1"/>
      <c r="H1173" s="1"/>
    </row>
    <row r="1174" spans="5:8" x14ac:dyDescent="0.25">
      <c r="E1174" s="1"/>
      <c r="H1174" s="1"/>
    </row>
    <row r="1175" spans="5:8" x14ac:dyDescent="0.25">
      <c r="E1175" s="1"/>
      <c r="H1175" s="1"/>
    </row>
    <row r="1176" spans="5:8" x14ac:dyDescent="0.25">
      <c r="E1176" s="1"/>
      <c r="H1176" s="1"/>
    </row>
    <row r="1177" spans="5:8" x14ac:dyDescent="0.25">
      <c r="E1177" s="1"/>
      <c r="H1177" s="1"/>
    </row>
    <row r="1178" spans="5:8" x14ac:dyDescent="0.25">
      <c r="E1178" s="1"/>
      <c r="H1178" s="1"/>
    </row>
    <row r="1179" spans="5:8" x14ac:dyDescent="0.25">
      <c r="E1179" s="1"/>
      <c r="H1179" s="1"/>
    </row>
    <row r="1180" spans="5:8" x14ac:dyDescent="0.25">
      <c r="E1180" s="1"/>
      <c r="H1180" s="1"/>
    </row>
    <row r="1181" spans="5:8" x14ac:dyDescent="0.25">
      <c r="E1181" s="1"/>
      <c r="H1181" s="1"/>
    </row>
    <row r="1182" spans="5:8" x14ac:dyDescent="0.25">
      <c r="E1182" s="1"/>
      <c r="H1182" s="1"/>
    </row>
    <row r="1183" spans="5:8" x14ac:dyDescent="0.25">
      <c r="E1183" s="1"/>
      <c r="H1183" s="1"/>
    </row>
    <row r="1184" spans="5:8" x14ac:dyDescent="0.25">
      <c r="E1184" s="1"/>
      <c r="H1184" s="1"/>
    </row>
    <row r="1185" spans="5:8" x14ac:dyDescent="0.25">
      <c r="E1185" s="1"/>
      <c r="H1185" s="1"/>
    </row>
    <row r="1186" spans="5:8" x14ac:dyDescent="0.25">
      <c r="E1186" s="1"/>
      <c r="H1186" s="1"/>
    </row>
    <row r="1187" spans="5:8" x14ac:dyDescent="0.25">
      <c r="E1187" s="1"/>
      <c r="H1187" s="1"/>
    </row>
    <row r="1188" spans="5:8" x14ac:dyDescent="0.25">
      <c r="E1188" s="1"/>
      <c r="H1188" s="1"/>
    </row>
    <row r="1189" spans="5:8" x14ac:dyDescent="0.25">
      <c r="E1189" s="1"/>
      <c r="H1189" s="1"/>
    </row>
    <row r="1190" spans="5:8" x14ac:dyDescent="0.25">
      <c r="E1190" s="1"/>
      <c r="H1190" s="1"/>
    </row>
    <row r="1191" spans="5:8" x14ac:dyDescent="0.25">
      <c r="E1191" s="1"/>
      <c r="H1191" s="1"/>
    </row>
    <row r="1192" spans="5:8" x14ac:dyDescent="0.25">
      <c r="E1192" s="1"/>
      <c r="H1192" s="1"/>
    </row>
    <row r="1193" spans="5:8" x14ac:dyDescent="0.25">
      <c r="E1193" s="1"/>
      <c r="H1193" s="1"/>
    </row>
    <row r="1194" spans="5:8" x14ac:dyDescent="0.25">
      <c r="E1194" s="1"/>
      <c r="H1194" s="1"/>
    </row>
    <row r="1195" spans="5:8" x14ac:dyDescent="0.25">
      <c r="E1195" s="1"/>
      <c r="H1195" s="1"/>
    </row>
    <row r="1196" spans="5:8" x14ac:dyDescent="0.25">
      <c r="E1196" s="1"/>
      <c r="H1196" s="1"/>
    </row>
    <row r="1197" spans="5:8" x14ac:dyDescent="0.25">
      <c r="E1197" s="1"/>
      <c r="H1197" s="1"/>
    </row>
    <row r="1198" spans="5:8" x14ac:dyDescent="0.25">
      <c r="E1198" s="1"/>
      <c r="H1198" s="1"/>
    </row>
    <row r="1199" spans="5:8" x14ac:dyDescent="0.25">
      <c r="E1199" s="1"/>
      <c r="H1199" s="1"/>
    </row>
    <row r="1200" spans="5:8" x14ac:dyDescent="0.25">
      <c r="E1200" s="1"/>
      <c r="H1200" s="1"/>
    </row>
    <row r="1201" spans="5:8" x14ac:dyDescent="0.25">
      <c r="E1201" s="1"/>
      <c r="H1201" s="1"/>
    </row>
    <row r="1202" spans="5:8" x14ac:dyDescent="0.25">
      <c r="E1202" s="1"/>
      <c r="H1202" s="1"/>
    </row>
    <row r="1203" spans="5:8" x14ac:dyDescent="0.25">
      <c r="E1203" s="1"/>
      <c r="H1203" s="1"/>
    </row>
    <row r="1204" spans="5:8" x14ac:dyDescent="0.25">
      <c r="E1204" s="1"/>
      <c r="H1204" s="1"/>
    </row>
    <row r="1205" spans="5:8" x14ac:dyDescent="0.25">
      <c r="E1205" s="1"/>
      <c r="H1205" s="1"/>
    </row>
    <row r="1206" spans="5:8" x14ac:dyDescent="0.25">
      <c r="E1206" s="1"/>
      <c r="H1206" s="1"/>
    </row>
    <row r="1207" spans="5:8" x14ac:dyDescent="0.25">
      <c r="E1207" s="1"/>
      <c r="H1207" s="1"/>
    </row>
    <row r="1208" spans="5:8" x14ac:dyDescent="0.25">
      <c r="E1208" s="1"/>
      <c r="H1208" s="1"/>
    </row>
    <row r="1209" spans="5:8" x14ac:dyDescent="0.25">
      <c r="E1209" s="1"/>
      <c r="H1209" s="1"/>
    </row>
    <row r="1210" spans="5:8" x14ac:dyDescent="0.25">
      <c r="E1210" s="1"/>
      <c r="H1210" s="1"/>
    </row>
    <row r="1211" spans="5:8" x14ac:dyDescent="0.25">
      <c r="E1211" s="1"/>
      <c r="H1211" s="1"/>
    </row>
    <row r="1212" spans="5:8" x14ac:dyDescent="0.25">
      <c r="E1212" s="1"/>
      <c r="H1212" s="1"/>
    </row>
    <row r="1213" spans="5:8" x14ac:dyDescent="0.25">
      <c r="E1213" s="1"/>
      <c r="H1213" s="1"/>
    </row>
    <row r="1214" spans="5:8" x14ac:dyDescent="0.25">
      <c r="E1214" s="1"/>
      <c r="H1214" s="1"/>
    </row>
    <row r="1215" spans="5:8" x14ac:dyDescent="0.25">
      <c r="E1215" s="1"/>
      <c r="H1215" s="1"/>
    </row>
    <row r="1216" spans="5:8" x14ac:dyDescent="0.25">
      <c r="E1216" s="1"/>
      <c r="H1216" s="1"/>
    </row>
    <row r="1217" spans="5:8" x14ac:dyDescent="0.25">
      <c r="E1217" s="1"/>
      <c r="H1217" s="1"/>
    </row>
    <row r="1218" spans="5:8" x14ac:dyDescent="0.25">
      <c r="E1218" s="1"/>
      <c r="H1218" s="1"/>
    </row>
    <row r="1219" spans="5:8" x14ac:dyDescent="0.25">
      <c r="E1219" s="1"/>
      <c r="H1219" s="1"/>
    </row>
    <row r="1220" spans="5:8" x14ac:dyDescent="0.25">
      <c r="E1220" s="1"/>
      <c r="H1220" s="1"/>
    </row>
    <row r="1221" spans="5:8" x14ac:dyDescent="0.25">
      <c r="E1221" s="1"/>
      <c r="H1221" s="1"/>
    </row>
    <row r="1222" spans="5:8" x14ac:dyDescent="0.25">
      <c r="E1222" s="1"/>
      <c r="H1222" s="1"/>
    </row>
    <row r="1223" spans="5:8" x14ac:dyDescent="0.25">
      <c r="E1223" s="1"/>
      <c r="H1223" s="1"/>
    </row>
    <row r="1224" spans="5:8" x14ac:dyDescent="0.25">
      <c r="E1224" s="1"/>
      <c r="H1224" s="1"/>
    </row>
    <row r="1225" spans="5:8" x14ac:dyDescent="0.25">
      <c r="E1225" s="1"/>
      <c r="H1225" s="1"/>
    </row>
    <row r="1226" spans="5:8" x14ac:dyDescent="0.25">
      <c r="E1226" s="1"/>
      <c r="H1226" s="1"/>
    </row>
    <row r="1227" spans="5:8" x14ac:dyDescent="0.25">
      <c r="E1227" s="1"/>
      <c r="H1227" s="1"/>
    </row>
    <row r="1228" spans="5:8" x14ac:dyDescent="0.25">
      <c r="E1228" s="1"/>
      <c r="H1228" s="1"/>
    </row>
    <row r="1229" spans="5:8" x14ac:dyDescent="0.25">
      <c r="E1229" s="1"/>
      <c r="H1229" s="1"/>
    </row>
    <row r="1230" spans="5:8" x14ac:dyDescent="0.25">
      <c r="E1230" s="1"/>
      <c r="H1230" s="1"/>
    </row>
    <row r="1231" spans="5:8" x14ac:dyDescent="0.25">
      <c r="E1231" s="1"/>
      <c r="H1231" s="1"/>
    </row>
    <row r="1232" spans="5:8" x14ac:dyDescent="0.25">
      <c r="E1232" s="1"/>
      <c r="H1232" s="1"/>
    </row>
    <row r="1233" spans="5:8" x14ac:dyDescent="0.25">
      <c r="E1233" s="1"/>
      <c r="H1233" s="1"/>
    </row>
    <row r="1234" spans="5:8" x14ac:dyDescent="0.25">
      <c r="E1234" s="1"/>
      <c r="H1234" s="1"/>
    </row>
    <row r="1235" spans="5:8" x14ac:dyDescent="0.25">
      <c r="E1235" s="1"/>
      <c r="H1235" s="1"/>
    </row>
    <row r="1236" spans="5:8" x14ac:dyDescent="0.25">
      <c r="E1236" s="1"/>
      <c r="H1236" s="1"/>
    </row>
    <row r="1237" spans="5:8" x14ac:dyDescent="0.25">
      <c r="E1237" s="1"/>
      <c r="H1237" s="1"/>
    </row>
    <row r="1238" spans="5:8" x14ac:dyDescent="0.25">
      <c r="E1238" s="1"/>
      <c r="H1238" s="1"/>
    </row>
    <row r="1239" spans="5:8" x14ac:dyDescent="0.25">
      <c r="E1239" s="1"/>
      <c r="H1239" s="1"/>
    </row>
    <row r="1240" spans="5:8" x14ac:dyDescent="0.25">
      <c r="E1240" s="1"/>
      <c r="H1240" s="1"/>
    </row>
    <row r="1241" spans="5:8" x14ac:dyDescent="0.25">
      <c r="E1241" s="1"/>
      <c r="H1241" s="1"/>
    </row>
    <row r="1242" spans="5:8" x14ac:dyDescent="0.25">
      <c r="E1242" s="1"/>
      <c r="H1242" s="1"/>
    </row>
    <row r="1243" spans="5:8" x14ac:dyDescent="0.25">
      <c r="E1243" s="1"/>
      <c r="H1243" s="1"/>
    </row>
    <row r="1244" spans="5:8" x14ac:dyDescent="0.25">
      <c r="E1244" s="1"/>
      <c r="H1244" s="1"/>
    </row>
    <row r="1245" spans="5:8" x14ac:dyDescent="0.25">
      <c r="E1245" s="1"/>
      <c r="H1245" s="1"/>
    </row>
    <row r="1246" spans="5:8" x14ac:dyDescent="0.25">
      <c r="E1246" s="1"/>
      <c r="H1246" s="1"/>
    </row>
    <row r="1247" spans="5:8" x14ac:dyDescent="0.25">
      <c r="E1247" s="1"/>
      <c r="H1247" s="1"/>
    </row>
    <row r="1248" spans="5:8" x14ac:dyDescent="0.25">
      <c r="E1248" s="1"/>
      <c r="H1248" s="1"/>
    </row>
    <row r="1249" spans="5:8" x14ac:dyDescent="0.25">
      <c r="E1249" s="1"/>
      <c r="H1249" s="1"/>
    </row>
    <row r="1250" spans="5:8" x14ac:dyDescent="0.25">
      <c r="E1250" s="1"/>
      <c r="H1250" s="1"/>
    </row>
    <row r="1251" spans="5:8" x14ac:dyDescent="0.25">
      <c r="E1251" s="1"/>
      <c r="H1251" s="1"/>
    </row>
    <row r="1252" spans="5:8" x14ac:dyDescent="0.25">
      <c r="E1252" s="1"/>
      <c r="H1252" s="1"/>
    </row>
    <row r="1253" spans="5:8" x14ac:dyDescent="0.25">
      <c r="E1253" s="1"/>
      <c r="H1253" s="1"/>
    </row>
    <row r="1254" spans="5:8" x14ac:dyDescent="0.25">
      <c r="E1254" s="1"/>
      <c r="H1254" s="1"/>
    </row>
    <row r="1255" spans="5:8" x14ac:dyDescent="0.25">
      <c r="E1255" s="1"/>
      <c r="H1255" s="1"/>
    </row>
    <row r="1256" spans="5:8" x14ac:dyDescent="0.25">
      <c r="E1256" s="1"/>
      <c r="H1256" s="1"/>
    </row>
    <row r="1257" spans="5:8" x14ac:dyDescent="0.25">
      <c r="E1257" s="1"/>
      <c r="H1257" s="1"/>
    </row>
    <row r="1258" spans="5:8" x14ac:dyDescent="0.25">
      <c r="E1258" s="1"/>
      <c r="H1258" s="1"/>
    </row>
    <row r="1259" spans="5:8" x14ac:dyDescent="0.25">
      <c r="E1259" s="1"/>
      <c r="H1259" s="1"/>
    </row>
    <row r="1260" spans="5:8" x14ac:dyDescent="0.25">
      <c r="E1260" s="1"/>
      <c r="H1260" s="1"/>
    </row>
    <row r="1261" spans="5:8" x14ac:dyDescent="0.25">
      <c r="E1261" s="1"/>
      <c r="H1261" s="1"/>
    </row>
    <row r="1262" spans="5:8" x14ac:dyDescent="0.25">
      <c r="E1262" s="1"/>
      <c r="H1262" s="1"/>
    </row>
    <row r="1263" spans="5:8" x14ac:dyDescent="0.25">
      <c r="E1263" s="1"/>
      <c r="H1263" s="1"/>
    </row>
    <row r="1264" spans="5:8" x14ac:dyDescent="0.25">
      <c r="E1264" s="1"/>
      <c r="H1264" s="1"/>
    </row>
    <row r="1265" spans="5:8" x14ac:dyDescent="0.25">
      <c r="E1265" s="1"/>
      <c r="H1265" s="1"/>
    </row>
    <row r="1266" spans="5:8" x14ac:dyDescent="0.25">
      <c r="E1266" s="1"/>
      <c r="H1266" s="1"/>
    </row>
    <row r="1267" spans="5:8" x14ac:dyDescent="0.25">
      <c r="E1267" s="1"/>
      <c r="H1267" s="1"/>
    </row>
    <row r="1268" spans="5:8" x14ac:dyDescent="0.25">
      <c r="E1268" s="1"/>
      <c r="H1268" s="1"/>
    </row>
    <row r="1269" spans="5:8" x14ac:dyDescent="0.25">
      <c r="E1269" s="1"/>
      <c r="H1269" s="1"/>
    </row>
    <row r="1270" spans="5:8" x14ac:dyDescent="0.25">
      <c r="E1270" s="1"/>
      <c r="H1270" s="1"/>
    </row>
    <row r="1271" spans="5:8" x14ac:dyDescent="0.25">
      <c r="E1271" s="1"/>
      <c r="H1271" s="1"/>
    </row>
    <row r="1272" spans="5:8" x14ac:dyDescent="0.25">
      <c r="E1272" s="1"/>
      <c r="H1272" s="1"/>
    </row>
    <row r="1273" spans="5:8" x14ac:dyDescent="0.25">
      <c r="E1273" s="1"/>
      <c r="H1273" s="1"/>
    </row>
    <row r="1274" spans="5:8" x14ac:dyDescent="0.25">
      <c r="E1274" s="1"/>
      <c r="H1274" s="1"/>
    </row>
    <row r="1275" spans="5:8" x14ac:dyDescent="0.25">
      <c r="E1275" s="1"/>
      <c r="H1275" s="1"/>
    </row>
    <row r="1276" spans="5:8" x14ac:dyDescent="0.25">
      <c r="E1276" s="1"/>
      <c r="H1276" s="1"/>
    </row>
    <row r="1277" spans="5:8" x14ac:dyDescent="0.25">
      <c r="E1277" s="1"/>
      <c r="H1277" s="1"/>
    </row>
    <row r="1278" spans="5:8" x14ac:dyDescent="0.25">
      <c r="E1278" s="1"/>
      <c r="H1278" s="1"/>
    </row>
    <row r="1279" spans="5:8" x14ac:dyDescent="0.25">
      <c r="E1279" s="1"/>
      <c r="H1279" s="1"/>
    </row>
    <row r="1280" spans="5:8" x14ac:dyDescent="0.25">
      <c r="E1280" s="1"/>
      <c r="H1280" s="1"/>
    </row>
    <row r="1281" spans="5:8" x14ac:dyDescent="0.25">
      <c r="E1281" s="1"/>
      <c r="H1281" s="1"/>
    </row>
    <row r="1282" spans="5:8" x14ac:dyDescent="0.25">
      <c r="E1282" s="1"/>
      <c r="H1282" s="1"/>
    </row>
    <row r="1283" spans="5:8" x14ac:dyDescent="0.25">
      <c r="E1283" s="1"/>
      <c r="H1283" s="1"/>
    </row>
    <row r="1284" spans="5:8" x14ac:dyDescent="0.25">
      <c r="E1284" s="1"/>
      <c r="H1284" s="1"/>
    </row>
    <row r="1285" spans="5:8" x14ac:dyDescent="0.25">
      <c r="E1285" s="1"/>
      <c r="H1285" s="1"/>
    </row>
    <row r="1286" spans="5:8" x14ac:dyDescent="0.25">
      <c r="E1286" s="1"/>
      <c r="H1286" s="1"/>
    </row>
    <row r="1287" spans="5:8" x14ac:dyDescent="0.25">
      <c r="E1287" s="1"/>
      <c r="H1287" s="1"/>
    </row>
    <row r="1288" spans="5:8" x14ac:dyDescent="0.25">
      <c r="E1288" s="1"/>
      <c r="H1288" s="1"/>
    </row>
    <row r="1289" spans="5:8" x14ac:dyDescent="0.25">
      <c r="E1289" s="1"/>
      <c r="H1289" s="1"/>
    </row>
    <row r="1290" spans="5:8" x14ac:dyDescent="0.25">
      <c r="E1290" s="1"/>
      <c r="H1290" s="1"/>
    </row>
    <row r="1291" spans="5:8" x14ac:dyDescent="0.25">
      <c r="E1291" s="1"/>
      <c r="H1291" s="1"/>
    </row>
    <row r="1292" spans="5:8" x14ac:dyDescent="0.25">
      <c r="E1292" s="1"/>
      <c r="H1292" s="1"/>
    </row>
    <row r="1293" spans="5:8" x14ac:dyDescent="0.25">
      <c r="E1293" s="1"/>
      <c r="H1293" s="1"/>
    </row>
    <row r="1294" spans="5:8" x14ac:dyDescent="0.25">
      <c r="E1294" s="1"/>
      <c r="H1294" s="1"/>
    </row>
    <row r="1295" spans="5:8" x14ac:dyDescent="0.25">
      <c r="E1295" s="1"/>
      <c r="H1295" s="1"/>
    </row>
    <row r="1296" spans="5:8" x14ac:dyDescent="0.25">
      <c r="E1296" s="1"/>
      <c r="H1296" s="1"/>
    </row>
    <row r="1297" spans="5:8" x14ac:dyDescent="0.25">
      <c r="E1297" s="1"/>
      <c r="H1297" s="1"/>
    </row>
    <row r="1298" spans="5:8" x14ac:dyDescent="0.25">
      <c r="E1298" s="1"/>
      <c r="H1298" s="1"/>
    </row>
    <row r="1299" spans="5:8" x14ac:dyDescent="0.25">
      <c r="E1299" s="1"/>
      <c r="H1299" s="1"/>
    </row>
    <row r="1300" spans="5:8" x14ac:dyDescent="0.25">
      <c r="E1300" s="1"/>
      <c r="H1300" s="1"/>
    </row>
    <row r="1301" spans="5:8" x14ac:dyDescent="0.25">
      <c r="E1301" s="1"/>
      <c r="H1301" s="1"/>
    </row>
    <row r="1302" spans="5:8" x14ac:dyDescent="0.25">
      <c r="E1302" s="1"/>
      <c r="H1302" s="1"/>
    </row>
    <row r="1303" spans="5:8" x14ac:dyDescent="0.25">
      <c r="E1303" s="1"/>
      <c r="H1303" s="1"/>
    </row>
    <row r="1304" spans="5:8" x14ac:dyDescent="0.25">
      <c r="E1304" s="1"/>
      <c r="H1304" s="1"/>
    </row>
    <row r="1305" spans="5:8" x14ac:dyDescent="0.25">
      <c r="E1305" s="1"/>
      <c r="H1305" s="1"/>
    </row>
    <row r="1306" spans="5:8" x14ac:dyDescent="0.25">
      <c r="E1306" s="1"/>
      <c r="H1306" s="1"/>
    </row>
    <row r="1307" spans="5:8" x14ac:dyDescent="0.25">
      <c r="E1307" s="1"/>
      <c r="H1307" s="1"/>
    </row>
    <row r="1308" spans="5:8" x14ac:dyDescent="0.25">
      <c r="E1308" s="1"/>
      <c r="H1308" s="1"/>
    </row>
    <row r="1309" spans="5:8" x14ac:dyDescent="0.25">
      <c r="E1309" s="1"/>
      <c r="H1309" s="1"/>
    </row>
    <row r="1310" spans="5:8" x14ac:dyDescent="0.25">
      <c r="E1310" s="1"/>
      <c r="H1310" s="1"/>
    </row>
    <row r="1311" spans="5:8" x14ac:dyDescent="0.25">
      <c r="E1311" s="1"/>
      <c r="H1311" s="1"/>
    </row>
    <row r="1312" spans="5:8" x14ac:dyDescent="0.25">
      <c r="E1312" s="1"/>
      <c r="H1312" s="1"/>
    </row>
    <row r="1313" spans="5:8" x14ac:dyDescent="0.25">
      <c r="E1313" s="1"/>
      <c r="H1313" s="1"/>
    </row>
    <row r="1314" spans="5:8" x14ac:dyDescent="0.25">
      <c r="E1314" s="1"/>
      <c r="H1314" s="1"/>
    </row>
    <row r="1315" spans="5:8" x14ac:dyDescent="0.25">
      <c r="E1315" s="1"/>
      <c r="H1315" s="1"/>
    </row>
    <row r="1316" spans="5:8" x14ac:dyDescent="0.25">
      <c r="E1316" s="1"/>
      <c r="H1316" s="1"/>
    </row>
    <row r="1317" spans="5:8" x14ac:dyDescent="0.25">
      <c r="E1317" s="1"/>
      <c r="H1317" s="1"/>
    </row>
    <row r="1318" spans="5:8" x14ac:dyDescent="0.25">
      <c r="E1318" s="1"/>
      <c r="H1318" s="1"/>
    </row>
    <row r="1319" spans="5:8" x14ac:dyDescent="0.25">
      <c r="E1319" s="1"/>
      <c r="H1319" s="1"/>
    </row>
    <row r="1320" spans="5:8" x14ac:dyDescent="0.25">
      <c r="E1320" s="1"/>
      <c r="H1320" s="1"/>
    </row>
    <row r="1321" spans="5:8" x14ac:dyDescent="0.25">
      <c r="E1321" s="1"/>
      <c r="H1321" s="1"/>
    </row>
    <row r="1322" spans="5:8" x14ac:dyDescent="0.25">
      <c r="E1322" s="1"/>
      <c r="H1322" s="1"/>
    </row>
    <row r="1323" spans="5:8" x14ac:dyDescent="0.25">
      <c r="E1323" s="1"/>
      <c r="H1323" s="1"/>
    </row>
    <row r="1324" spans="5:8" x14ac:dyDescent="0.25">
      <c r="E1324" s="1"/>
      <c r="H1324" s="1"/>
    </row>
    <row r="1325" spans="5:8" x14ac:dyDescent="0.25">
      <c r="E1325" s="1"/>
      <c r="H1325" s="1"/>
    </row>
    <row r="1326" spans="5:8" x14ac:dyDescent="0.25">
      <c r="E1326" s="1"/>
      <c r="H1326" s="1"/>
    </row>
    <row r="1327" spans="5:8" x14ac:dyDescent="0.25">
      <c r="E1327" s="1"/>
      <c r="H1327" s="1"/>
    </row>
    <row r="1328" spans="5:8" x14ac:dyDescent="0.25">
      <c r="E1328" s="1"/>
      <c r="H1328" s="1"/>
    </row>
    <row r="1329" spans="5:8" x14ac:dyDescent="0.25">
      <c r="E1329" s="1"/>
      <c r="H1329" s="1"/>
    </row>
    <row r="1330" spans="5:8" x14ac:dyDescent="0.25">
      <c r="E1330" s="1"/>
      <c r="H1330" s="1"/>
    </row>
    <row r="1331" spans="5:8" x14ac:dyDescent="0.25">
      <c r="E1331" s="1"/>
      <c r="H1331" s="1"/>
    </row>
    <row r="1332" spans="5:8" x14ac:dyDescent="0.25">
      <c r="E1332" s="1"/>
      <c r="H1332" s="1"/>
    </row>
    <row r="1333" spans="5:8" x14ac:dyDescent="0.25">
      <c r="E1333" s="1"/>
      <c r="H1333" s="1"/>
    </row>
    <row r="1334" spans="5:8" x14ac:dyDescent="0.25">
      <c r="E1334" s="1"/>
      <c r="H1334" s="1"/>
    </row>
    <row r="1335" spans="5:8" x14ac:dyDescent="0.25">
      <c r="E1335" s="1"/>
      <c r="H1335" s="1"/>
    </row>
    <row r="1336" spans="5:8" x14ac:dyDescent="0.25">
      <c r="E1336" s="1"/>
      <c r="H1336" s="1"/>
    </row>
    <row r="1337" spans="5:8" x14ac:dyDescent="0.25">
      <c r="E1337" s="1"/>
      <c r="H1337" s="1"/>
    </row>
    <row r="1338" spans="5:8" x14ac:dyDescent="0.25">
      <c r="E1338" s="1"/>
      <c r="H1338" s="1"/>
    </row>
    <row r="1339" spans="5:8" x14ac:dyDescent="0.25">
      <c r="E1339" s="1"/>
      <c r="H1339" s="1"/>
    </row>
    <row r="1340" spans="5:8" x14ac:dyDescent="0.25">
      <c r="E1340" s="1"/>
      <c r="H1340" s="1"/>
    </row>
    <row r="1341" spans="5:8" x14ac:dyDescent="0.25">
      <c r="E1341" s="1"/>
      <c r="H1341" s="1"/>
    </row>
    <row r="1342" spans="5:8" x14ac:dyDescent="0.25">
      <c r="E1342" s="1"/>
      <c r="H1342" s="1"/>
    </row>
    <row r="1343" spans="5:8" x14ac:dyDescent="0.25">
      <c r="E1343" s="1"/>
      <c r="H1343" s="1"/>
    </row>
    <row r="1344" spans="5:8" x14ac:dyDescent="0.25">
      <c r="E1344" s="1"/>
      <c r="H1344" s="1"/>
    </row>
    <row r="1345" spans="5:8" x14ac:dyDescent="0.25">
      <c r="E1345" s="1"/>
      <c r="H1345" s="1"/>
    </row>
    <row r="1346" spans="5:8" x14ac:dyDescent="0.25">
      <c r="E1346" s="1"/>
      <c r="H1346" s="1"/>
    </row>
    <row r="1347" spans="5:8" x14ac:dyDescent="0.25">
      <c r="E1347" s="1"/>
      <c r="H1347" s="1"/>
    </row>
    <row r="1348" spans="5:8" x14ac:dyDescent="0.25">
      <c r="E1348" s="1"/>
      <c r="H1348" s="1"/>
    </row>
    <row r="1349" spans="5:8" x14ac:dyDescent="0.25">
      <c r="E1349" s="1"/>
      <c r="H1349" s="1"/>
    </row>
    <row r="1350" spans="5:8" x14ac:dyDescent="0.25">
      <c r="E1350" s="1"/>
      <c r="H1350" s="1"/>
    </row>
    <row r="1351" spans="5:8" x14ac:dyDescent="0.25">
      <c r="E1351" s="1"/>
      <c r="H1351" s="1"/>
    </row>
    <row r="1352" spans="5:8" x14ac:dyDescent="0.25">
      <c r="E1352" s="1"/>
      <c r="H1352" s="1"/>
    </row>
    <row r="1353" spans="5:8" x14ac:dyDescent="0.25">
      <c r="E1353" s="1"/>
      <c r="H1353" s="1"/>
    </row>
    <row r="1354" spans="5:8" x14ac:dyDescent="0.25">
      <c r="E1354" s="1"/>
      <c r="H1354" s="1"/>
    </row>
    <row r="1355" spans="5:8" x14ac:dyDescent="0.25">
      <c r="E1355" s="1"/>
      <c r="H1355" s="1"/>
    </row>
    <row r="1356" spans="5:8" x14ac:dyDescent="0.25">
      <c r="E1356" s="1"/>
      <c r="H1356" s="1"/>
    </row>
    <row r="1357" spans="5:8" x14ac:dyDescent="0.25">
      <c r="E1357" s="1"/>
      <c r="H1357" s="1"/>
    </row>
    <row r="1358" spans="5:8" x14ac:dyDescent="0.25">
      <c r="E1358" s="1"/>
      <c r="H1358" s="1"/>
    </row>
    <row r="1359" spans="5:8" x14ac:dyDescent="0.25">
      <c r="E1359" s="1"/>
      <c r="H1359" s="1"/>
    </row>
    <row r="1360" spans="5:8" x14ac:dyDescent="0.25">
      <c r="E1360" s="1"/>
      <c r="H1360" s="1"/>
    </row>
    <row r="1361" spans="5:8" x14ac:dyDescent="0.25">
      <c r="E1361" s="1"/>
      <c r="H1361" s="1"/>
    </row>
    <row r="1362" spans="5:8" x14ac:dyDescent="0.25">
      <c r="E1362" s="1"/>
      <c r="H1362" s="1"/>
    </row>
    <row r="1363" spans="5:8" x14ac:dyDescent="0.25">
      <c r="E1363" s="1"/>
      <c r="H1363" s="1"/>
    </row>
    <row r="1364" spans="5:8" x14ac:dyDescent="0.25">
      <c r="E1364" s="1"/>
      <c r="H1364" s="1"/>
    </row>
    <row r="1365" spans="5:8" x14ac:dyDescent="0.25">
      <c r="E1365" s="1"/>
      <c r="H1365" s="1"/>
    </row>
    <row r="1366" spans="5:8" x14ac:dyDescent="0.25">
      <c r="E1366" s="1"/>
      <c r="H1366" s="1"/>
    </row>
    <row r="1367" spans="5:8" x14ac:dyDescent="0.25">
      <c r="E1367" s="1"/>
      <c r="H1367" s="1"/>
    </row>
    <row r="1368" spans="5:8" x14ac:dyDescent="0.25">
      <c r="E1368" s="1"/>
      <c r="H1368" s="1"/>
    </row>
    <row r="1369" spans="5:8" x14ac:dyDescent="0.25">
      <c r="E1369" s="1"/>
      <c r="H1369" s="1"/>
    </row>
    <row r="1370" spans="5:8" x14ac:dyDescent="0.25">
      <c r="E1370" s="1"/>
      <c r="H1370" s="1"/>
    </row>
    <row r="1371" spans="5:8" x14ac:dyDescent="0.25">
      <c r="E1371" s="1"/>
      <c r="H1371" s="1"/>
    </row>
    <row r="1372" spans="5:8" x14ac:dyDescent="0.25">
      <c r="E1372" s="1"/>
      <c r="H1372" s="1"/>
    </row>
    <row r="1373" spans="5:8" x14ac:dyDescent="0.25">
      <c r="E1373" s="1"/>
      <c r="H1373" s="1"/>
    </row>
    <row r="1374" spans="5:8" x14ac:dyDescent="0.25">
      <c r="E1374" s="1"/>
      <c r="H1374" s="1"/>
    </row>
    <row r="1375" spans="5:8" x14ac:dyDescent="0.25">
      <c r="E1375" s="1"/>
      <c r="H1375" s="1"/>
    </row>
    <row r="1376" spans="5:8" x14ac:dyDescent="0.25">
      <c r="E1376" s="1"/>
      <c r="H1376" s="1"/>
    </row>
    <row r="1377" spans="5:8" x14ac:dyDescent="0.25">
      <c r="E1377" s="1"/>
      <c r="H1377" s="1"/>
    </row>
    <row r="1378" spans="5:8" x14ac:dyDescent="0.25">
      <c r="E1378" s="1"/>
      <c r="H1378" s="1"/>
    </row>
    <row r="1379" spans="5:8" x14ac:dyDescent="0.25">
      <c r="E1379" s="1"/>
      <c r="H1379" s="1"/>
    </row>
    <row r="1380" spans="5:8" x14ac:dyDescent="0.25">
      <c r="E1380" s="1"/>
      <c r="H1380" s="1"/>
    </row>
    <row r="1381" spans="5:8" x14ac:dyDescent="0.25">
      <c r="E1381" s="1"/>
      <c r="H1381" s="1"/>
    </row>
    <row r="1382" spans="5:8" x14ac:dyDescent="0.25">
      <c r="E1382" s="1"/>
      <c r="H1382" s="1"/>
    </row>
    <row r="1383" spans="5:8" x14ac:dyDescent="0.25">
      <c r="E1383" s="1"/>
      <c r="H1383" s="1"/>
    </row>
    <row r="1384" spans="5:8" x14ac:dyDescent="0.25">
      <c r="E1384" s="1"/>
      <c r="H1384" s="1"/>
    </row>
    <row r="1385" spans="5:8" x14ac:dyDescent="0.25">
      <c r="E1385" s="1"/>
      <c r="H1385" s="1"/>
    </row>
    <row r="1386" spans="5:8" x14ac:dyDescent="0.25">
      <c r="E1386" s="1"/>
      <c r="H1386" s="1"/>
    </row>
    <row r="1387" spans="5:8" x14ac:dyDescent="0.25">
      <c r="E1387" s="1"/>
      <c r="H1387" s="1"/>
    </row>
    <row r="1388" spans="5:8" x14ac:dyDescent="0.25">
      <c r="E1388" s="1"/>
      <c r="H1388" s="1"/>
    </row>
    <row r="1389" spans="5:8" x14ac:dyDescent="0.25">
      <c r="E1389" s="1"/>
      <c r="H1389" s="1"/>
    </row>
    <row r="1390" spans="5:8" x14ac:dyDescent="0.25">
      <c r="E1390" s="1"/>
      <c r="H1390" s="1"/>
    </row>
    <row r="1391" spans="5:8" x14ac:dyDescent="0.25">
      <c r="E1391" s="1"/>
      <c r="H1391" s="1"/>
    </row>
    <row r="1392" spans="5:8" x14ac:dyDescent="0.25">
      <c r="E1392" s="1"/>
      <c r="H1392" s="1"/>
    </row>
    <row r="1393" spans="5:8" x14ac:dyDescent="0.25">
      <c r="E1393" s="1"/>
      <c r="H1393" s="1"/>
    </row>
    <row r="1394" spans="5:8" x14ac:dyDescent="0.25">
      <c r="E1394" s="1"/>
      <c r="H1394" s="1"/>
    </row>
    <row r="1395" spans="5:8" x14ac:dyDescent="0.25">
      <c r="E1395" s="1"/>
      <c r="H1395" s="1"/>
    </row>
    <row r="1396" spans="5:8" x14ac:dyDescent="0.25">
      <c r="E1396" s="1"/>
      <c r="H1396" s="1"/>
    </row>
    <row r="1397" spans="5:8" x14ac:dyDescent="0.25">
      <c r="E1397" s="1"/>
      <c r="H1397" s="1"/>
    </row>
    <row r="1398" spans="5:8" x14ac:dyDescent="0.25">
      <c r="E1398" s="1"/>
      <c r="H1398" s="1"/>
    </row>
    <row r="1399" spans="5:8" x14ac:dyDescent="0.25">
      <c r="E1399" s="1"/>
      <c r="H1399" s="1"/>
    </row>
    <row r="1400" spans="5:8" x14ac:dyDescent="0.25">
      <c r="E1400" s="1"/>
      <c r="H1400" s="1"/>
    </row>
    <row r="1401" spans="5:8" x14ac:dyDescent="0.25">
      <c r="E1401" s="1"/>
      <c r="H1401" s="1"/>
    </row>
    <row r="1402" spans="5:8" x14ac:dyDescent="0.25">
      <c r="E1402" s="1"/>
      <c r="H1402" s="1"/>
    </row>
    <row r="1403" spans="5:8" x14ac:dyDescent="0.25">
      <c r="E1403" s="1"/>
      <c r="H1403" s="1"/>
    </row>
    <row r="1404" spans="5:8" x14ac:dyDescent="0.25">
      <c r="E1404" s="1"/>
      <c r="H1404" s="1"/>
    </row>
    <row r="1405" spans="5:8" x14ac:dyDescent="0.25">
      <c r="E1405" s="1"/>
      <c r="H1405" s="1"/>
    </row>
    <row r="1406" spans="5:8" x14ac:dyDescent="0.25">
      <c r="E1406" s="1"/>
      <c r="H1406" s="1"/>
    </row>
    <row r="1407" spans="5:8" x14ac:dyDescent="0.25">
      <c r="E1407" s="1"/>
      <c r="H1407" s="1"/>
    </row>
    <row r="1408" spans="5:8" x14ac:dyDescent="0.25">
      <c r="E1408" s="1"/>
      <c r="H1408" s="1"/>
    </row>
    <row r="1409" spans="5:8" x14ac:dyDescent="0.25">
      <c r="E1409" s="1"/>
      <c r="H1409" s="1"/>
    </row>
    <row r="1410" spans="5:8" x14ac:dyDescent="0.25">
      <c r="E1410" s="1"/>
      <c r="H1410" s="1"/>
    </row>
    <row r="1411" spans="5:8" x14ac:dyDescent="0.25">
      <c r="E1411" s="1"/>
      <c r="H1411" s="1"/>
    </row>
    <row r="1412" spans="5:8" x14ac:dyDescent="0.25">
      <c r="E1412" s="1"/>
      <c r="H1412" s="1"/>
    </row>
    <row r="1413" spans="5:8" x14ac:dyDescent="0.25">
      <c r="E1413" s="1"/>
      <c r="H1413" s="1"/>
    </row>
    <row r="1414" spans="5:8" x14ac:dyDescent="0.25">
      <c r="E1414" s="1"/>
      <c r="H1414" s="1"/>
    </row>
    <row r="1415" spans="5:8" x14ac:dyDescent="0.25">
      <c r="E1415" s="1"/>
      <c r="H1415" s="1"/>
    </row>
    <row r="1416" spans="5:8" x14ac:dyDescent="0.25">
      <c r="E1416" s="1"/>
      <c r="H1416" s="1"/>
    </row>
    <row r="1417" spans="5:8" x14ac:dyDescent="0.25">
      <c r="E1417" s="1"/>
      <c r="H1417" s="1"/>
    </row>
    <row r="1418" spans="5:8" x14ac:dyDescent="0.25">
      <c r="E1418" s="1"/>
      <c r="H1418" s="1"/>
    </row>
    <row r="1419" spans="5:8" x14ac:dyDescent="0.25">
      <c r="E1419" s="1"/>
      <c r="H1419" s="1"/>
    </row>
    <row r="1420" spans="5:8" x14ac:dyDescent="0.25">
      <c r="E1420" s="1"/>
      <c r="H1420" s="1"/>
    </row>
    <row r="1421" spans="5:8" x14ac:dyDescent="0.25">
      <c r="E1421" s="1"/>
      <c r="H1421" s="1"/>
    </row>
    <row r="1422" spans="5:8" x14ac:dyDescent="0.25">
      <c r="E1422" s="1"/>
      <c r="H1422" s="1"/>
    </row>
    <row r="1423" spans="5:8" x14ac:dyDescent="0.25">
      <c r="E1423" s="1"/>
      <c r="H1423" s="1"/>
    </row>
    <row r="1424" spans="5:8" x14ac:dyDescent="0.25">
      <c r="E1424" s="1"/>
      <c r="H1424" s="1"/>
    </row>
    <row r="1425" spans="5:8" x14ac:dyDescent="0.25">
      <c r="E1425" s="1"/>
      <c r="H1425" s="1"/>
    </row>
    <row r="1426" spans="5:8" x14ac:dyDescent="0.25">
      <c r="E1426" s="1"/>
      <c r="H1426" s="1"/>
    </row>
    <row r="1427" spans="5:8" x14ac:dyDescent="0.25">
      <c r="E1427" s="1"/>
      <c r="H1427" s="1"/>
    </row>
    <row r="1428" spans="5:8" x14ac:dyDescent="0.25">
      <c r="E1428" s="1"/>
      <c r="H1428" s="1"/>
    </row>
    <row r="1429" spans="5:8" x14ac:dyDescent="0.25">
      <c r="E1429" s="1"/>
      <c r="H1429" s="1"/>
    </row>
    <row r="1430" spans="5:8" x14ac:dyDescent="0.25">
      <c r="E1430" s="1"/>
      <c r="H1430" s="1"/>
    </row>
    <row r="1431" spans="5:8" x14ac:dyDescent="0.25">
      <c r="E1431" s="1"/>
      <c r="H1431" s="1"/>
    </row>
    <row r="1432" spans="5:8" x14ac:dyDescent="0.25">
      <c r="E1432" s="1"/>
      <c r="H1432" s="1"/>
    </row>
    <row r="1433" spans="5:8" x14ac:dyDescent="0.25">
      <c r="E1433" s="1"/>
      <c r="H1433" s="1"/>
    </row>
    <row r="1434" spans="5:8" x14ac:dyDescent="0.25">
      <c r="E1434" s="1"/>
      <c r="H1434" s="1"/>
    </row>
    <row r="1435" spans="5:8" x14ac:dyDescent="0.25">
      <c r="E1435" s="1"/>
      <c r="H1435" s="1"/>
    </row>
    <row r="1436" spans="5:8" x14ac:dyDescent="0.25">
      <c r="E1436" s="1"/>
      <c r="H1436" s="1"/>
    </row>
    <row r="1437" spans="5:8" x14ac:dyDescent="0.25">
      <c r="E1437" s="1"/>
      <c r="H1437" s="1"/>
    </row>
    <row r="1438" spans="5:8" x14ac:dyDescent="0.25">
      <c r="E1438" s="1"/>
      <c r="H1438" s="1"/>
    </row>
    <row r="1439" spans="5:8" x14ac:dyDescent="0.25">
      <c r="E1439" s="1"/>
      <c r="H1439" s="1"/>
    </row>
    <row r="1440" spans="5:8" x14ac:dyDescent="0.25">
      <c r="E1440" s="1"/>
      <c r="H1440" s="1"/>
    </row>
    <row r="1441" spans="5:8" x14ac:dyDescent="0.25">
      <c r="E1441" s="1"/>
      <c r="H1441" s="1"/>
    </row>
    <row r="1442" spans="5:8" x14ac:dyDescent="0.25">
      <c r="E1442" s="1"/>
      <c r="H1442" s="1"/>
    </row>
    <row r="1443" spans="5:8" x14ac:dyDescent="0.25">
      <c r="E1443" s="1"/>
      <c r="H1443" s="1"/>
    </row>
    <row r="1444" spans="5:8" x14ac:dyDescent="0.25">
      <c r="E1444" s="1"/>
      <c r="H1444" s="1"/>
    </row>
    <row r="1445" spans="5:8" x14ac:dyDescent="0.25">
      <c r="E1445" s="1"/>
      <c r="H1445" s="1"/>
    </row>
    <row r="1446" spans="5:8" x14ac:dyDescent="0.25">
      <c r="E1446" s="1"/>
      <c r="H1446" s="1"/>
    </row>
    <row r="1447" spans="5:8" x14ac:dyDescent="0.25">
      <c r="E1447" s="1"/>
      <c r="H1447" s="1"/>
    </row>
    <row r="1448" spans="5:8" x14ac:dyDescent="0.25">
      <c r="E1448" s="1"/>
      <c r="H1448" s="1"/>
    </row>
    <row r="1449" spans="5:8" x14ac:dyDescent="0.25">
      <c r="E1449" s="1"/>
      <c r="H1449" s="1"/>
    </row>
    <row r="1450" spans="5:8" x14ac:dyDescent="0.25">
      <c r="E1450" s="1"/>
      <c r="H1450" s="1"/>
    </row>
    <row r="1451" spans="5:8" x14ac:dyDescent="0.25">
      <c r="E1451" s="1"/>
      <c r="H1451" s="1"/>
    </row>
    <row r="1452" spans="5:8" x14ac:dyDescent="0.25">
      <c r="E1452" s="1"/>
      <c r="H1452" s="1"/>
    </row>
    <row r="1453" spans="5:8" x14ac:dyDescent="0.25">
      <c r="E1453" s="1"/>
      <c r="H1453" s="1"/>
    </row>
    <row r="1454" spans="5:8" x14ac:dyDescent="0.25">
      <c r="E1454" s="1"/>
      <c r="H1454" s="1"/>
    </row>
    <row r="1455" spans="5:8" x14ac:dyDescent="0.25">
      <c r="E1455" s="1"/>
      <c r="H1455" s="1"/>
    </row>
    <row r="1456" spans="5:8" x14ac:dyDescent="0.25">
      <c r="E1456" s="1"/>
      <c r="H1456" s="1"/>
    </row>
    <row r="1457" spans="5:8" x14ac:dyDescent="0.25">
      <c r="E1457" s="1"/>
      <c r="H1457" s="1"/>
    </row>
    <row r="1458" spans="5:8" x14ac:dyDescent="0.25">
      <c r="E1458" s="1"/>
      <c r="H1458" s="1"/>
    </row>
    <row r="1459" spans="5:8" x14ac:dyDescent="0.25">
      <c r="E1459" s="1"/>
      <c r="H1459" s="1"/>
    </row>
    <row r="1460" spans="5:8" x14ac:dyDescent="0.25">
      <c r="E1460" s="1"/>
      <c r="H1460" s="1"/>
    </row>
    <row r="1461" spans="5:8" x14ac:dyDescent="0.25">
      <c r="E1461" s="1"/>
      <c r="H1461" s="1"/>
    </row>
    <row r="1462" spans="5:8" x14ac:dyDescent="0.25">
      <c r="E1462" s="1"/>
      <c r="H1462" s="1"/>
    </row>
    <row r="1463" spans="5:8" x14ac:dyDescent="0.25">
      <c r="E1463" s="1"/>
      <c r="H1463" s="1"/>
    </row>
    <row r="1464" spans="5:8" x14ac:dyDescent="0.25">
      <c r="E1464" s="1"/>
      <c r="H1464" s="1"/>
    </row>
    <row r="1465" spans="5:8" x14ac:dyDescent="0.25">
      <c r="E1465" s="1"/>
      <c r="H1465" s="1"/>
    </row>
    <row r="1466" spans="5:8" x14ac:dyDescent="0.25">
      <c r="E1466" s="1"/>
      <c r="H1466" s="1"/>
    </row>
    <row r="1467" spans="5:8" x14ac:dyDescent="0.25">
      <c r="E1467" s="1"/>
      <c r="H1467" s="1"/>
    </row>
    <row r="1468" spans="5:8" x14ac:dyDescent="0.25">
      <c r="E1468" s="1"/>
      <c r="H1468" s="1"/>
    </row>
    <row r="1469" spans="5:8" x14ac:dyDescent="0.25">
      <c r="E1469" s="1"/>
      <c r="H1469" s="1"/>
    </row>
    <row r="1470" spans="5:8" x14ac:dyDescent="0.25">
      <c r="E1470" s="1"/>
      <c r="H1470" s="1"/>
    </row>
    <row r="1471" spans="5:8" x14ac:dyDescent="0.25">
      <c r="E1471" s="1"/>
      <c r="H1471" s="1"/>
    </row>
    <row r="1472" spans="5:8" x14ac:dyDescent="0.25">
      <c r="E1472" s="1"/>
      <c r="H1472" s="1"/>
    </row>
    <row r="1473" spans="5:8" x14ac:dyDescent="0.25">
      <c r="E1473" s="1"/>
      <c r="H1473" s="1"/>
    </row>
    <row r="1474" spans="5:8" x14ac:dyDescent="0.25">
      <c r="E1474" s="1"/>
      <c r="H1474" s="1"/>
    </row>
    <row r="1475" spans="5:8" x14ac:dyDescent="0.25">
      <c r="E1475" s="1"/>
      <c r="H1475" s="1"/>
    </row>
    <row r="1476" spans="5:8" x14ac:dyDescent="0.25">
      <c r="E1476" s="1"/>
      <c r="H1476" s="1"/>
    </row>
    <row r="1477" spans="5:8" x14ac:dyDescent="0.25">
      <c r="E1477" s="1"/>
      <c r="H1477" s="1"/>
    </row>
    <row r="1478" spans="5:8" x14ac:dyDescent="0.25">
      <c r="E1478" s="1"/>
      <c r="H1478" s="1"/>
    </row>
    <row r="1479" spans="5:8" x14ac:dyDescent="0.25">
      <c r="E1479" s="1"/>
      <c r="H1479" s="1"/>
    </row>
    <row r="1480" spans="5:8" x14ac:dyDescent="0.25">
      <c r="E1480" s="1"/>
      <c r="H1480" s="1"/>
    </row>
    <row r="1481" spans="5:8" x14ac:dyDescent="0.25">
      <c r="E1481" s="1"/>
      <c r="H1481" s="1"/>
    </row>
    <row r="1482" spans="5:8" x14ac:dyDescent="0.25">
      <c r="E1482" s="1"/>
      <c r="H1482" s="1"/>
    </row>
    <row r="1483" spans="5:8" x14ac:dyDescent="0.25">
      <c r="E1483" s="1"/>
      <c r="H1483" s="1"/>
    </row>
    <row r="1484" spans="5:8" x14ac:dyDescent="0.25">
      <c r="E1484" s="1"/>
      <c r="H1484" s="1"/>
    </row>
    <row r="1485" spans="5:8" x14ac:dyDescent="0.25">
      <c r="E1485" s="1"/>
      <c r="H1485" s="1"/>
    </row>
    <row r="1486" spans="5:8" x14ac:dyDescent="0.25">
      <c r="E1486" s="1"/>
      <c r="H1486" s="1"/>
    </row>
    <row r="1487" spans="5:8" x14ac:dyDescent="0.25">
      <c r="E1487" s="1"/>
      <c r="H1487" s="1"/>
    </row>
    <row r="1488" spans="5:8" x14ac:dyDescent="0.25">
      <c r="E1488" s="1"/>
      <c r="H1488" s="1"/>
    </row>
    <row r="1489" spans="5:8" x14ac:dyDescent="0.25">
      <c r="E1489" s="1"/>
      <c r="H1489" s="1"/>
    </row>
    <row r="1490" spans="5:8" x14ac:dyDescent="0.25">
      <c r="E1490" s="1"/>
      <c r="H1490" s="1"/>
    </row>
    <row r="1491" spans="5:8" x14ac:dyDescent="0.25">
      <c r="E1491" s="1"/>
      <c r="H1491" s="1"/>
    </row>
    <row r="1492" spans="5:8" x14ac:dyDescent="0.25">
      <c r="E1492" s="1"/>
      <c r="H1492" s="1"/>
    </row>
    <row r="1493" spans="5:8" x14ac:dyDescent="0.25">
      <c r="E1493" s="1"/>
      <c r="H1493" s="1"/>
    </row>
    <row r="1494" spans="5:8" x14ac:dyDescent="0.25">
      <c r="E1494" s="1"/>
      <c r="H1494" s="1"/>
    </row>
    <row r="1495" spans="5:8" x14ac:dyDescent="0.25">
      <c r="E1495" s="1"/>
      <c r="H1495" s="1"/>
    </row>
    <row r="1496" spans="5:8" x14ac:dyDescent="0.25">
      <c r="E1496" s="1"/>
      <c r="H1496" s="1"/>
    </row>
    <row r="1497" spans="5:8" x14ac:dyDescent="0.25">
      <c r="E1497" s="1"/>
      <c r="H1497" s="1"/>
    </row>
    <row r="1498" spans="5:8" x14ac:dyDescent="0.25">
      <c r="E1498" s="1"/>
      <c r="H1498" s="1"/>
    </row>
    <row r="1499" spans="5:8" x14ac:dyDescent="0.25">
      <c r="E1499" s="1"/>
      <c r="H1499" s="1"/>
    </row>
    <row r="1500" spans="5:8" x14ac:dyDescent="0.25">
      <c r="E1500" s="1"/>
      <c r="H1500" s="1"/>
    </row>
    <row r="1501" spans="5:8" x14ac:dyDescent="0.25">
      <c r="E1501" s="1"/>
      <c r="H1501" s="1"/>
    </row>
    <row r="1502" spans="5:8" x14ac:dyDescent="0.25">
      <c r="E1502" s="1"/>
      <c r="H1502" s="1"/>
    </row>
    <row r="1503" spans="5:8" x14ac:dyDescent="0.25">
      <c r="E1503" s="1"/>
      <c r="H1503" s="1"/>
    </row>
    <row r="1504" spans="5:8" x14ac:dyDescent="0.25">
      <c r="E1504" s="1"/>
      <c r="H1504" s="1"/>
    </row>
    <row r="1505" spans="5:8" x14ac:dyDescent="0.25">
      <c r="E1505" s="1"/>
      <c r="H1505" s="1"/>
    </row>
    <row r="1506" spans="5:8" x14ac:dyDescent="0.25">
      <c r="E1506" s="1"/>
      <c r="H1506" s="1"/>
    </row>
    <row r="1507" spans="5:8" x14ac:dyDescent="0.25">
      <c r="E1507" s="1"/>
      <c r="H1507" s="1"/>
    </row>
    <row r="1508" spans="5:8" x14ac:dyDescent="0.25">
      <c r="E1508" s="1"/>
      <c r="H1508" s="1"/>
    </row>
    <row r="1509" spans="5:8" x14ac:dyDescent="0.25">
      <c r="E1509" s="1"/>
      <c r="H1509" s="1"/>
    </row>
    <row r="1510" spans="5:8" x14ac:dyDescent="0.25">
      <c r="E1510" s="1"/>
      <c r="H1510" s="1"/>
    </row>
    <row r="1511" spans="5:8" x14ac:dyDescent="0.25">
      <c r="E1511" s="1"/>
      <c r="H1511" s="1"/>
    </row>
    <row r="1512" spans="5:8" x14ac:dyDescent="0.25">
      <c r="E1512" s="1"/>
      <c r="H1512" s="1"/>
    </row>
    <row r="1513" spans="5:8" x14ac:dyDescent="0.25">
      <c r="E1513" s="1"/>
      <c r="H1513" s="1"/>
    </row>
    <row r="1514" spans="5:8" x14ac:dyDescent="0.25">
      <c r="E1514" s="1"/>
      <c r="H1514" s="1"/>
    </row>
    <row r="1515" spans="5:8" x14ac:dyDescent="0.25">
      <c r="E1515" s="1"/>
      <c r="H1515" s="1"/>
    </row>
    <row r="1516" spans="5:8" x14ac:dyDescent="0.25">
      <c r="E1516" s="1"/>
      <c r="H1516" s="1"/>
    </row>
    <row r="1517" spans="5:8" x14ac:dyDescent="0.25">
      <c r="E1517" s="1"/>
      <c r="H1517" s="1"/>
    </row>
    <row r="1518" spans="5:8" x14ac:dyDescent="0.25">
      <c r="E1518" s="1"/>
      <c r="H1518" s="1"/>
    </row>
    <row r="1519" spans="5:8" x14ac:dyDescent="0.25">
      <c r="E1519" s="1"/>
      <c r="H1519" s="1"/>
    </row>
    <row r="1520" spans="5:8" x14ac:dyDescent="0.25">
      <c r="E1520" s="1"/>
      <c r="H1520" s="1"/>
    </row>
    <row r="1521" spans="5:8" x14ac:dyDescent="0.25">
      <c r="E1521" s="1"/>
      <c r="H1521" s="1"/>
    </row>
    <row r="1522" spans="5:8" x14ac:dyDescent="0.25">
      <c r="E1522" s="1"/>
      <c r="H1522" s="1"/>
    </row>
    <row r="1523" spans="5:8" x14ac:dyDescent="0.25">
      <c r="E1523" s="1"/>
      <c r="H1523" s="1"/>
    </row>
    <row r="1524" spans="5:8" x14ac:dyDescent="0.25">
      <c r="E1524" s="1"/>
      <c r="H1524" s="1"/>
    </row>
    <row r="1525" spans="5:8" x14ac:dyDescent="0.25">
      <c r="E1525" s="1"/>
      <c r="H1525" s="1"/>
    </row>
    <row r="1526" spans="5:8" x14ac:dyDescent="0.25">
      <c r="E1526" s="1"/>
      <c r="H1526" s="1"/>
    </row>
    <row r="1527" spans="5:8" x14ac:dyDescent="0.25">
      <c r="E1527" s="1"/>
      <c r="H1527" s="1"/>
    </row>
    <row r="1528" spans="5:8" x14ac:dyDescent="0.25">
      <c r="E1528" s="1"/>
      <c r="H1528" s="1"/>
    </row>
    <row r="1529" spans="5:8" x14ac:dyDescent="0.25">
      <c r="E1529" s="1"/>
      <c r="H1529" s="1"/>
    </row>
    <row r="1530" spans="5:8" x14ac:dyDescent="0.25">
      <c r="E1530" s="1"/>
      <c r="H1530" s="1"/>
    </row>
    <row r="1531" spans="5:8" x14ac:dyDescent="0.25">
      <c r="E1531" s="1"/>
      <c r="H1531" s="1"/>
    </row>
    <row r="1532" spans="5:8" x14ac:dyDescent="0.25">
      <c r="E1532" s="1"/>
      <c r="H1532" s="1"/>
    </row>
    <row r="1533" spans="5:8" x14ac:dyDescent="0.25">
      <c r="E1533" s="1"/>
      <c r="H1533" s="1"/>
    </row>
    <row r="1534" spans="5:8" x14ac:dyDescent="0.25">
      <c r="E1534" s="1"/>
      <c r="H1534" s="1"/>
    </row>
    <row r="1535" spans="5:8" x14ac:dyDescent="0.25">
      <c r="E1535" s="1"/>
      <c r="H1535" s="1"/>
    </row>
    <row r="1536" spans="5:8" x14ac:dyDescent="0.25">
      <c r="E1536" s="1"/>
      <c r="H1536" s="1"/>
    </row>
    <row r="1537" spans="5:8" x14ac:dyDescent="0.25">
      <c r="E1537" s="1"/>
      <c r="H1537" s="1"/>
    </row>
    <row r="1538" spans="5:8" x14ac:dyDescent="0.25">
      <c r="E1538" s="1"/>
      <c r="H1538" s="1"/>
    </row>
    <row r="1539" spans="5:8" x14ac:dyDescent="0.25">
      <c r="E1539" s="1"/>
      <c r="H1539" s="1"/>
    </row>
    <row r="1540" spans="5:8" x14ac:dyDescent="0.25">
      <c r="E1540" s="1"/>
      <c r="H1540" s="1"/>
    </row>
    <row r="1541" spans="5:8" x14ac:dyDescent="0.25">
      <c r="E1541" s="1"/>
      <c r="H1541" s="1"/>
    </row>
    <row r="1542" spans="5:8" x14ac:dyDescent="0.25">
      <c r="E1542" s="1"/>
      <c r="H1542" s="1"/>
    </row>
    <row r="1543" spans="5:8" x14ac:dyDescent="0.25">
      <c r="E1543" s="1"/>
      <c r="H1543" s="1"/>
    </row>
    <row r="1544" spans="5:8" x14ac:dyDescent="0.25">
      <c r="E1544" s="1"/>
      <c r="H1544" s="1"/>
    </row>
    <row r="1545" spans="5:8" x14ac:dyDescent="0.25">
      <c r="E1545" s="1"/>
      <c r="H1545" s="1"/>
    </row>
    <row r="1546" spans="5:8" x14ac:dyDescent="0.25">
      <c r="E1546" s="1"/>
      <c r="H1546" s="1"/>
    </row>
    <row r="1547" spans="5:8" x14ac:dyDescent="0.25">
      <c r="E1547" s="1"/>
      <c r="H1547" s="1"/>
    </row>
    <row r="1548" spans="5:8" x14ac:dyDescent="0.25">
      <c r="E1548" s="1"/>
      <c r="H1548" s="1"/>
    </row>
    <row r="1549" spans="5:8" x14ac:dyDescent="0.25">
      <c r="E1549" s="1"/>
      <c r="H1549" s="1"/>
    </row>
    <row r="1550" spans="5:8" x14ac:dyDescent="0.25">
      <c r="E1550" s="1"/>
      <c r="H1550" s="1"/>
    </row>
    <row r="1551" spans="5:8" x14ac:dyDescent="0.25">
      <c r="E1551" s="1"/>
      <c r="H1551" s="1"/>
    </row>
    <row r="1552" spans="5:8" x14ac:dyDescent="0.25">
      <c r="E1552" s="1"/>
      <c r="H1552" s="1"/>
    </row>
    <row r="1553" spans="5:8" x14ac:dyDescent="0.25">
      <c r="E1553" s="1"/>
      <c r="H1553" s="1"/>
    </row>
    <row r="1554" spans="5:8" x14ac:dyDescent="0.25">
      <c r="E1554" s="1"/>
      <c r="H1554" s="1"/>
    </row>
    <row r="1555" spans="5:8" x14ac:dyDescent="0.25">
      <c r="E1555" s="1"/>
      <c r="H1555" s="1"/>
    </row>
    <row r="1556" spans="5:8" x14ac:dyDescent="0.25">
      <c r="E1556" s="1"/>
      <c r="H1556" s="1"/>
    </row>
    <row r="1557" spans="5:8" x14ac:dyDescent="0.25">
      <c r="E1557" s="1"/>
      <c r="H1557" s="1"/>
    </row>
    <row r="1558" spans="5:8" x14ac:dyDescent="0.25">
      <c r="E1558" s="1"/>
      <c r="H1558" s="1"/>
    </row>
    <row r="1559" spans="5:8" x14ac:dyDescent="0.25">
      <c r="E1559" s="1"/>
      <c r="H1559" s="1"/>
    </row>
    <row r="1560" spans="5:8" x14ac:dyDescent="0.25">
      <c r="E1560" s="1"/>
      <c r="H1560" s="1"/>
    </row>
    <row r="1561" spans="5:8" x14ac:dyDescent="0.25">
      <c r="E1561" s="1"/>
      <c r="H1561" s="1"/>
    </row>
    <row r="1562" spans="5:8" x14ac:dyDescent="0.25">
      <c r="E1562" s="1"/>
      <c r="H1562" s="1"/>
    </row>
    <row r="1563" spans="5:8" x14ac:dyDescent="0.25">
      <c r="E1563" s="1"/>
      <c r="H1563" s="1"/>
    </row>
    <row r="1564" spans="5:8" x14ac:dyDescent="0.25">
      <c r="E1564" s="1"/>
      <c r="H1564" s="1"/>
    </row>
    <row r="1565" spans="5:8" x14ac:dyDescent="0.25">
      <c r="E1565" s="1"/>
      <c r="H1565" s="1"/>
    </row>
    <row r="1566" spans="5:8" x14ac:dyDescent="0.25">
      <c r="E1566" s="1"/>
      <c r="H1566" s="1"/>
    </row>
    <row r="1567" spans="5:8" x14ac:dyDescent="0.25">
      <c r="E1567" s="1"/>
      <c r="H1567" s="1"/>
    </row>
    <row r="1568" spans="5:8" x14ac:dyDescent="0.25">
      <c r="E1568" s="1"/>
      <c r="H1568" s="1"/>
    </row>
    <row r="1569" spans="5:8" x14ac:dyDescent="0.25">
      <c r="E1569" s="1"/>
      <c r="H1569" s="1"/>
    </row>
    <row r="1570" spans="5:8" x14ac:dyDescent="0.25">
      <c r="E1570" s="1"/>
      <c r="H1570" s="1"/>
    </row>
    <row r="1571" spans="5:8" x14ac:dyDescent="0.25">
      <c r="E1571" s="1"/>
      <c r="H1571" s="1"/>
    </row>
    <row r="1572" spans="5:8" x14ac:dyDescent="0.25">
      <c r="E1572" s="1"/>
      <c r="H1572" s="1"/>
    </row>
    <row r="1573" spans="5:8" x14ac:dyDescent="0.25">
      <c r="E1573" s="1"/>
      <c r="H1573" s="1"/>
    </row>
    <row r="1574" spans="5:8" x14ac:dyDescent="0.25">
      <c r="E1574" s="1"/>
      <c r="H1574" s="1"/>
    </row>
    <row r="1575" spans="5:8" x14ac:dyDescent="0.25">
      <c r="E1575" s="1"/>
      <c r="H1575" s="1"/>
    </row>
    <row r="1576" spans="5:8" x14ac:dyDescent="0.25">
      <c r="E1576" s="1"/>
      <c r="H1576" s="1"/>
    </row>
    <row r="1577" spans="5:8" x14ac:dyDescent="0.25">
      <c r="E1577" s="1"/>
      <c r="H1577" s="1"/>
    </row>
    <row r="1578" spans="5:8" x14ac:dyDescent="0.25">
      <c r="E1578" s="1"/>
      <c r="H1578" s="1"/>
    </row>
    <row r="1579" spans="5:8" x14ac:dyDescent="0.25">
      <c r="E1579" s="1"/>
      <c r="H1579" s="1"/>
    </row>
    <row r="1580" spans="5:8" x14ac:dyDescent="0.25">
      <c r="E1580" s="1"/>
      <c r="H1580" s="1"/>
    </row>
    <row r="1581" spans="5:8" x14ac:dyDescent="0.25">
      <c r="E1581" s="1"/>
      <c r="H1581" s="1"/>
    </row>
    <row r="1582" spans="5:8" x14ac:dyDescent="0.25">
      <c r="E1582" s="1"/>
      <c r="H1582" s="1"/>
    </row>
    <row r="1583" spans="5:8" x14ac:dyDescent="0.25">
      <c r="E1583" s="1"/>
      <c r="H1583" s="1"/>
    </row>
    <row r="1584" spans="5:8" x14ac:dyDescent="0.25">
      <c r="E1584" s="1"/>
      <c r="H1584" s="1"/>
    </row>
    <row r="1585" spans="5:8" x14ac:dyDescent="0.25">
      <c r="E1585" s="1"/>
      <c r="H1585" s="1"/>
    </row>
    <row r="1586" spans="5:8" x14ac:dyDescent="0.25">
      <c r="E1586" s="1"/>
      <c r="H1586" s="1"/>
    </row>
    <row r="1587" spans="5:8" x14ac:dyDescent="0.25">
      <c r="E1587" s="1"/>
      <c r="H1587" s="1"/>
    </row>
    <row r="1588" spans="5:8" x14ac:dyDescent="0.25">
      <c r="E1588" s="1"/>
      <c r="H1588" s="1"/>
    </row>
    <row r="1589" spans="5:8" x14ac:dyDescent="0.25">
      <c r="E1589" s="1"/>
      <c r="H1589" s="1"/>
    </row>
    <row r="1590" spans="5:8" x14ac:dyDescent="0.25">
      <c r="E1590" s="1"/>
      <c r="H1590" s="1"/>
    </row>
    <row r="1591" spans="5:8" x14ac:dyDescent="0.25">
      <c r="E1591" s="1"/>
      <c r="H1591" s="1"/>
    </row>
    <row r="1592" spans="5:8" x14ac:dyDescent="0.25">
      <c r="E1592" s="1"/>
      <c r="H1592" s="1"/>
    </row>
    <row r="1593" spans="5:8" x14ac:dyDescent="0.25">
      <c r="E1593" s="1"/>
      <c r="H1593" s="1"/>
    </row>
    <row r="1594" spans="5:8" x14ac:dyDescent="0.25">
      <c r="E1594" s="1"/>
      <c r="H1594" s="1"/>
    </row>
    <row r="1595" spans="5:8" x14ac:dyDescent="0.25">
      <c r="E1595" s="1"/>
      <c r="H1595" s="1"/>
    </row>
    <row r="1596" spans="5:8" x14ac:dyDescent="0.25">
      <c r="E1596" s="1"/>
      <c r="H1596" s="1"/>
    </row>
    <row r="1597" spans="5:8" x14ac:dyDescent="0.25">
      <c r="E1597" s="1"/>
      <c r="H1597" s="1"/>
    </row>
    <row r="1598" spans="5:8" x14ac:dyDescent="0.25">
      <c r="E1598" s="1"/>
      <c r="H1598" s="1"/>
    </row>
    <row r="1599" spans="5:8" x14ac:dyDescent="0.25">
      <c r="E1599" s="1"/>
      <c r="H1599" s="1"/>
    </row>
    <row r="1600" spans="5:8" x14ac:dyDescent="0.25">
      <c r="E1600" s="1"/>
      <c r="H1600" s="1"/>
    </row>
    <row r="1601" spans="5:8" x14ac:dyDescent="0.25">
      <c r="E1601" s="1"/>
      <c r="H1601" s="1"/>
    </row>
    <row r="1602" spans="5:8" x14ac:dyDescent="0.25">
      <c r="E1602" s="1"/>
      <c r="H1602" s="1"/>
    </row>
    <row r="1603" spans="5:8" x14ac:dyDescent="0.25">
      <c r="E1603" s="1"/>
      <c r="H1603" s="1"/>
    </row>
    <row r="1604" spans="5:8" x14ac:dyDescent="0.25">
      <c r="E1604" s="1"/>
      <c r="H1604" s="1"/>
    </row>
    <row r="1605" spans="5:8" x14ac:dyDescent="0.25">
      <c r="E1605" s="1"/>
      <c r="H1605" s="1"/>
    </row>
    <row r="1606" spans="5:8" x14ac:dyDescent="0.25">
      <c r="E1606" s="1"/>
      <c r="H1606" s="1"/>
    </row>
    <row r="1607" spans="5:8" x14ac:dyDescent="0.25">
      <c r="E1607" s="1"/>
      <c r="H1607" s="1"/>
    </row>
    <row r="1608" spans="5:8" x14ac:dyDescent="0.25">
      <c r="E1608" s="1"/>
      <c r="H1608" s="1"/>
    </row>
    <row r="1609" spans="5:8" x14ac:dyDescent="0.25">
      <c r="E1609" s="1"/>
      <c r="H1609" s="1"/>
    </row>
    <row r="1610" spans="5:8" x14ac:dyDescent="0.25">
      <c r="E1610" s="1"/>
      <c r="H1610" s="1"/>
    </row>
    <row r="1611" spans="5:8" x14ac:dyDescent="0.25">
      <c r="E1611" s="1"/>
      <c r="H1611" s="1"/>
    </row>
    <row r="1612" spans="5:8" x14ac:dyDescent="0.25">
      <c r="E1612" s="1"/>
      <c r="H1612" s="1"/>
    </row>
    <row r="1613" spans="5:8" x14ac:dyDescent="0.25">
      <c r="E1613" s="1"/>
      <c r="H1613" s="1"/>
    </row>
    <row r="1614" spans="5:8" x14ac:dyDescent="0.25">
      <c r="E1614" s="1"/>
      <c r="H1614" s="1"/>
    </row>
    <row r="1615" spans="5:8" x14ac:dyDescent="0.25">
      <c r="E1615" s="1"/>
      <c r="H1615" s="1"/>
    </row>
    <row r="1616" spans="5:8" x14ac:dyDescent="0.25">
      <c r="E1616" s="1"/>
      <c r="H1616" s="1"/>
    </row>
    <row r="1617" spans="5:8" x14ac:dyDescent="0.25">
      <c r="E1617" s="1"/>
      <c r="H1617" s="1"/>
    </row>
    <row r="1618" spans="5:8" x14ac:dyDescent="0.25">
      <c r="E1618" s="1"/>
      <c r="H1618" s="1"/>
    </row>
    <row r="1619" spans="5:8" x14ac:dyDescent="0.25">
      <c r="E1619" s="1"/>
      <c r="H1619" s="1"/>
    </row>
    <row r="1620" spans="5:8" x14ac:dyDescent="0.25">
      <c r="E1620" s="1"/>
      <c r="H1620" s="1"/>
    </row>
    <row r="1621" spans="5:8" x14ac:dyDescent="0.25">
      <c r="E1621" s="1"/>
      <c r="H1621" s="1"/>
    </row>
    <row r="1622" spans="5:8" x14ac:dyDescent="0.25">
      <c r="E1622" s="1"/>
      <c r="H1622" s="1"/>
    </row>
    <row r="1623" spans="5:8" x14ac:dyDescent="0.25">
      <c r="E1623" s="1"/>
      <c r="H1623" s="1"/>
    </row>
    <row r="1624" spans="5:8" x14ac:dyDescent="0.25">
      <c r="E1624" s="1"/>
      <c r="H1624" s="1"/>
    </row>
    <row r="1625" spans="5:8" x14ac:dyDescent="0.25">
      <c r="E1625" s="1"/>
      <c r="H1625" s="1"/>
    </row>
    <row r="1626" spans="5:8" x14ac:dyDescent="0.25">
      <c r="E1626" s="1"/>
      <c r="H1626" s="1"/>
    </row>
    <row r="1627" spans="5:8" x14ac:dyDescent="0.25">
      <c r="E1627" s="1"/>
      <c r="H1627" s="1"/>
    </row>
    <row r="1628" spans="5:8" x14ac:dyDescent="0.25">
      <c r="E1628" s="1"/>
      <c r="H1628" s="1"/>
    </row>
    <row r="1629" spans="5:8" x14ac:dyDescent="0.25">
      <c r="E1629" s="1"/>
      <c r="H1629" s="1"/>
    </row>
    <row r="1630" spans="5:8" x14ac:dyDescent="0.25">
      <c r="E1630" s="1"/>
      <c r="H1630" s="1"/>
    </row>
    <row r="1631" spans="5:8" x14ac:dyDescent="0.25">
      <c r="E1631" s="1"/>
      <c r="H1631" s="1"/>
    </row>
    <row r="1632" spans="5:8" x14ac:dyDescent="0.25">
      <c r="E1632" s="1"/>
      <c r="H1632" s="1"/>
    </row>
    <row r="1633" spans="5:8" x14ac:dyDescent="0.25">
      <c r="E1633" s="1"/>
      <c r="H1633" s="1"/>
    </row>
    <row r="1634" spans="5:8" x14ac:dyDescent="0.25">
      <c r="E1634" s="1"/>
      <c r="H1634" s="1"/>
    </row>
    <row r="1635" spans="5:8" x14ac:dyDescent="0.25">
      <c r="E1635" s="1"/>
      <c r="H1635" s="1"/>
    </row>
    <row r="1636" spans="5:8" x14ac:dyDescent="0.25">
      <c r="E1636" s="1"/>
      <c r="H1636" s="1"/>
    </row>
    <row r="1637" spans="5:8" x14ac:dyDescent="0.25">
      <c r="E1637" s="1"/>
      <c r="H1637" s="1"/>
    </row>
    <row r="1638" spans="5:8" x14ac:dyDescent="0.25">
      <c r="E1638" s="1"/>
      <c r="H1638" s="1"/>
    </row>
    <row r="1639" spans="5:8" x14ac:dyDescent="0.25">
      <c r="E1639" s="1"/>
      <c r="H1639" s="1"/>
    </row>
    <row r="1640" spans="5:8" x14ac:dyDescent="0.25">
      <c r="E1640" s="1"/>
      <c r="H1640" s="1"/>
    </row>
    <row r="1641" spans="5:8" x14ac:dyDescent="0.25">
      <c r="E1641" s="1"/>
      <c r="H1641" s="1"/>
    </row>
    <row r="1642" spans="5:8" x14ac:dyDescent="0.25">
      <c r="E1642" s="1"/>
      <c r="H1642" s="1"/>
    </row>
    <row r="1643" spans="5:8" x14ac:dyDescent="0.25">
      <c r="E1643" s="1"/>
      <c r="H1643" s="1"/>
    </row>
    <row r="1644" spans="5:8" x14ac:dyDescent="0.25">
      <c r="E1644" s="1"/>
      <c r="H1644" s="1"/>
    </row>
    <row r="1645" spans="5:8" x14ac:dyDescent="0.25">
      <c r="E1645" s="1"/>
      <c r="H1645" s="1"/>
    </row>
    <row r="1646" spans="5:8" x14ac:dyDescent="0.25">
      <c r="E1646" s="1"/>
      <c r="H1646" s="1"/>
    </row>
    <row r="1647" spans="5:8" x14ac:dyDescent="0.25">
      <c r="E1647" s="1"/>
      <c r="H1647" s="1"/>
    </row>
    <row r="1648" spans="5:8" x14ac:dyDescent="0.25">
      <c r="E1648" s="1"/>
      <c r="H1648" s="1"/>
    </row>
    <row r="1649" spans="5:8" x14ac:dyDescent="0.25">
      <c r="E1649" s="1"/>
      <c r="H1649" s="1"/>
    </row>
    <row r="1650" spans="5:8" x14ac:dyDescent="0.25">
      <c r="E1650" s="1"/>
      <c r="H1650" s="1"/>
    </row>
    <row r="1651" spans="5:8" x14ac:dyDescent="0.25">
      <c r="E1651" s="1"/>
      <c r="H1651" s="1"/>
    </row>
    <row r="1652" spans="5:8" x14ac:dyDescent="0.25">
      <c r="E1652" s="1"/>
      <c r="H1652" s="1"/>
    </row>
    <row r="1653" spans="5:8" x14ac:dyDescent="0.25">
      <c r="E1653" s="1"/>
      <c r="H1653" s="1"/>
    </row>
    <row r="1654" spans="5:8" x14ac:dyDescent="0.25">
      <c r="E1654" s="1"/>
      <c r="H1654" s="1"/>
    </row>
    <row r="1655" spans="5:8" x14ac:dyDescent="0.25">
      <c r="E1655" s="1"/>
      <c r="H1655" s="1"/>
    </row>
    <row r="1656" spans="5:8" x14ac:dyDescent="0.25">
      <c r="E1656" s="1"/>
      <c r="H1656" s="1"/>
    </row>
    <row r="1657" spans="5:8" x14ac:dyDescent="0.25">
      <c r="E1657" s="1"/>
      <c r="H1657" s="1"/>
    </row>
    <row r="1658" spans="5:8" x14ac:dyDescent="0.25">
      <c r="E1658" s="1"/>
      <c r="H1658" s="1"/>
    </row>
    <row r="1659" spans="5:8" x14ac:dyDescent="0.25">
      <c r="E1659" s="1"/>
      <c r="H1659" s="1"/>
    </row>
    <row r="1660" spans="5:8" x14ac:dyDescent="0.25">
      <c r="E1660" s="1"/>
      <c r="H1660" s="1"/>
    </row>
    <row r="1661" spans="5:8" x14ac:dyDescent="0.25">
      <c r="E1661" s="1"/>
      <c r="H1661" s="1"/>
    </row>
    <row r="1662" spans="5:8" x14ac:dyDescent="0.25">
      <c r="E1662" s="1"/>
      <c r="H1662" s="1"/>
    </row>
    <row r="1663" spans="5:8" x14ac:dyDescent="0.25">
      <c r="E1663" s="1"/>
      <c r="H1663" s="1"/>
    </row>
    <row r="1664" spans="5:8" x14ac:dyDescent="0.25">
      <c r="E1664" s="1"/>
      <c r="H1664" s="1"/>
    </row>
    <row r="1665" spans="5:8" x14ac:dyDescent="0.25">
      <c r="E1665" s="1"/>
      <c r="H1665" s="1"/>
    </row>
    <row r="1666" spans="5:8" x14ac:dyDescent="0.25">
      <c r="E1666" s="1"/>
      <c r="H1666" s="1"/>
    </row>
    <row r="1667" spans="5:8" x14ac:dyDescent="0.25">
      <c r="E1667" s="1"/>
      <c r="H1667" s="1"/>
    </row>
    <row r="1668" spans="5:8" x14ac:dyDescent="0.25">
      <c r="E1668" s="1"/>
      <c r="H1668" s="1"/>
    </row>
    <row r="1669" spans="5:8" x14ac:dyDescent="0.25">
      <c r="E1669" s="1"/>
      <c r="H1669" s="1"/>
    </row>
    <row r="1670" spans="5:8" x14ac:dyDescent="0.25">
      <c r="E1670" s="1"/>
      <c r="H1670" s="1"/>
    </row>
    <row r="1671" spans="5:8" x14ac:dyDescent="0.25">
      <c r="E1671" s="1"/>
      <c r="H1671" s="1"/>
    </row>
    <row r="1672" spans="5:8" x14ac:dyDescent="0.25">
      <c r="E1672" s="1"/>
      <c r="H1672" s="1"/>
    </row>
    <row r="1673" spans="5:8" x14ac:dyDescent="0.25">
      <c r="E1673" s="1"/>
      <c r="H1673" s="1"/>
    </row>
    <row r="1674" spans="5:8" x14ac:dyDescent="0.25">
      <c r="E1674" s="1"/>
      <c r="H1674" s="1"/>
    </row>
    <row r="1675" spans="5:8" x14ac:dyDescent="0.25">
      <c r="E1675" s="1"/>
      <c r="H1675" s="1"/>
    </row>
    <row r="1676" spans="5:8" x14ac:dyDescent="0.25">
      <c r="E1676" s="1"/>
      <c r="H1676" s="1"/>
    </row>
    <row r="1677" spans="5:8" x14ac:dyDescent="0.25">
      <c r="E1677" s="1"/>
      <c r="H1677" s="1"/>
    </row>
    <row r="1678" spans="5:8" x14ac:dyDescent="0.25">
      <c r="E1678" s="1"/>
      <c r="H1678" s="1"/>
    </row>
    <row r="1679" spans="5:8" x14ac:dyDescent="0.25">
      <c r="E1679" s="1"/>
      <c r="H1679" s="1"/>
    </row>
    <row r="1680" spans="5:8" x14ac:dyDescent="0.25">
      <c r="E1680" s="1"/>
      <c r="H1680" s="1"/>
    </row>
    <row r="1681" spans="5:8" x14ac:dyDescent="0.25">
      <c r="E1681" s="1"/>
      <c r="H1681" s="1"/>
    </row>
    <row r="1682" spans="5:8" x14ac:dyDescent="0.25">
      <c r="E1682" s="1"/>
      <c r="H1682" s="1"/>
    </row>
    <row r="1683" spans="5:8" x14ac:dyDescent="0.25">
      <c r="E1683" s="1"/>
      <c r="H1683" s="1"/>
    </row>
    <row r="1684" spans="5:8" x14ac:dyDescent="0.25">
      <c r="E1684" s="1"/>
      <c r="H1684" s="1"/>
    </row>
    <row r="1685" spans="5:8" x14ac:dyDescent="0.25">
      <c r="E1685" s="1"/>
      <c r="H1685" s="1"/>
    </row>
    <row r="1686" spans="5:8" x14ac:dyDescent="0.25">
      <c r="E1686" s="1"/>
      <c r="H1686" s="1"/>
    </row>
    <row r="1687" spans="5:8" x14ac:dyDescent="0.25">
      <c r="E1687" s="1"/>
      <c r="H1687" s="1"/>
    </row>
    <row r="1688" spans="5:8" x14ac:dyDescent="0.25">
      <c r="E1688" s="1"/>
      <c r="H1688" s="1"/>
    </row>
    <row r="1689" spans="5:8" x14ac:dyDescent="0.25">
      <c r="E1689" s="1"/>
      <c r="H1689" s="1"/>
    </row>
    <row r="1690" spans="5:8" x14ac:dyDescent="0.25">
      <c r="E1690" s="1"/>
      <c r="H1690" s="1"/>
    </row>
    <row r="1691" spans="5:8" x14ac:dyDescent="0.25">
      <c r="E1691" s="1"/>
      <c r="H1691" s="1"/>
    </row>
    <row r="1692" spans="5:8" x14ac:dyDescent="0.25">
      <c r="E1692" s="1"/>
      <c r="H1692" s="1"/>
    </row>
    <row r="1693" spans="5:8" x14ac:dyDescent="0.25">
      <c r="E1693" s="1"/>
      <c r="H1693" s="1"/>
    </row>
    <row r="1694" spans="5:8" x14ac:dyDescent="0.25">
      <c r="E1694" s="1"/>
      <c r="H1694" s="1"/>
    </row>
    <row r="1695" spans="5:8" x14ac:dyDescent="0.25">
      <c r="E1695" s="1"/>
      <c r="H1695" s="1"/>
    </row>
    <row r="1696" spans="5:8" x14ac:dyDescent="0.25">
      <c r="E1696" s="1"/>
      <c r="H1696" s="1"/>
    </row>
    <row r="1697" spans="5:8" x14ac:dyDescent="0.25">
      <c r="E1697" s="1"/>
      <c r="H1697" s="1"/>
    </row>
    <row r="1698" spans="5:8" x14ac:dyDescent="0.25">
      <c r="E1698" s="1"/>
      <c r="H1698" s="1"/>
    </row>
    <row r="1699" spans="5:8" x14ac:dyDescent="0.25">
      <c r="E1699" s="1"/>
      <c r="H1699" s="1"/>
    </row>
    <row r="1700" spans="5:8" x14ac:dyDescent="0.25">
      <c r="E1700" s="1"/>
      <c r="H1700" s="1"/>
    </row>
    <row r="1701" spans="5:8" x14ac:dyDescent="0.25">
      <c r="E1701" s="1"/>
      <c r="H1701" s="1"/>
    </row>
    <row r="1702" spans="5:8" x14ac:dyDescent="0.25">
      <c r="E1702" s="1"/>
      <c r="H1702" s="1"/>
    </row>
    <row r="1703" spans="5:8" x14ac:dyDescent="0.25">
      <c r="E1703" s="1"/>
      <c r="H1703" s="1"/>
    </row>
    <row r="1704" spans="5:8" x14ac:dyDescent="0.25">
      <c r="E1704" s="1"/>
      <c r="H1704" s="1"/>
    </row>
    <row r="1705" spans="5:8" x14ac:dyDescent="0.25">
      <c r="E1705" s="1"/>
      <c r="H1705" s="1"/>
    </row>
    <row r="1706" spans="5:8" x14ac:dyDescent="0.25">
      <c r="E1706" s="1"/>
      <c r="H1706" s="1"/>
    </row>
    <row r="1707" spans="5:8" x14ac:dyDescent="0.25">
      <c r="E1707" s="1"/>
      <c r="H1707" s="1"/>
    </row>
    <row r="1708" spans="5:8" x14ac:dyDescent="0.25">
      <c r="E1708" s="1"/>
      <c r="H1708" s="1"/>
    </row>
    <row r="1709" spans="5:8" x14ac:dyDescent="0.25">
      <c r="E1709" s="1"/>
      <c r="H1709" s="1"/>
    </row>
    <row r="1710" spans="5:8" x14ac:dyDescent="0.25">
      <c r="E1710" s="1"/>
      <c r="H1710" s="1"/>
    </row>
    <row r="1711" spans="5:8" x14ac:dyDescent="0.25">
      <c r="E1711" s="1"/>
      <c r="H1711" s="1"/>
    </row>
    <row r="1712" spans="5:8" x14ac:dyDescent="0.25">
      <c r="E1712" s="1"/>
      <c r="H1712" s="1"/>
    </row>
    <row r="1713" spans="5:8" x14ac:dyDescent="0.25">
      <c r="E1713" s="1"/>
      <c r="H1713" s="1"/>
    </row>
    <row r="1714" spans="5:8" x14ac:dyDescent="0.25">
      <c r="E1714" s="1"/>
      <c r="H1714" s="1"/>
    </row>
    <row r="1715" spans="5:8" x14ac:dyDescent="0.25">
      <c r="E1715" s="1"/>
      <c r="H1715" s="1"/>
    </row>
    <row r="1716" spans="5:8" x14ac:dyDescent="0.25">
      <c r="E1716" s="1"/>
      <c r="H1716" s="1"/>
    </row>
    <row r="1717" spans="5:8" x14ac:dyDescent="0.25">
      <c r="E1717" s="1"/>
      <c r="H1717" s="1"/>
    </row>
    <row r="1718" spans="5:8" x14ac:dyDescent="0.25">
      <c r="E1718" s="1"/>
      <c r="H1718" s="1"/>
    </row>
    <row r="1719" spans="5:8" x14ac:dyDescent="0.25">
      <c r="E1719" s="1"/>
      <c r="H1719" s="1"/>
    </row>
    <row r="1720" spans="5:8" x14ac:dyDescent="0.25">
      <c r="E1720" s="1"/>
      <c r="H1720" s="1"/>
    </row>
    <row r="1721" spans="5:8" x14ac:dyDescent="0.25">
      <c r="E1721" s="1"/>
      <c r="H1721" s="1"/>
    </row>
    <row r="1722" spans="5:8" x14ac:dyDescent="0.25">
      <c r="E1722" s="1"/>
      <c r="H1722" s="1"/>
    </row>
    <row r="1723" spans="5:8" x14ac:dyDescent="0.25">
      <c r="E1723" s="1"/>
      <c r="H1723" s="1"/>
    </row>
    <row r="1724" spans="5:8" x14ac:dyDescent="0.25">
      <c r="E1724" s="1"/>
      <c r="H1724" s="1"/>
    </row>
    <row r="1725" spans="5:8" x14ac:dyDescent="0.25">
      <c r="E1725" s="1"/>
      <c r="H1725" s="1"/>
    </row>
    <row r="1726" spans="5:8" x14ac:dyDescent="0.25">
      <c r="E1726" s="1"/>
      <c r="H1726" s="1"/>
    </row>
    <row r="1727" spans="5:8" x14ac:dyDescent="0.25">
      <c r="E1727" s="1"/>
      <c r="H1727" s="1"/>
    </row>
    <row r="1728" spans="5:8" x14ac:dyDescent="0.25">
      <c r="E1728" s="1"/>
      <c r="H1728" s="1"/>
    </row>
    <row r="1729" spans="5:8" x14ac:dyDescent="0.25">
      <c r="E1729" s="1"/>
      <c r="H1729" s="1"/>
    </row>
    <row r="1730" spans="5:8" x14ac:dyDescent="0.25">
      <c r="E1730" s="1"/>
      <c r="H1730" s="1"/>
    </row>
    <row r="1731" spans="5:8" x14ac:dyDescent="0.25">
      <c r="E1731" s="1"/>
      <c r="H1731" s="1"/>
    </row>
    <row r="1732" spans="5:8" x14ac:dyDescent="0.25">
      <c r="E1732" s="1"/>
      <c r="H1732" s="1"/>
    </row>
    <row r="1733" spans="5:8" x14ac:dyDescent="0.25">
      <c r="E1733" s="1"/>
      <c r="H1733" s="1"/>
    </row>
    <row r="1734" spans="5:8" x14ac:dyDescent="0.25">
      <c r="E1734" s="1"/>
      <c r="H1734" s="1"/>
    </row>
    <row r="1735" spans="5:8" x14ac:dyDescent="0.25">
      <c r="E1735" s="1"/>
      <c r="H1735" s="1"/>
    </row>
    <row r="1736" spans="5:8" x14ac:dyDescent="0.25">
      <c r="E1736" s="1"/>
      <c r="H1736" s="1"/>
    </row>
    <row r="1737" spans="5:8" x14ac:dyDescent="0.25">
      <c r="E1737" s="1"/>
      <c r="H1737" s="1"/>
    </row>
    <row r="1738" spans="5:8" x14ac:dyDescent="0.25">
      <c r="E1738" s="1"/>
      <c r="H1738" s="1"/>
    </row>
    <row r="1739" spans="5:8" x14ac:dyDescent="0.25">
      <c r="E1739" s="1"/>
      <c r="H1739" s="1"/>
    </row>
    <row r="1740" spans="5:8" x14ac:dyDescent="0.25">
      <c r="E1740" s="1"/>
      <c r="H1740" s="1"/>
    </row>
    <row r="1741" spans="5:8" x14ac:dyDescent="0.25">
      <c r="E1741" s="1"/>
      <c r="H1741" s="1"/>
    </row>
    <row r="1742" spans="5:8" x14ac:dyDescent="0.25">
      <c r="E1742" s="1"/>
      <c r="H1742" s="1"/>
    </row>
    <row r="1743" spans="5:8" x14ac:dyDescent="0.25">
      <c r="E1743" s="1"/>
      <c r="H1743" s="1"/>
    </row>
    <row r="1744" spans="5:8" x14ac:dyDescent="0.25">
      <c r="E1744" s="1"/>
      <c r="H1744" s="1"/>
    </row>
    <row r="1745" spans="5:8" x14ac:dyDescent="0.25">
      <c r="E1745" s="1"/>
      <c r="H1745" s="1"/>
    </row>
    <row r="1746" spans="5:8" x14ac:dyDescent="0.25">
      <c r="E1746" s="1"/>
      <c r="H1746" s="1"/>
    </row>
    <row r="1747" spans="5:8" x14ac:dyDescent="0.25">
      <c r="E1747" s="1"/>
      <c r="H1747" s="1"/>
    </row>
    <row r="1748" spans="5:8" x14ac:dyDescent="0.25">
      <c r="E1748" s="1"/>
      <c r="H1748" s="1"/>
    </row>
    <row r="1749" spans="5:8" x14ac:dyDescent="0.25">
      <c r="E1749" s="1"/>
      <c r="H1749" s="1"/>
    </row>
    <row r="1750" spans="5:8" x14ac:dyDescent="0.25">
      <c r="E1750" s="1"/>
      <c r="H1750" s="1"/>
    </row>
    <row r="1751" spans="5:8" x14ac:dyDescent="0.25">
      <c r="E1751" s="1"/>
      <c r="H1751" s="1"/>
    </row>
    <row r="1752" spans="5:8" x14ac:dyDescent="0.25">
      <c r="E1752" s="1"/>
      <c r="H1752" s="1"/>
    </row>
    <row r="1753" spans="5:8" x14ac:dyDescent="0.25">
      <c r="E1753" s="1"/>
      <c r="H1753" s="1"/>
    </row>
    <row r="1754" spans="5:8" x14ac:dyDescent="0.25">
      <c r="E1754" s="1"/>
      <c r="H1754" s="1"/>
    </row>
    <row r="1755" spans="5:8" x14ac:dyDescent="0.25">
      <c r="E1755" s="1"/>
      <c r="H1755" s="1"/>
    </row>
    <row r="1756" spans="5:8" x14ac:dyDescent="0.25">
      <c r="E1756" s="1"/>
      <c r="H1756" s="1"/>
    </row>
    <row r="1757" spans="5:8" x14ac:dyDescent="0.25">
      <c r="E1757" s="1"/>
      <c r="H1757" s="1"/>
    </row>
    <row r="1758" spans="5:8" x14ac:dyDescent="0.25">
      <c r="E1758" s="1"/>
      <c r="H1758" s="1"/>
    </row>
    <row r="1759" spans="5:8" x14ac:dyDescent="0.25">
      <c r="E1759" s="1"/>
      <c r="H1759" s="1"/>
    </row>
    <row r="1760" spans="5:8" x14ac:dyDescent="0.25">
      <c r="E1760" s="1"/>
      <c r="H1760" s="1"/>
    </row>
    <row r="1761" spans="5:8" x14ac:dyDescent="0.25">
      <c r="E1761" s="1"/>
      <c r="H1761" s="1"/>
    </row>
    <row r="1762" spans="5:8" x14ac:dyDescent="0.25">
      <c r="E1762" s="1"/>
      <c r="H1762" s="1"/>
    </row>
    <row r="1763" spans="5:8" x14ac:dyDescent="0.25">
      <c r="E1763" s="1"/>
      <c r="H1763" s="1"/>
    </row>
    <row r="1764" spans="5:8" x14ac:dyDescent="0.25">
      <c r="E1764" s="1"/>
      <c r="H1764" s="1"/>
    </row>
    <row r="1765" spans="5:8" x14ac:dyDescent="0.25">
      <c r="E1765" s="1"/>
      <c r="H1765" s="1"/>
    </row>
    <row r="1766" spans="5:8" x14ac:dyDescent="0.25">
      <c r="E1766" s="1"/>
      <c r="H1766" s="1"/>
    </row>
    <row r="1767" spans="5:8" x14ac:dyDescent="0.25">
      <c r="E1767" s="1"/>
      <c r="H1767" s="1"/>
    </row>
    <row r="1768" spans="5:8" x14ac:dyDescent="0.25">
      <c r="E1768" s="1"/>
      <c r="H1768" s="1"/>
    </row>
    <row r="1769" spans="5:8" x14ac:dyDescent="0.25">
      <c r="E1769" s="1"/>
      <c r="H1769" s="1"/>
    </row>
    <row r="1770" spans="5:8" x14ac:dyDescent="0.25">
      <c r="E1770" s="1"/>
      <c r="H1770" s="1"/>
    </row>
    <row r="1771" spans="5:8" x14ac:dyDescent="0.25">
      <c r="E1771" s="1"/>
      <c r="H1771" s="1"/>
    </row>
    <row r="1772" spans="5:8" x14ac:dyDescent="0.25">
      <c r="E1772" s="1"/>
      <c r="H1772" s="1"/>
    </row>
    <row r="1773" spans="5:8" x14ac:dyDescent="0.25">
      <c r="E1773" s="1"/>
      <c r="H1773" s="1"/>
    </row>
    <row r="1774" spans="5:8" x14ac:dyDescent="0.25">
      <c r="E1774" s="1"/>
      <c r="H1774" s="1"/>
    </row>
    <row r="1775" spans="5:8" x14ac:dyDescent="0.25">
      <c r="E1775" s="1"/>
      <c r="H1775" s="1"/>
    </row>
    <row r="1776" spans="5:8" x14ac:dyDescent="0.25">
      <c r="E1776" s="1"/>
      <c r="H1776" s="1"/>
    </row>
    <row r="1777" spans="5:8" x14ac:dyDescent="0.25">
      <c r="E1777" s="1"/>
      <c r="H1777" s="1"/>
    </row>
    <row r="1778" spans="5:8" x14ac:dyDescent="0.25">
      <c r="E1778" s="1"/>
      <c r="H1778" s="1"/>
    </row>
    <row r="1779" spans="5:8" x14ac:dyDescent="0.25">
      <c r="E1779" s="1"/>
      <c r="H1779" s="1"/>
    </row>
    <row r="1780" spans="5:8" x14ac:dyDescent="0.25">
      <c r="E1780" s="1"/>
      <c r="H1780" s="1"/>
    </row>
    <row r="1781" spans="5:8" x14ac:dyDescent="0.25">
      <c r="E1781" s="1"/>
      <c r="H1781" s="1"/>
    </row>
    <row r="1782" spans="5:8" x14ac:dyDescent="0.25">
      <c r="E1782" s="1"/>
      <c r="H1782" s="1"/>
    </row>
    <row r="1783" spans="5:8" x14ac:dyDescent="0.25">
      <c r="E1783" s="1"/>
      <c r="H1783" s="1"/>
    </row>
    <row r="1784" spans="5:8" x14ac:dyDescent="0.25">
      <c r="E1784" s="1"/>
      <c r="H1784" s="1"/>
    </row>
    <row r="1785" spans="5:8" x14ac:dyDescent="0.25">
      <c r="E1785" s="1"/>
      <c r="H1785" s="1"/>
    </row>
    <row r="1786" spans="5:8" x14ac:dyDescent="0.25">
      <c r="E1786" s="1"/>
      <c r="H1786" s="1"/>
    </row>
    <row r="1787" spans="5:8" x14ac:dyDescent="0.25">
      <c r="E1787" s="1"/>
      <c r="H1787" s="1"/>
    </row>
    <row r="1788" spans="5:8" x14ac:dyDescent="0.25">
      <c r="E1788" s="1"/>
      <c r="H1788" s="1"/>
    </row>
    <row r="1789" spans="5:8" x14ac:dyDescent="0.25">
      <c r="E1789" s="1"/>
      <c r="H1789" s="1"/>
    </row>
    <row r="1790" spans="5:8" x14ac:dyDescent="0.25">
      <c r="E1790" s="1"/>
      <c r="H1790" s="1"/>
    </row>
    <row r="1791" spans="5:8" x14ac:dyDescent="0.25">
      <c r="E1791" s="1"/>
      <c r="H1791" s="1"/>
    </row>
    <row r="1792" spans="5:8" x14ac:dyDescent="0.25">
      <c r="E1792" s="1"/>
      <c r="H1792" s="1"/>
    </row>
    <row r="1793" spans="5:8" x14ac:dyDescent="0.25">
      <c r="E1793" s="1"/>
      <c r="H1793" s="1"/>
    </row>
    <row r="1794" spans="5:8" x14ac:dyDescent="0.25">
      <c r="E1794" s="1"/>
      <c r="H1794" s="1"/>
    </row>
    <row r="1795" spans="5:8" x14ac:dyDescent="0.25">
      <c r="E1795" s="1"/>
      <c r="H1795" s="1"/>
    </row>
    <row r="1796" spans="5:8" x14ac:dyDescent="0.25">
      <c r="E1796" s="1"/>
      <c r="H1796" s="1"/>
    </row>
    <row r="1797" spans="5:8" x14ac:dyDescent="0.25">
      <c r="E1797" s="1"/>
      <c r="H1797" s="1"/>
    </row>
    <row r="1798" spans="5:8" x14ac:dyDescent="0.25">
      <c r="E1798" s="1"/>
      <c r="H1798" s="1"/>
    </row>
    <row r="1799" spans="5:8" x14ac:dyDescent="0.25">
      <c r="E1799" s="1"/>
      <c r="H1799" s="1"/>
    </row>
    <row r="1800" spans="5:8" x14ac:dyDescent="0.25">
      <c r="E1800" s="1"/>
      <c r="H1800" s="1"/>
    </row>
    <row r="1801" spans="5:8" x14ac:dyDescent="0.25">
      <c r="E1801" s="1"/>
      <c r="H1801" s="1"/>
    </row>
    <row r="1802" spans="5:8" x14ac:dyDescent="0.25">
      <c r="E1802" s="1"/>
      <c r="H1802" s="1"/>
    </row>
    <row r="1803" spans="5:8" x14ac:dyDescent="0.25">
      <c r="E1803" s="1"/>
      <c r="H1803" s="1"/>
    </row>
    <row r="1804" spans="5:8" x14ac:dyDescent="0.25">
      <c r="E1804" s="1"/>
      <c r="H1804" s="1"/>
    </row>
    <row r="1805" spans="5:8" x14ac:dyDescent="0.25">
      <c r="E1805" s="1"/>
      <c r="H1805" s="1"/>
    </row>
    <row r="1806" spans="5:8" x14ac:dyDescent="0.25">
      <c r="E1806" s="1"/>
      <c r="H1806" s="1"/>
    </row>
    <row r="1807" spans="5:8" x14ac:dyDescent="0.25">
      <c r="E1807" s="1"/>
      <c r="H1807" s="1"/>
    </row>
    <row r="1808" spans="5:8" x14ac:dyDescent="0.25">
      <c r="E1808" s="1"/>
      <c r="H1808" s="1"/>
    </row>
    <row r="1809" spans="5:8" x14ac:dyDescent="0.25">
      <c r="E1809" s="1"/>
      <c r="H1809" s="1"/>
    </row>
    <row r="1810" spans="5:8" x14ac:dyDescent="0.25">
      <c r="E1810" s="1"/>
      <c r="H1810" s="1"/>
    </row>
    <row r="1811" spans="5:8" x14ac:dyDescent="0.25">
      <c r="E1811" s="1"/>
      <c r="H1811" s="1"/>
    </row>
    <row r="1812" spans="5:8" x14ac:dyDescent="0.25">
      <c r="E1812" s="1"/>
      <c r="H1812" s="1"/>
    </row>
    <row r="1813" spans="5:8" x14ac:dyDescent="0.25">
      <c r="E1813" s="1"/>
      <c r="H1813" s="1"/>
    </row>
    <row r="1814" spans="5:8" x14ac:dyDescent="0.25">
      <c r="E1814" s="1"/>
      <c r="H1814" s="1"/>
    </row>
    <row r="1815" spans="5:8" x14ac:dyDescent="0.25">
      <c r="E1815" s="1"/>
      <c r="H1815" s="1"/>
    </row>
    <row r="1816" spans="5:8" x14ac:dyDescent="0.25">
      <c r="E1816" s="1"/>
      <c r="H1816" s="1"/>
    </row>
    <row r="1817" spans="5:8" x14ac:dyDescent="0.25">
      <c r="E1817" s="1"/>
      <c r="H1817" s="1"/>
    </row>
    <row r="1818" spans="5:8" x14ac:dyDescent="0.25">
      <c r="E1818" s="1"/>
      <c r="H1818" s="1"/>
    </row>
    <row r="1819" spans="5:8" x14ac:dyDescent="0.25">
      <c r="E1819" s="1"/>
      <c r="H1819" s="1"/>
    </row>
    <row r="1820" spans="5:8" x14ac:dyDescent="0.25">
      <c r="E1820" s="1"/>
      <c r="H1820" s="1"/>
    </row>
    <row r="1821" spans="5:8" x14ac:dyDescent="0.25">
      <c r="E1821" s="1"/>
      <c r="H1821" s="1"/>
    </row>
    <row r="1822" spans="5:8" x14ac:dyDescent="0.25">
      <c r="E1822" s="1"/>
      <c r="H1822" s="1"/>
    </row>
    <row r="1823" spans="5:8" x14ac:dyDescent="0.25">
      <c r="E1823" s="1"/>
      <c r="H1823" s="1"/>
    </row>
    <row r="1824" spans="5:8" x14ac:dyDescent="0.25">
      <c r="E1824" s="1"/>
      <c r="H1824" s="1"/>
    </row>
    <row r="1825" spans="5:8" x14ac:dyDescent="0.25">
      <c r="E1825" s="1"/>
      <c r="H1825" s="1"/>
    </row>
    <row r="1826" spans="5:8" x14ac:dyDescent="0.25">
      <c r="E1826" s="1"/>
      <c r="H1826" s="1"/>
    </row>
    <row r="1827" spans="5:8" x14ac:dyDescent="0.25">
      <c r="E1827" s="1"/>
      <c r="H1827" s="1"/>
    </row>
    <row r="1828" spans="5:8" x14ac:dyDescent="0.25">
      <c r="E1828" s="1"/>
      <c r="H1828" s="1"/>
    </row>
    <row r="1829" spans="5:8" x14ac:dyDescent="0.25">
      <c r="E1829" s="1"/>
      <c r="H1829" s="1"/>
    </row>
    <row r="1830" spans="5:8" x14ac:dyDescent="0.25">
      <c r="E1830" s="1"/>
      <c r="H1830" s="1"/>
    </row>
    <row r="1831" spans="5:8" x14ac:dyDescent="0.25">
      <c r="E1831" s="1"/>
      <c r="H1831" s="1"/>
    </row>
    <row r="1832" spans="5:8" x14ac:dyDescent="0.25">
      <c r="E1832" s="1"/>
      <c r="H1832" s="1"/>
    </row>
    <row r="1833" spans="5:8" x14ac:dyDescent="0.25">
      <c r="E1833" s="1"/>
      <c r="H1833" s="1"/>
    </row>
    <row r="1834" spans="5:8" x14ac:dyDescent="0.25">
      <c r="E1834" s="1"/>
      <c r="H1834" s="1"/>
    </row>
    <row r="1835" spans="5:8" x14ac:dyDescent="0.25">
      <c r="E1835" s="1"/>
      <c r="H1835" s="1"/>
    </row>
    <row r="1836" spans="5:8" x14ac:dyDescent="0.25">
      <c r="E1836" s="1"/>
      <c r="H1836" s="1"/>
    </row>
    <row r="1837" spans="5:8" x14ac:dyDescent="0.25">
      <c r="E1837" s="1"/>
      <c r="H1837" s="1"/>
    </row>
    <row r="1838" spans="5:8" x14ac:dyDescent="0.25">
      <c r="E1838" s="1"/>
      <c r="H1838" s="1"/>
    </row>
    <row r="1839" spans="5:8" x14ac:dyDescent="0.25">
      <c r="E1839" s="1"/>
      <c r="H1839" s="1"/>
    </row>
    <row r="1840" spans="5:8" x14ac:dyDescent="0.25">
      <c r="E1840" s="1"/>
      <c r="H1840" s="1"/>
    </row>
    <row r="1841" spans="5:8" x14ac:dyDescent="0.25">
      <c r="E1841" s="1"/>
      <c r="H1841" s="1"/>
    </row>
    <row r="1842" spans="5:8" x14ac:dyDescent="0.25">
      <c r="E1842" s="1"/>
      <c r="H1842" s="1"/>
    </row>
    <row r="1843" spans="5:8" x14ac:dyDescent="0.25">
      <c r="E1843" s="1"/>
      <c r="H1843" s="1"/>
    </row>
    <row r="1844" spans="5:8" x14ac:dyDescent="0.25">
      <c r="E1844" s="1"/>
      <c r="H1844" s="1"/>
    </row>
    <row r="1845" spans="5:8" x14ac:dyDescent="0.25">
      <c r="E1845" s="1"/>
      <c r="H1845" s="1"/>
    </row>
    <row r="1846" spans="5:8" x14ac:dyDescent="0.25">
      <c r="E1846" s="1"/>
      <c r="H1846" s="1"/>
    </row>
    <row r="1847" spans="5:8" x14ac:dyDescent="0.25">
      <c r="E1847" s="1"/>
      <c r="H1847" s="1"/>
    </row>
    <row r="1848" spans="5:8" x14ac:dyDescent="0.25">
      <c r="E1848" s="1"/>
      <c r="H1848" s="1"/>
    </row>
    <row r="1849" spans="5:8" x14ac:dyDescent="0.25">
      <c r="E1849" s="1"/>
      <c r="H1849" s="1"/>
    </row>
    <row r="1850" spans="5:8" x14ac:dyDescent="0.25">
      <c r="E1850" s="1"/>
      <c r="H1850" s="1"/>
    </row>
    <row r="1851" spans="5:8" x14ac:dyDescent="0.25">
      <c r="E1851" s="1"/>
      <c r="H1851" s="1"/>
    </row>
    <row r="1852" spans="5:8" x14ac:dyDescent="0.25">
      <c r="E1852" s="1"/>
      <c r="H1852" s="1"/>
    </row>
    <row r="1853" spans="5:8" x14ac:dyDescent="0.25">
      <c r="E1853" s="1"/>
      <c r="H1853" s="1"/>
    </row>
    <row r="1854" spans="5:8" x14ac:dyDescent="0.25">
      <c r="E1854" s="1"/>
      <c r="H1854" s="1"/>
    </row>
    <row r="1855" spans="5:8" x14ac:dyDescent="0.25">
      <c r="E1855" s="1"/>
      <c r="H1855" s="1"/>
    </row>
    <row r="1856" spans="5:8" x14ac:dyDescent="0.25">
      <c r="E1856" s="1"/>
      <c r="H1856" s="1"/>
    </row>
    <row r="1857" spans="5:8" x14ac:dyDescent="0.25">
      <c r="E1857" s="1"/>
      <c r="H1857" s="1"/>
    </row>
    <row r="1858" spans="5:8" x14ac:dyDescent="0.25">
      <c r="E1858" s="1"/>
      <c r="H1858" s="1"/>
    </row>
    <row r="1859" spans="5:8" x14ac:dyDescent="0.25">
      <c r="E1859" s="1"/>
      <c r="H1859" s="1"/>
    </row>
    <row r="1860" spans="5:8" x14ac:dyDescent="0.25">
      <c r="E1860" s="1"/>
      <c r="H1860" s="1"/>
    </row>
    <row r="1861" spans="5:8" x14ac:dyDescent="0.25">
      <c r="E1861" s="1"/>
      <c r="H1861" s="1"/>
    </row>
    <row r="1862" spans="5:8" x14ac:dyDescent="0.25">
      <c r="E1862" s="1"/>
      <c r="H1862" s="1"/>
    </row>
    <row r="1863" spans="5:8" x14ac:dyDescent="0.25">
      <c r="E1863" s="1"/>
      <c r="H1863" s="1"/>
    </row>
    <row r="1864" spans="5:8" x14ac:dyDescent="0.25">
      <c r="E1864" s="1"/>
      <c r="H1864" s="1"/>
    </row>
    <row r="1865" spans="5:8" x14ac:dyDescent="0.25">
      <c r="E1865" s="1"/>
      <c r="H1865" s="1"/>
    </row>
    <row r="1866" spans="5:8" x14ac:dyDescent="0.25">
      <c r="E1866" s="1"/>
      <c r="H1866" s="1"/>
    </row>
    <row r="1867" spans="5:8" x14ac:dyDescent="0.25">
      <c r="E1867" s="1"/>
      <c r="H1867" s="1"/>
    </row>
    <row r="1868" spans="5:8" x14ac:dyDescent="0.25">
      <c r="E1868" s="1"/>
      <c r="H1868" s="1"/>
    </row>
    <row r="1869" spans="5:8" x14ac:dyDescent="0.25">
      <c r="E1869" s="1"/>
      <c r="H1869" s="1"/>
    </row>
    <row r="1870" spans="5:8" x14ac:dyDescent="0.25">
      <c r="E1870" s="1"/>
      <c r="H1870" s="1"/>
    </row>
    <row r="1871" spans="5:8" x14ac:dyDescent="0.25">
      <c r="E1871" s="1"/>
      <c r="H1871" s="1"/>
    </row>
    <row r="1872" spans="5:8" x14ac:dyDescent="0.25">
      <c r="E1872" s="1"/>
      <c r="H1872" s="1"/>
    </row>
    <row r="1873" spans="5:8" x14ac:dyDescent="0.25">
      <c r="E1873" s="1"/>
      <c r="H1873" s="1"/>
    </row>
    <row r="1874" spans="5:8" x14ac:dyDescent="0.25">
      <c r="E1874" s="1"/>
      <c r="H1874" s="1"/>
    </row>
    <row r="1875" spans="5:8" x14ac:dyDescent="0.25">
      <c r="E1875" s="1"/>
      <c r="H1875" s="1"/>
    </row>
    <row r="1876" spans="5:8" x14ac:dyDescent="0.25">
      <c r="E1876" s="1"/>
      <c r="H1876" s="1"/>
    </row>
    <row r="1877" spans="5:8" x14ac:dyDescent="0.25">
      <c r="E1877" s="1"/>
      <c r="H1877" s="1"/>
    </row>
    <row r="1878" spans="5:8" x14ac:dyDescent="0.25">
      <c r="E1878" s="1"/>
      <c r="H1878" s="1"/>
    </row>
    <row r="1879" spans="5:8" x14ac:dyDescent="0.25">
      <c r="E1879" s="1"/>
      <c r="H1879" s="1"/>
    </row>
    <row r="1880" spans="5:8" x14ac:dyDescent="0.25">
      <c r="E1880" s="1"/>
      <c r="H1880" s="1"/>
    </row>
    <row r="1881" spans="5:8" x14ac:dyDescent="0.25">
      <c r="E1881" s="1"/>
      <c r="H1881" s="1"/>
    </row>
    <row r="1882" spans="5:8" x14ac:dyDescent="0.25">
      <c r="E1882" s="1"/>
      <c r="H1882" s="1"/>
    </row>
    <row r="1883" spans="5:8" x14ac:dyDescent="0.25">
      <c r="E1883" s="1"/>
      <c r="H1883" s="1"/>
    </row>
    <row r="1884" spans="5:8" x14ac:dyDescent="0.25">
      <c r="E1884" s="1"/>
      <c r="H1884" s="1"/>
    </row>
    <row r="1885" spans="5:8" x14ac:dyDescent="0.25">
      <c r="E1885" s="1"/>
      <c r="H1885" s="1"/>
    </row>
    <row r="1886" spans="5:8" x14ac:dyDescent="0.25">
      <c r="E1886" s="1"/>
      <c r="H1886" s="1"/>
    </row>
    <row r="1887" spans="5:8" x14ac:dyDescent="0.25">
      <c r="E1887" s="1"/>
      <c r="H1887" s="1"/>
    </row>
    <row r="1888" spans="5:8" x14ac:dyDescent="0.25">
      <c r="E1888" s="1"/>
      <c r="H1888" s="1"/>
    </row>
    <row r="1889" spans="5:8" x14ac:dyDescent="0.25">
      <c r="E1889" s="1"/>
      <c r="H1889" s="1"/>
    </row>
    <row r="1890" spans="5:8" x14ac:dyDescent="0.25">
      <c r="E1890" s="1"/>
      <c r="H1890" s="1"/>
    </row>
    <row r="1891" spans="5:8" x14ac:dyDescent="0.25">
      <c r="E1891" s="1"/>
      <c r="H1891" s="1"/>
    </row>
    <row r="1892" spans="5:8" x14ac:dyDescent="0.25">
      <c r="E1892" s="1"/>
      <c r="H1892" s="1"/>
    </row>
    <row r="1893" spans="5:8" x14ac:dyDescent="0.25">
      <c r="E1893" s="1"/>
      <c r="H1893" s="1"/>
    </row>
    <row r="1894" spans="5:8" x14ac:dyDescent="0.25">
      <c r="E1894" s="1"/>
      <c r="H1894" s="1"/>
    </row>
    <row r="1895" spans="5:8" x14ac:dyDescent="0.25">
      <c r="E1895" s="1"/>
      <c r="H1895" s="1"/>
    </row>
    <row r="1896" spans="5:8" x14ac:dyDescent="0.25">
      <c r="E1896" s="1"/>
      <c r="H1896" s="1"/>
    </row>
    <row r="1897" spans="5:8" x14ac:dyDescent="0.25">
      <c r="E1897" s="1"/>
      <c r="H1897" s="1"/>
    </row>
    <row r="1898" spans="5:8" x14ac:dyDescent="0.25">
      <c r="E1898" s="1"/>
      <c r="H1898" s="1"/>
    </row>
    <row r="1899" spans="5:8" x14ac:dyDescent="0.25">
      <c r="E1899" s="1"/>
      <c r="H1899" s="1"/>
    </row>
    <row r="1900" spans="5:8" x14ac:dyDescent="0.25">
      <c r="E1900" s="1"/>
      <c r="H1900" s="1"/>
    </row>
    <row r="1901" spans="5:8" x14ac:dyDescent="0.25">
      <c r="E1901" s="1"/>
      <c r="H1901" s="1"/>
    </row>
    <row r="1902" spans="5:8" x14ac:dyDescent="0.25">
      <c r="E1902" s="1"/>
      <c r="H1902" s="1"/>
    </row>
    <row r="1903" spans="5:8" x14ac:dyDescent="0.25">
      <c r="E1903" s="1"/>
      <c r="H1903" s="1"/>
    </row>
    <row r="1904" spans="5:8" x14ac:dyDescent="0.25">
      <c r="E1904" s="1"/>
      <c r="H1904" s="1"/>
    </row>
    <row r="1905" spans="5:8" x14ac:dyDescent="0.25">
      <c r="E1905" s="1"/>
      <c r="H1905" s="1"/>
    </row>
    <row r="1906" spans="5:8" x14ac:dyDescent="0.25">
      <c r="E1906" s="1"/>
      <c r="H1906" s="1"/>
    </row>
    <row r="1907" spans="5:8" x14ac:dyDescent="0.25">
      <c r="E1907" s="1"/>
      <c r="H1907" s="1"/>
    </row>
    <row r="1908" spans="5:8" x14ac:dyDescent="0.25">
      <c r="E1908" s="1"/>
      <c r="H1908" s="1"/>
    </row>
    <row r="1909" spans="5:8" x14ac:dyDescent="0.25">
      <c r="E1909" s="1"/>
      <c r="H1909" s="1"/>
    </row>
    <row r="1910" spans="5:8" x14ac:dyDescent="0.25">
      <c r="E1910" s="1"/>
      <c r="H1910" s="1"/>
    </row>
    <row r="1911" spans="5:8" x14ac:dyDescent="0.25">
      <c r="E1911" s="1"/>
      <c r="H1911" s="1"/>
    </row>
    <row r="1912" spans="5:8" x14ac:dyDescent="0.25">
      <c r="E1912" s="1"/>
      <c r="H1912" s="1"/>
    </row>
    <row r="1913" spans="5:8" x14ac:dyDescent="0.25">
      <c r="E1913" s="1"/>
      <c r="H1913" s="1"/>
    </row>
    <row r="1914" spans="5:8" x14ac:dyDescent="0.25">
      <c r="E1914" s="1"/>
      <c r="H1914" s="1"/>
    </row>
    <row r="1915" spans="5:8" x14ac:dyDescent="0.25">
      <c r="E1915" s="1"/>
      <c r="H1915" s="1"/>
    </row>
    <row r="1916" spans="5:8" x14ac:dyDescent="0.25">
      <c r="E1916" s="1"/>
      <c r="H1916" s="1"/>
    </row>
    <row r="1917" spans="5:8" x14ac:dyDescent="0.25">
      <c r="E1917" s="1"/>
      <c r="H1917" s="1"/>
    </row>
    <row r="1918" spans="5:8" x14ac:dyDescent="0.25">
      <c r="E1918" s="1"/>
      <c r="H1918" s="1"/>
    </row>
    <row r="1919" spans="5:8" x14ac:dyDescent="0.25">
      <c r="E1919" s="1"/>
      <c r="H1919" s="1"/>
    </row>
    <row r="1920" spans="5:8" x14ac:dyDescent="0.25">
      <c r="E1920" s="1"/>
      <c r="H1920" s="1"/>
    </row>
    <row r="1921" spans="5:8" x14ac:dyDescent="0.25">
      <c r="E1921" s="1"/>
      <c r="H1921" s="1"/>
    </row>
    <row r="1922" spans="5:8" x14ac:dyDescent="0.25">
      <c r="E1922" s="1"/>
      <c r="H1922" s="1"/>
    </row>
    <row r="1923" spans="5:8" x14ac:dyDescent="0.25">
      <c r="E1923" s="1"/>
      <c r="H1923" s="1"/>
    </row>
    <row r="1924" spans="5:8" x14ac:dyDescent="0.25">
      <c r="E1924" s="1"/>
      <c r="H1924" s="1"/>
    </row>
    <row r="1925" spans="5:8" x14ac:dyDescent="0.25">
      <c r="E1925" s="1"/>
      <c r="H1925" s="1"/>
    </row>
    <row r="1926" spans="5:8" x14ac:dyDescent="0.25">
      <c r="E1926" s="1"/>
      <c r="H1926" s="1"/>
    </row>
    <row r="1927" spans="5:8" x14ac:dyDescent="0.25">
      <c r="E1927" s="1"/>
      <c r="H1927" s="1"/>
    </row>
    <row r="1928" spans="5:8" x14ac:dyDescent="0.25">
      <c r="E1928" s="1"/>
      <c r="H1928" s="1"/>
    </row>
    <row r="1929" spans="5:8" x14ac:dyDescent="0.25">
      <c r="E1929" s="1"/>
      <c r="H1929" s="1"/>
    </row>
    <row r="1930" spans="5:8" x14ac:dyDescent="0.25">
      <c r="E1930" s="1"/>
      <c r="H1930" s="1"/>
    </row>
    <row r="1931" spans="5:8" x14ac:dyDescent="0.25">
      <c r="E1931" s="1"/>
      <c r="H1931" s="1"/>
    </row>
    <row r="1932" spans="5:8" x14ac:dyDescent="0.25">
      <c r="E1932" s="1"/>
      <c r="H1932" s="1"/>
    </row>
    <row r="1933" spans="5:8" x14ac:dyDescent="0.25">
      <c r="E1933" s="1"/>
      <c r="H1933" s="1"/>
    </row>
    <row r="1934" spans="5:8" x14ac:dyDescent="0.25">
      <c r="E1934" s="1"/>
      <c r="H1934" s="1"/>
    </row>
    <row r="1935" spans="5:8" x14ac:dyDescent="0.25">
      <c r="E1935" s="1"/>
      <c r="H1935" s="1"/>
    </row>
    <row r="1936" spans="5:8" x14ac:dyDescent="0.25">
      <c r="E1936" s="1"/>
      <c r="H1936" s="1"/>
    </row>
    <row r="1937" spans="5:8" x14ac:dyDescent="0.25">
      <c r="E1937" s="1"/>
      <c r="H1937" s="1"/>
    </row>
    <row r="1938" spans="5:8" x14ac:dyDescent="0.25">
      <c r="E1938" s="1"/>
      <c r="H1938" s="1"/>
    </row>
    <row r="1939" spans="5:8" x14ac:dyDescent="0.25">
      <c r="E1939" s="1"/>
      <c r="H1939" s="1"/>
    </row>
    <row r="1940" spans="5:8" x14ac:dyDescent="0.25">
      <c r="E1940" s="1"/>
      <c r="H1940" s="1"/>
    </row>
    <row r="1941" spans="5:8" x14ac:dyDescent="0.25">
      <c r="E1941" s="1"/>
      <c r="H1941" s="1"/>
    </row>
    <row r="1942" spans="5:8" x14ac:dyDescent="0.25">
      <c r="E1942" s="1"/>
      <c r="H1942" s="1"/>
    </row>
    <row r="1943" spans="5:8" x14ac:dyDescent="0.25">
      <c r="E1943" s="1"/>
      <c r="H1943" s="1"/>
    </row>
    <row r="1944" spans="5:8" x14ac:dyDescent="0.25">
      <c r="E1944" s="1"/>
      <c r="H1944" s="1"/>
    </row>
    <row r="1945" spans="5:8" x14ac:dyDescent="0.25">
      <c r="E1945" s="1"/>
      <c r="H1945" s="1"/>
    </row>
    <row r="1946" spans="5:8" x14ac:dyDescent="0.25">
      <c r="E1946" s="1"/>
      <c r="H1946" s="1"/>
    </row>
    <row r="1947" spans="5:8" x14ac:dyDescent="0.25">
      <c r="E1947" s="1"/>
      <c r="H1947" s="1"/>
    </row>
    <row r="1948" spans="5:8" x14ac:dyDescent="0.25">
      <c r="E1948" s="1"/>
      <c r="H1948" s="1"/>
    </row>
    <row r="1949" spans="5:8" x14ac:dyDescent="0.25">
      <c r="E1949" s="1"/>
      <c r="H1949" s="1"/>
    </row>
    <row r="1950" spans="5:8" x14ac:dyDescent="0.25">
      <c r="E1950" s="1"/>
      <c r="H1950" s="1"/>
    </row>
    <row r="1951" spans="5:8" x14ac:dyDescent="0.25">
      <c r="E1951" s="1"/>
      <c r="H1951" s="1"/>
    </row>
    <row r="1952" spans="5:8" x14ac:dyDescent="0.25">
      <c r="E1952" s="1"/>
      <c r="H1952" s="1"/>
    </row>
    <row r="1953" spans="5:8" x14ac:dyDescent="0.25">
      <c r="E1953" s="1"/>
      <c r="H1953" s="1"/>
    </row>
    <row r="1954" spans="5:8" x14ac:dyDescent="0.25">
      <c r="E1954" s="1"/>
      <c r="H1954" s="1"/>
    </row>
    <row r="1955" spans="5:8" x14ac:dyDescent="0.25">
      <c r="E1955" s="1"/>
      <c r="H1955" s="1"/>
    </row>
    <row r="1956" spans="5:8" x14ac:dyDescent="0.25">
      <c r="E1956" s="1"/>
      <c r="H1956" s="1"/>
    </row>
    <row r="1957" spans="5:8" x14ac:dyDescent="0.25">
      <c r="E1957" s="1"/>
      <c r="H1957" s="1"/>
    </row>
    <row r="1958" spans="5:8" x14ac:dyDescent="0.25">
      <c r="E1958" s="1"/>
      <c r="H1958" s="1"/>
    </row>
    <row r="1959" spans="5:8" x14ac:dyDescent="0.25">
      <c r="E1959" s="1"/>
      <c r="H1959" s="1"/>
    </row>
    <row r="1960" spans="5:8" x14ac:dyDescent="0.25">
      <c r="E1960" s="1"/>
      <c r="H1960" s="1"/>
    </row>
    <row r="1961" spans="5:8" x14ac:dyDescent="0.25">
      <c r="E1961" s="1"/>
      <c r="H1961" s="1"/>
    </row>
    <row r="1962" spans="5:8" x14ac:dyDescent="0.25">
      <c r="E1962" s="1"/>
      <c r="H1962" s="1"/>
    </row>
    <row r="1963" spans="5:8" x14ac:dyDescent="0.25">
      <c r="E1963" s="1"/>
      <c r="H1963" s="1"/>
    </row>
    <row r="1964" spans="5:8" x14ac:dyDescent="0.25">
      <c r="E1964" s="1"/>
      <c r="H1964" s="1"/>
    </row>
    <row r="1965" spans="5:8" x14ac:dyDescent="0.25">
      <c r="E1965" s="1"/>
      <c r="H1965" s="1"/>
    </row>
    <row r="1966" spans="5:8" x14ac:dyDescent="0.25">
      <c r="E1966" s="1"/>
      <c r="H1966" s="1"/>
    </row>
    <row r="1967" spans="5:8" x14ac:dyDescent="0.25">
      <c r="E1967" s="1"/>
      <c r="H1967" s="1"/>
    </row>
    <row r="1968" spans="5:8" x14ac:dyDescent="0.25">
      <c r="E1968" s="1"/>
      <c r="H1968" s="1"/>
    </row>
    <row r="1969" spans="5:8" x14ac:dyDescent="0.25">
      <c r="E1969" s="1"/>
      <c r="H1969" s="1"/>
    </row>
    <row r="1970" spans="5:8" x14ac:dyDescent="0.25">
      <c r="E1970" s="1"/>
      <c r="H1970" s="1"/>
    </row>
    <row r="1971" spans="5:8" x14ac:dyDescent="0.25">
      <c r="E1971" s="1"/>
      <c r="H1971" s="1"/>
    </row>
    <row r="1972" spans="5:8" x14ac:dyDescent="0.25">
      <c r="E1972" s="1"/>
      <c r="H1972" s="1"/>
    </row>
    <row r="1973" spans="5:8" x14ac:dyDescent="0.25">
      <c r="E1973" s="1"/>
      <c r="H1973" s="1"/>
    </row>
    <row r="1974" spans="5:8" x14ac:dyDescent="0.25">
      <c r="E1974" s="1"/>
      <c r="H1974" s="1"/>
    </row>
    <row r="1975" spans="5:8" x14ac:dyDescent="0.25">
      <c r="E1975" s="1"/>
      <c r="H1975" s="1"/>
    </row>
    <row r="1976" spans="5:8" x14ac:dyDescent="0.25">
      <c r="E1976" s="1"/>
      <c r="H1976" s="1"/>
    </row>
    <row r="1977" spans="5:8" x14ac:dyDescent="0.25">
      <c r="E1977" s="1"/>
      <c r="H1977" s="1"/>
    </row>
    <row r="1978" spans="5:8" x14ac:dyDescent="0.25">
      <c r="E1978" s="1"/>
      <c r="H1978" s="1"/>
    </row>
    <row r="1979" spans="5:8" x14ac:dyDescent="0.25">
      <c r="E1979" s="1"/>
      <c r="H1979" s="1"/>
    </row>
    <row r="1980" spans="5:8" x14ac:dyDescent="0.25">
      <c r="E1980" s="1"/>
      <c r="H1980" s="1"/>
    </row>
    <row r="1981" spans="5:8" x14ac:dyDescent="0.25">
      <c r="E1981" s="1"/>
      <c r="H1981" s="1"/>
    </row>
    <row r="1982" spans="5:8" x14ac:dyDescent="0.25">
      <c r="E1982" s="1"/>
      <c r="H1982" s="1"/>
    </row>
    <row r="1983" spans="5:8" x14ac:dyDescent="0.25">
      <c r="E1983" s="1"/>
      <c r="H1983" s="1"/>
    </row>
    <row r="1984" spans="5:8" x14ac:dyDescent="0.25">
      <c r="E1984" s="1"/>
      <c r="H1984" s="1"/>
    </row>
    <row r="1985" spans="5:8" x14ac:dyDescent="0.25">
      <c r="E1985" s="1"/>
      <c r="H1985" s="1"/>
    </row>
    <row r="1986" spans="5:8" x14ac:dyDescent="0.25">
      <c r="E1986" s="1"/>
      <c r="H1986" s="1"/>
    </row>
    <row r="1987" spans="5:8" x14ac:dyDescent="0.25">
      <c r="E1987" s="1"/>
      <c r="H1987" s="1"/>
    </row>
    <row r="1988" spans="5:8" x14ac:dyDescent="0.25">
      <c r="E1988" s="1"/>
      <c r="H1988" s="1"/>
    </row>
    <row r="1989" spans="5:8" x14ac:dyDescent="0.25">
      <c r="E1989" s="1"/>
      <c r="H1989" s="1"/>
    </row>
    <row r="1990" spans="5:8" x14ac:dyDescent="0.25">
      <c r="E1990" s="1"/>
      <c r="H1990" s="1"/>
    </row>
    <row r="1991" spans="5:8" x14ac:dyDescent="0.25">
      <c r="E1991" s="1"/>
      <c r="H1991" s="1"/>
    </row>
    <row r="1992" spans="5:8" x14ac:dyDescent="0.25">
      <c r="E1992" s="1"/>
      <c r="H1992" s="1"/>
    </row>
    <row r="1993" spans="5:8" x14ac:dyDescent="0.25">
      <c r="E1993" s="1"/>
      <c r="H1993" s="1"/>
    </row>
    <row r="1994" spans="5:8" x14ac:dyDescent="0.25">
      <c r="E1994" s="1"/>
      <c r="H1994" s="1"/>
    </row>
    <row r="1995" spans="5:8" x14ac:dyDescent="0.25">
      <c r="E1995" s="1"/>
      <c r="H1995" s="1"/>
    </row>
    <row r="1996" spans="5:8" x14ac:dyDescent="0.25">
      <c r="E1996" s="1"/>
      <c r="H1996" s="1"/>
    </row>
    <row r="1997" spans="5:8" x14ac:dyDescent="0.25">
      <c r="E1997" s="1"/>
      <c r="H1997" s="1"/>
    </row>
    <row r="1998" spans="5:8" x14ac:dyDescent="0.25">
      <c r="E1998" s="1"/>
      <c r="H1998" s="1"/>
    </row>
    <row r="1999" spans="5:8" x14ac:dyDescent="0.25">
      <c r="E1999" s="1"/>
      <c r="H1999" s="1"/>
    </row>
    <row r="2000" spans="5:8" x14ac:dyDescent="0.25">
      <c r="E2000" s="1"/>
      <c r="H2000" s="1"/>
    </row>
    <row r="2001" spans="5:8" x14ac:dyDescent="0.25">
      <c r="E2001" s="1"/>
      <c r="H2001" s="1"/>
    </row>
    <row r="2002" spans="5:8" x14ac:dyDescent="0.25">
      <c r="E2002" s="1"/>
      <c r="H2002" s="1"/>
    </row>
    <row r="2003" spans="5:8" x14ac:dyDescent="0.25">
      <c r="E2003" s="1"/>
      <c r="H2003" s="1"/>
    </row>
    <row r="2004" spans="5:8" x14ac:dyDescent="0.25">
      <c r="E2004" s="1"/>
      <c r="H2004" s="1"/>
    </row>
    <row r="2005" spans="5:8" x14ac:dyDescent="0.25">
      <c r="E2005" s="1"/>
      <c r="H2005" s="1"/>
    </row>
    <row r="2006" spans="5:8" x14ac:dyDescent="0.25">
      <c r="E2006" s="1"/>
      <c r="H2006" s="1"/>
    </row>
    <row r="2007" spans="5:8" x14ac:dyDescent="0.25">
      <c r="E2007" s="1"/>
      <c r="H2007" s="1"/>
    </row>
    <row r="2008" spans="5:8" x14ac:dyDescent="0.25">
      <c r="E2008" s="1"/>
      <c r="H2008" s="1"/>
    </row>
    <row r="2009" spans="5:8" x14ac:dyDescent="0.25">
      <c r="E2009" s="1"/>
      <c r="H2009" s="1"/>
    </row>
    <row r="2010" spans="5:8" x14ac:dyDescent="0.25">
      <c r="E2010" s="1"/>
      <c r="H2010" s="1"/>
    </row>
    <row r="2011" spans="5:8" x14ac:dyDescent="0.25">
      <c r="E2011" s="1"/>
      <c r="H2011" s="1"/>
    </row>
  </sheetData>
  <mergeCells count="2">
    <mergeCell ref="B10:E10"/>
    <mergeCell ref="F10:I10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EFEEB-45D9-4180-8626-164B2C356949}">
  <sheetPr>
    <tabColor rgb="FF00B050"/>
  </sheetPr>
  <dimension ref="A1:J2011"/>
  <sheetViews>
    <sheetView tabSelected="1" zoomScale="55" zoomScaleNormal="55" workbookViewId="0">
      <selection activeCell="F6" sqref="F6"/>
    </sheetView>
  </sheetViews>
  <sheetFormatPr defaultRowHeight="15" x14ac:dyDescent="0.25"/>
  <cols>
    <col min="1" max="1" width="11.42578125" bestFit="1" customWidth="1"/>
    <col min="2" max="2" width="10.5703125" bestFit="1" customWidth="1"/>
    <col min="4" max="4" width="13.5703125" customWidth="1"/>
    <col min="5" max="5" width="17.28515625" customWidth="1"/>
    <col min="6" max="6" width="34" bestFit="1" customWidth="1"/>
    <col min="7" max="7" width="15.42578125" bestFit="1" customWidth="1"/>
    <col min="8" max="8" width="10.42578125" customWidth="1"/>
    <col min="9" max="9" width="10.5703125" bestFit="1" customWidth="1"/>
  </cols>
  <sheetData>
    <row r="1" spans="1:10" x14ac:dyDescent="0.25">
      <c r="A1" t="s">
        <v>2</v>
      </c>
      <c r="B1" s="3">
        <v>0</v>
      </c>
    </row>
    <row r="2" spans="1:10" x14ac:dyDescent="0.25">
      <c r="A2" t="s">
        <v>20</v>
      </c>
      <c r="B2" s="1">
        <v>-7.0000000000000007E-2</v>
      </c>
    </row>
    <row r="3" spans="1:10" x14ac:dyDescent="0.25">
      <c r="B3" t="s">
        <v>8</v>
      </c>
      <c r="C3" t="s">
        <v>0</v>
      </c>
      <c r="D3" t="s">
        <v>5</v>
      </c>
      <c r="E3" t="s">
        <v>6</v>
      </c>
      <c r="F3" t="s">
        <v>7</v>
      </c>
      <c r="H3" t="s">
        <v>17</v>
      </c>
      <c r="I3" t="s">
        <v>18</v>
      </c>
      <c r="J3" t="s">
        <v>19</v>
      </c>
    </row>
    <row r="4" spans="1:10" x14ac:dyDescent="0.25">
      <c r="A4" t="s">
        <v>1</v>
      </c>
      <c r="B4">
        <v>1</v>
      </c>
      <c r="C4" s="6">
        <v>0</v>
      </c>
      <c r="D4" s="6">
        <v>1</v>
      </c>
      <c r="E4" s="1">
        <v>0.01</v>
      </c>
      <c r="F4" s="1">
        <v>1.4999999999999999E-2</v>
      </c>
      <c r="H4" s="1">
        <f>MAX(D13:D213)</f>
        <v>1.0000000000000002</v>
      </c>
      <c r="I4" s="1">
        <f>MAX(H13:H213)</f>
        <v>0</v>
      </c>
      <c r="J4" s="1">
        <f>H4-I4</f>
        <v>1.0000000000000002</v>
      </c>
    </row>
    <row r="5" spans="1:10" x14ac:dyDescent="0.25">
      <c r="A5" t="s">
        <v>3</v>
      </c>
      <c r="B5" s="1">
        <v>1</v>
      </c>
      <c r="C5" s="6">
        <v>0</v>
      </c>
      <c r="D5" s="6">
        <v>1</v>
      </c>
      <c r="E5" s="1">
        <v>0.01</v>
      </c>
      <c r="F5" s="1">
        <v>-1.4999999999999999E-2</v>
      </c>
    </row>
    <row r="10" spans="1:10" x14ac:dyDescent="0.25">
      <c r="B10" s="12"/>
      <c r="C10" s="12"/>
      <c r="D10" s="12"/>
      <c r="E10" s="12"/>
      <c r="F10" s="12"/>
      <c r="G10" s="12"/>
      <c r="H10" s="12"/>
      <c r="I10" s="12"/>
    </row>
    <row r="12" spans="1:10" x14ac:dyDescent="0.25">
      <c r="A12" s="2" t="s">
        <v>4</v>
      </c>
      <c r="B12" t="s">
        <v>9</v>
      </c>
      <c r="C12" t="s">
        <v>10</v>
      </c>
      <c r="D12" s="4" t="s">
        <v>11</v>
      </c>
      <c r="E12" s="4" t="s">
        <v>12</v>
      </c>
    </row>
    <row r="13" spans="1:10" x14ac:dyDescent="0.25">
      <c r="A13" s="2">
        <v>-0.1</v>
      </c>
      <c r="B13" s="5">
        <f>($B$4+$C$4*$A13)/($D$4+EXP(($E$4-$A13)/$F$4))</f>
        <v>6.5296533755269178E-4</v>
      </c>
      <c r="C13" s="5">
        <f>($B$5+$C$5*$A13)/($D$5+EXP(($E$5-$A13)/$F$5))</f>
        <v>0.99934703466244723</v>
      </c>
      <c r="D13" s="5">
        <f>1/(B13+C13)</f>
        <v>1.0000000000000002</v>
      </c>
      <c r="E13" s="5">
        <f>B13*D13</f>
        <v>6.5296533755269189E-4</v>
      </c>
      <c r="F13" s="5"/>
      <c r="G13" s="5"/>
      <c r="H13" s="1"/>
      <c r="I13" s="1"/>
    </row>
    <row r="14" spans="1:10" x14ac:dyDescent="0.25">
      <c r="A14" s="2">
        <v>-9.9199999999999997E-2</v>
      </c>
      <c r="B14" s="5">
        <f t="shared" ref="B14:B77" si="0">($B$4+$C$4*$A14)/($D$4+EXP(($E$4-$A14)/$F$4))</f>
        <v>6.8871091407325679E-4</v>
      </c>
      <c r="C14" s="5">
        <f t="shared" ref="C14:C77" si="1">($B$5+$C$5*$A14)/($D$5+EXP(($E$5-$A14)/$F$5))</f>
        <v>0.9993112890859267</v>
      </c>
      <c r="D14" s="5">
        <f t="shared" ref="D14:D77" si="2">1/(B14+C14)</f>
        <v>1</v>
      </c>
      <c r="E14" s="5">
        <f t="shared" ref="E14:E77" si="3">B14*D14</f>
        <v>6.8871091407325679E-4</v>
      </c>
      <c r="F14" s="5"/>
      <c r="G14" s="5"/>
      <c r="H14" s="1"/>
      <c r="I14" s="1"/>
    </row>
    <row r="15" spans="1:10" x14ac:dyDescent="0.25">
      <c r="A15" s="2">
        <v>-9.8400000000000001E-2</v>
      </c>
      <c r="B15" s="5">
        <f t="shared" si="0"/>
        <v>7.264119044432507E-4</v>
      </c>
      <c r="C15" s="5">
        <f t="shared" si="1"/>
        <v>0.99927358809555689</v>
      </c>
      <c r="D15" s="5">
        <f t="shared" si="2"/>
        <v>0.99999999999999978</v>
      </c>
      <c r="E15" s="5">
        <f t="shared" si="3"/>
        <v>7.2641190444325059E-4</v>
      </c>
      <c r="F15" s="5"/>
      <c r="G15" s="5"/>
      <c r="H15" s="1"/>
      <c r="I15" s="1"/>
    </row>
    <row r="16" spans="1:10" x14ac:dyDescent="0.25">
      <c r="A16" s="2">
        <v>-9.7600000000000006E-2</v>
      </c>
      <c r="B16" s="5">
        <f t="shared" si="0"/>
        <v>7.6617511697507981E-4</v>
      </c>
      <c r="C16" s="5">
        <f t="shared" si="1"/>
        <v>0.99923382488302492</v>
      </c>
      <c r="D16" s="5">
        <f t="shared" si="2"/>
        <v>1</v>
      </c>
      <c r="E16" s="5">
        <f t="shared" si="3"/>
        <v>7.6617511697507981E-4</v>
      </c>
      <c r="F16" s="5"/>
      <c r="G16" s="5"/>
      <c r="H16" s="1"/>
      <c r="I16" s="1"/>
    </row>
    <row r="17" spans="1:9" x14ac:dyDescent="0.25">
      <c r="A17" s="2">
        <v>-9.6799999999999997E-2</v>
      </c>
      <c r="B17" s="5">
        <f t="shared" si="0"/>
        <v>8.0811317605617176E-4</v>
      </c>
      <c r="C17" s="5">
        <f t="shared" si="1"/>
        <v>0.99919188682394389</v>
      </c>
      <c r="D17" s="5">
        <f t="shared" si="2"/>
        <v>1</v>
      </c>
      <c r="E17" s="5">
        <f t="shared" si="3"/>
        <v>8.0811317605617176E-4</v>
      </c>
      <c r="F17" s="5"/>
      <c r="G17" s="5"/>
      <c r="H17" s="1"/>
      <c r="I17" s="1"/>
    </row>
    <row r="18" spans="1:9" x14ac:dyDescent="0.25">
      <c r="A18" s="2">
        <v>-9.6000000000000002E-2</v>
      </c>
      <c r="B18" s="5">
        <f t="shared" si="0"/>
        <v>8.5234483683003257E-4</v>
      </c>
      <c r="C18" s="5">
        <f t="shared" si="1"/>
        <v>0.99914765516316995</v>
      </c>
      <c r="D18" s="5">
        <f t="shared" si="2"/>
        <v>1</v>
      </c>
      <c r="E18" s="5">
        <f t="shared" si="3"/>
        <v>8.5234483683003257E-4</v>
      </c>
      <c r="F18" s="5"/>
      <c r="G18" s="5"/>
      <c r="H18" s="1"/>
      <c r="I18" s="1"/>
    </row>
    <row r="19" spans="1:9" x14ac:dyDescent="0.25">
      <c r="A19" s="2">
        <v>-9.5200000000000007E-2</v>
      </c>
      <c r="B19" s="5">
        <f t="shared" si="0"/>
        <v>8.9899531667529914E-4</v>
      </c>
      <c r="C19" s="5">
        <f t="shared" si="1"/>
        <v>0.99910100468332463</v>
      </c>
      <c r="D19" s="5">
        <f t="shared" si="2"/>
        <v>1.0000000000000002</v>
      </c>
      <c r="E19" s="5">
        <f t="shared" si="3"/>
        <v>8.9899531667529935E-4</v>
      </c>
      <c r="F19" s="5"/>
      <c r="G19" s="5"/>
      <c r="H19" s="1"/>
      <c r="I19" s="1"/>
    </row>
    <row r="20" spans="1:9" x14ac:dyDescent="0.25">
      <c r="A20" s="2">
        <v>-9.4399999999999901E-2</v>
      </c>
      <c r="B20" s="5">
        <f t="shared" si="0"/>
        <v>9.4819664435373226E-4</v>
      </c>
      <c r="C20" s="5">
        <f t="shared" si="1"/>
        <v>0.99905180335564625</v>
      </c>
      <c r="D20" s="5">
        <f t="shared" si="2"/>
        <v>1</v>
      </c>
      <c r="E20" s="5">
        <f t="shared" si="3"/>
        <v>9.4819664435373226E-4</v>
      </c>
      <c r="F20" s="5"/>
      <c r="G20" s="5"/>
      <c r="H20" s="1"/>
      <c r="I20" s="1"/>
    </row>
    <row r="21" spans="1:9" x14ac:dyDescent="0.25">
      <c r="A21" s="2">
        <v>-9.3599999999999905E-2</v>
      </c>
      <c r="B21" s="5">
        <f t="shared" si="0"/>
        <v>1.0000880277402477E-3</v>
      </c>
      <c r="C21" s="5">
        <f t="shared" si="1"/>
        <v>0.99899991197225979</v>
      </c>
      <c r="D21" s="5">
        <f t="shared" si="2"/>
        <v>1</v>
      </c>
      <c r="E21" s="5">
        <f t="shared" si="3"/>
        <v>1.0000880277402477E-3</v>
      </c>
      <c r="F21" s="5"/>
      <c r="G21" s="5"/>
      <c r="H21" s="1"/>
      <c r="I21" s="1"/>
    </row>
    <row r="22" spans="1:9" x14ac:dyDescent="0.25">
      <c r="A22" s="2">
        <v>-9.2799999999999896E-2</v>
      </c>
      <c r="B22" s="5">
        <f t="shared" si="0"/>
        <v>1.0548162410921773E-3</v>
      </c>
      <c r="C22" s="5">
        <f t="shared" si="1"/>
        <v>0.99894518375890784</v>
      </c>
      <c r="D22" s="5">
        <f t="shared" si="2"/>
        <v>1</v>
      </c>
      <c r="E22" s="5">
        <f t="shared" si="3"/>
        <v>1.0548162410921773E-3</v>
      </c>
      <c r="F22" s="5"/>
      <c r="G22" s="5"/>
      <c r="H22" s="1"/>
      <c r="I22" s="1"/>
    </row>
    <row r="23" spans="1:9" x14ac:dyDescent="0.25">
      <c r="A23" s="2">
        <v>-9.1999999999999901E-2</v>
      </c>
      <c r="B23" s="5">
        <f t="shared" si="0"/>
        <v>1.1125360328603285E-3</v>
      </c>
      <c r="C23" s="5">
        <f t="shared" si="1"/>
        <v>0.99888746396713979</v>
      </c>
      <c r="D23" s="5">
        <f t="shared" si="2"/>
        <v>0.99999999999999978</v>
      </c>
      <c r="E23" s="5">
        <f t="shared" si="3"/>
        <v>1.1125360328603283E-3</v>
      </c>
      <c r="F23" s="5"/>
      <c r="G23" s="5"/>
      <c r="H23" s="1"/>
      <c r="I23" s="1"/>
    </row>
    <row r="24" spans="1:9" x14ac:dyDescent="0.25">
      <c r="A24" s="2">
        <v>-9.1199999999999906E-2</v>
      </c>
      <c r="B24" s="5">
        <f t="shared" si="0"/>
        <v>1.173410555092092E-3</v>
      </c>
      <c r="C24" s="5">
        <f t="shared" si="1"/>
        <v>0.99882658944490799</v>
      </c>
      <c r="D24" s="5">
        <f t="shared" si="2"/>
        <v>1</v>
      </c>
      <c r="E24" s="5">
        <f t="shared" si="3"/>
        <v>1.173410555092092E-3</v>
      </c>
      <c r="F24" s="5"/>
      <c r="G24" s="5"/>
      <c r="H24" s="1"/>
      <c r="I24" s="1"/>
    </row>
    <row r="25" spans="1:9" x14ac:dyDescent="0.25">
      <c r="A25" s="2">
        <v>-9.0399999999999897E-2</v>
      </c>
      <c r="B25" s="5">
        <f t="shared" si="0"/>
        <v>1.2376118155258266E-3</v>
      </c>
      <c r="C25" s="5">
        <f t="shared" si="1"/>
        <v>0.99876238818447416</v>
      </c>
      <c r="D25" s="5">
        <f t="shared" si="2"/>
        <v>1</v>
      </c>
      <c r="E25" s="5">
        <f t="shared" si="3"/>
        <v>1.2376118155258266E-3</v>
      </c>
      <c r="F25" s="5"/>
      <c r="G25" s="5"/>
      <c r="H25" s="1"/>
      <c r="I25" s="1"/>
    </row>
    <row r="26" spans="1:9" x14ac:dyDescent="0.25">
      <c r="A26" s="2">
        <v>-8.9599999999999902E-2</v>
      </c>
      <c r="B26" s="5">
        <f t="shared" si="0"/>
        <v>1.3053211535267802E-3</v>
      </c>
      <c r="C26" s="5">
        <f t="shared" si="1"/>
        <v>0.99869467884647312</v>
      </c>
      <c r="D26" s="5">
        <f t="shared" si="2"/>
        <v>1.0000000000000002</v>
      </c>
      <c r="E26" s="5">
        <f t="shared" si="3"/>
        <v>1.3053211535267804E-3</v>
      </c>
      <c r="F26" s="5"/>
      <c r="G26" s="5"/>
      <c r="H26" s="1"/>
      <c r="I26" s="1"/>
    </row>
    <row r="27" spans="1:9" x14ac:dyDescent="0.25">
      <c r="A27" s="2">
        <v>-8.8799999999999907E-2</v>
      </c>
      <c r="B27" s="5">
        <f t="shared" si="0"/>
        <v>1.3767297410674719E-3</v>
      </c>
      <c r="C27" s="5">
        <f t="shared" si="1"/>
        <v>0.99862327025893249</v>
      </c>
      <c r="D27" s="5">
        <f t="shared" si="2"/>
        <v>1</v>
      </c>
      <c r="E27" s="5">
        <f t="shared" si="3"/>
        <v>1.3767297410674719E-3</v>
      </c>
      <c r="F27" s="5"/>
      <c r="G27" s="5"/>
      <c r="H27" s="1"/>
      <c r="I27" s="1"/>
    </row>
    <row r="28" spans="1:9" x14ac:dyDescent="0.25">
      <c r="A28" s="2">
        <v>-8.7999999999999898E-2</v>
      </c>
      <c r="B28" s="5">
        <f t="shared" si="0"/>
        <v>1.4520391100099226E-3</v>
      </c>
      <c r="C28" s="5">
        <f t="shared" si="1"/>
        <v>0.99854796088998998</v>
      </c>
      <c r="D28" s="5">
        <f t="shared" si="2"/>
        <v>1.0000000000000002</v>
      </c>
      <c r="E28" s="5">
        <f t="shared" si="3"/>
        <v>1.4520391100099228E-3</v>
      </c>
      <c r="F28" s="5"/>
      <c r="G28" s="5"/>
      <c r="H28" s="1"/>
      <c r="I28" s="1"/>
    </row>
    <row r="29" spans="1:9" x14ac:dyDescent="0.25">
      <c r="A29" s="2">
        <v>-8.7199999999999903E-2</v>
      </c>
      <c r="B29" s="5">
        <f t="shared" si="0"/>
        <v>1.5314617070032958E-3</v>
      </c>
      <c r="C29" s="5">
        <f t="shared" si="1"/>
        <v>0.99846853829299664</v>
      </c>
      <c r="D29" s="5">
        <f t="shared" si="2"/>
        <v>1.0000000000000002</v>
      </c>
      <c r="E29" s="5">
        <f t="shared" si="3"/>
        <v>1.5314617070032962E-3</v>
      </c>
      <c r="F29" s="5"/>
      <c r="G29" s="5"/>
      <c r="H29" s="1"/>
      <c r="I29" s="1"/>
    </row>
    <row r="30" spans="1:9" x14ac:dyDescent="0.25">
      <c r="A30" s="2">
        <v>-8.6399999999999796E-2</v>
      </c>
      <c r="B30" s="5">
        <f t="shared" si="0"/>
        <v>1.6152214773684165E-3</v>
      </c>
      <c r="C30" s="5">
        <f t="shared" si="1"/>
        <v>0.99838477852263163</v>
      </c>
      <c r="D30" s="5">
        <f t="shared" si="2"/>
        <v>1</v>
      </c>
      <c r="E30" s="5">
        <f t="shared" si="3"/>
        <v>1.6152214773684165E-3</v>
      </c>
      <c r="F30" s="5"/>
      <c r="G30" s="5"/>
      <c r="H30" s="1"/>
      <c r="I30" s="1"/>
    </row>
    <row r="31" spans="1:9" x14ac:dyDescent="0.25">
      <c r="A31" s="2">
        <v>-8.5599999999999801E-2</v>
      </c>
      <c r="B31" s="5">
        <f t="shared" si="0"/>
        <v>1.7035544793999654E-3</v>
      </c>
      <c r="C31" s="5">
        <f t="shared" si="1"/>
        <v>0.99829644552060015</v>
      </c>
      <c r="D31" s="5">
        <f t="shared" si="2"/>
        <v>0.99999999999999978</v>
      </c>
      <c r="E31" s="5">
        <f t="shared" si="3"/>
        <v>1.703554479399965E-3</v>
      </c>
      <c r="F31" s="5"/>
      <c r="G31" s="5"/>
      <c r="H31" s="1"/>
      <c r="I31" s="1"/>
    </row>
    <row r="32" spans="1:9" x14ac:dyDescent="0.25">
      <c r="A32" s="2">
        <v>-8.4799999999999806E-2</v>
      </c>
      <c r="B32" s="5">
        <f t="shared" si="0"/>
        <v>1.7967095305784675E-3</v>
      </c>
      <c r="C32" s="5">
        <f t="shared" si="1"/>
        <v>0.99820329046942158</v>
      </c>
      <c r="D32" s="5">
        <f t="shared" si="2"/>
        <v>1</v>
      </c>
      <c r="E32" s="5">
        <f t="shared" si="3"/>
        <v>1.7967095305784675E-3</v>
      </c>
      <c r="F32" s="5"/>
      <c r="G32" s="5"/>
      <c r="H32" s="1"/>
      <c r="I32" s="1"/>
    </row>
    <row r="33" spans="1:9" x14ac:dyDescent="0.25">
      <c r="A33" s="2">
        <v>-8.3999999999999797E-2</v>
      </c>
      <c r="B33" s="5">
        <f t="shared" si="0"/>
        <v>1.8949488872462717E-3</v>
      </c>
      <c r="C33" s="5">
        <f t="shared" si="1"/>
        <v>0.99810505111275372</v>
      </c>
      <c r="D33" s="5">
        <f t="shared" si="2"/>
        <v>1</v>
      </c>
      <c r="E33" s="5">
        <f t="shared" si="3"/>
        <v>1.8949488872462717E-3</v>
      </c>
      <c r="F33" s="5"/>
      <c r="G33" s="5"/>
      <c r="H33" s="1"/>
      <c r="I33" s="1"/>
    </row>
    <row r="34" spans="1:9" x14ac:dyDescent="0.25">
      <c r="A34" s="2">
        <v>-8.3199999999999802E-2</v>
      </c>
      <c r="B34" s="5">
        <f t="shared" si="0"/>
        <v>1.9985489593658153E-3</v>
      </c>
      <c r="C34" s="5">
        <f t="shared" si="1"/>
        <v>0.9980014510406342</v>
      </c>
      <c r="D34" s="5">
        <f t="shared" si="2"/>
        <v>1</v>
      </c>
      <c r="E34" s="5">
        <f t="shared" si="3"/>
        <v>1.9985489593658153E-3</v>
      </c>
      <c r="F34" s="5"/>
      <c r="G34" s="5"/>
      <c r="H34" s="1"/>
      <c r="I34" s="1"/>
    </row>
    <row r="35" spans="1:9" x14ac:dyDescent="0.25">
      <c r="A35" s="2">
        <v>-8.2399999999999807E-2</v>
      </c>
      <c r="B35" s="5">
        <f t="shared" si="0"/>
        <v>2.1078010620432792E-3</v>
      </c>
      <c r="C35" s="5">
        <f t="shared" si="1"/>
        <v>0.99789219893795666</v>
      </c>
      <c r="D35" s="5">
        <f t="shared" si="2"/>
        <v>1.0000000000000002</v>
      </c>
      <c r="E35" s="5">
        <f t="shared" si="3"/>
        <v>2.1078010620432797E-3</v>
      </c>
      <c r="F35" s="5"/>
      <c r="G35" s="5"/>
      <c r="H35" s="1"/>
      <c r="I35" s="1"/>
    </row>
    <row r="36" spans="1:9" x14ac:dyDescent="0.25">
      <c r="A36" s="2">
        <v>-8.1599999999999798E-2</v>
      </c>
      <c r="B36" s="5">
        <f t="shared" si="0"/>
        <v>2.2230122055666764E-3</v>
      </c>
      <c r="C36" s="5">
        <f t="shared" si="1"/>
        <v>0.99777698779443325</v>
      </c>
      <c r="D36" s="5">
        <f t="shared" si="2"/>
        <v>1.0000000000000002</v>
      </c>
      <c r="E36" s="5">
        <f t="shared" si="3"/>
        <v>2.2230122055666769E-3</v>
      </c>
      <c r="F36" s="5"/>
      <c r="G36" s="5"/>
      <c r="H36" s="1"/>
      <c r="I36" s="1"/>
    </row>
    <row r="37" spans="1:9" x14ac:dyDescent="0.25">
      <c r="A37" s="2">
        <v>-8.0799999999999803E-2</v>
      </c>
      <c r="B37" s="5">
        <f t="shared" si="0"/>
        <v>2.3445059257740609E-3</v>
      </c>
      <c r="C37" s="5">
        <f t="shared" si="1"/>
        <v>0.99765549407422605</v>
      </c>
      <c r="D37" s="5">
        <f t="shared" si="2"/>
        <v>1</v>
      </c>
      <c r="E37" s="5">
        <f t="shared" si="3"/>
        <v>2.3445059257740609E-3</v>
      </c>
      <c r="F37" s="5"/>
      <c r="G37" s="5"/>
      <c r="H37" s="1"/>
      <c r="I37" s="1"/>
    </row>
    <row r="38" spans="1:9" x14ac:dyDescent="0.25">
      <c r="A38" s="2">
        <v>-7.9999999999999793E-2</v>
      </c>
      <c r="B38" s="5">
        <f t="shared" si="0"/>
        <v>2.4726231566348095E-3</v>
      </c>
      <c r="C38" s="5">
        <f t="shared" si="1"/>
        <v>0.99752737684336512</v>
      </c>
      <c r="D38" s="5">
        <f t="shared" si="2"/>
        <v>1.0000000000000002</v>
      </c>
      <c r="E38" s="5">
        <f t="shared" si="3"/>
        <v>2.4726231566348099E-3</v>
      </c>
      <c r="F38" s="5"/>
      <c r="G38" s="5"/>
      <c r="H38" s="1"/>
      <c r="I38" s="1"/>
    </row>
    <row r="39" spans="1:9" x14ac:dyDescent="0.25">
      <c r="A39" s="2">
        <v>-7.9199999999999798E-2</v>
      </c>
      <c r="B39" s="5">
        <f t="shared" si="0"/>
        <v>2.6077231469941202E-3</v>
      </c>
      <c r="C39" s="5">
        <f t="shared" si="1"/>
        <v>0.99739227685300602</v>
      </c>
      <c r="D39" s="5">
        <f t="shared" si="2"/>
        <v>0.99999999999999978</v>
      </c>
      <c r="E39" s="5">
        <f t="shared" si="3"/>
        <v>2.6077231469941197E-3</v>
      </c>
      <c r="F39" s="5"/>
      <c r="G39" s="5"/>
      <c r="H39" s="1"/>
      <c r="I39" s="1"/>
    </row>
    <row r="40" spans="1:9" x14ac:dyDescent="0.25">
      <c r="A40" s="2">
        <v>-7.8399999999999803E-2</v>
      </c>
      <c r="B40" s="5">
        <f t="shared" si="0"/>
        <v>2.7501844234982314E-3</v>
      </c>
      <c r="C40" s="5">
        <f t="shared" si="1"/>
        <v>0.99724981557650172</v>
      </c>
      <c r="D40" s="5">
        <f t="shared" si="2"/>
        <v>1</v>
      </c>
      <c r="E40" s="5">
        <f t="shared" si="3"/>
        <v>2.7501844234982314E-3</v>
      </c>
      <c r="F40" s="5"/>
      <c r="G40" s="5"/>
      <c r="H40" s="1"/>
      <c r="I40" s="1"/>
    </row>
    <row r="41" spans="1:9" x14ac:dyDescent="0.25">
      <c r="A41" s="2">
        <v>-7.7599999999999697E-2</v>
      </c>
      <c r="B41" s="5">
        <f t="shared" si="0"/>
        <v>2.9004058017842592E-3</v>
      </c>
      <c r="C41" s="5">
        <f t="shared" si="1"/>
        <v>0.99709959419821581</v>
      </c>
      <c r="D41" s="5">
        <f t="shared" si="2"/>
        <v>1</v>
      </c>
      <c r="E41" s="5">
        <f t="shared" si="3"/>
        <v>2.9004058017842592E-3</v>
      </c>
      <c r="F41" s="5"/>
      <c r="G41" s="5"/>
      <c r="H41" s="1"/>
      <c r="I41" s="1"/>
    </row>
    <row r="42" spans="1:9" x14ac:dyDescent="0.25">
      <c r="A42" s="2">
        <v>-7.6799999999999702E-2</v>
      </c>
      <c r="B42" s="5">
        <f t="shared" si="0"/>
        <v>3.0588074480840553E-3</v>
      </c>
      <c r="C42" s="5">
        <f t="shared" si="1"/>
        <v>0.99694119255191582</v>
      </c>
      <c r="D42" s="5">
        <f t="shared" si="2"/>
        <v>1.0000000000000002</v>
      </c>
      <c r="E42" s="5">
        <f t="shared" si="3"/>
        <v>3.0588074480840562E-3</v>
      </c>
      <c r="F42" s="5"/>
      <c r="G42" s="5"/>
      <c r="H42" s="1"/>
      <c r="I42" s="1"/>
    </row>
    <row r="43" spans="1:9" x14ac:dyDescent="0.25">
      <c r="A43" s="2">
        <v>-7.5999999999999707E-2</v>
      </c>
      <c r="B43" s="5">
        <f t="shared" si="0"/>
        <v>3.2258319934557285E-3</v>
      </c>
      <c r="C43" s="5">
        <f t="shared" si="1"/>
        <v>0.99677416800654439</v>
      </c>
      <c r="D43" s="5">
        <f t="shared" si="2"/>
        <v>0.99999999999999978</v>
      </c>
      <c r="E43" s="5">
        <f t="shared" si="3"/>
        <v>3.2258319934557276E-3</v>
      </c>
      <c r="F43" s="5"/>
      <c r="G43" s="5"/>
      <c r="H43" s="1"/>
      <c r="I43" s="1"/>
    </row>
    <row r="44" spans="1:9" x14ac:dyDescent="0.25">
      <c r="A44" s="2">
        <v>-7.5199999999999698E-2</v>
      </c>
      <c r="B44" s="5">
        <f t="shared" si="0"/>
        <v>3.4019457029173341E-3</v>
      </c>
      <c r="C44" s="5">
        <f t="shared" si="1"/>
        <v>0.9965980542970827</v>
      </c>
      <c r="D44" s="5">
        <f t="shared" si="2"/>
        <v>1</v>
      </c>
      <c r="E44" s="5">
        <f t="shared" si="3"/>
        <v>3.4019457029173341E-3</v>
      </c>
      <c r="F44" s="5"/>
      <c r="G44" s="5"/>
      <c r="H44" s="1"/>
      <c r="I44" s="1"/>
    </row>
    <row r="45" spans="1:9" x14ac:dyDescent="0.25">
      <c r="A45" s="2">
        <v>-7.4399999999999702E-2</v>
      </c>
      <c r="B45" s="5">
        <f t="shared" si="0"/>
        <v>3.5876397018165841E-3</v>
      </c>
      <c r="C45" s="5">
        <f t="shared" si="1"/>
        <v>0.99641236029818336</v>
      </c>
      <c r="D45" s="5">
        <f t="shared" si="2"/>
        <v>1</v>
      </c>
      <c r="E45" s="5">
        <f t="shared" si="3"/>
        <v>3.5876397018165841E-3</v>
      </c>
      <c r="F45" s="5"/>
      <c r="G45" s="5"/>
      <c r="H45" s="1"/>
      <c r="I45" s="1"/>
    </row>
    <row r="46" spans="1:9" x14ac:dyDescent="0.25">
      <c r="A46" s="2">
        <v>-7.3599999999999693E-2</v>
      </c>
      <c r="B46" s="5">
        <f t="shared" si="0"/>
        <v>3.7834312618249041E-3</v>
      </c>
      <c r="C46" s="5">
        <f t="shared" si="1"/>
        <v>0.99621656873817499</v>
      </c>
      <c r="D46" s="5">
        <f t="shared" si="2"/>
        <v>1.0000000000000002</v>
      </c>
      <c r="E46" s="5">
        <f t="shared" si="3"/>
        <v>3.7834312618249049E-3</v>
      </c>
      <c r="F46" s="5"/>
      <c r="G46" s="5"/>
      <c r="H46" s="1"/>
      <c r="I46" s="1"/>
    </row>
    <row r="47" spans="1:9" x14ac:dyDescent="0.25">
      <c r="A47" s="2">
        <v>-7.2799999999999698E-2</v>
      </c>
      <c r="B47" s="5">
        <f t="shared" si="0"/>
        <v>3.9898651489941811E-3</v>
      </c>
      <c r="C47" s="5">
        <f t="shared" si="1"/>
        <v>0.99601013485100576</v>
      </c>
      <c r="D47" s="5">
        <f t="shared" si="2"/>
        <v>1.0000000000000002</v>
      </c>
      <c r="E47" s="5">
        <f t="shared" si="3"/>
        <v>3.989865148994182E-3</v>
      </c>
      <c r="F47" s="5"/>
      <c r="G47" s="5"/>
      <c r="H47" s="1"/>
      <c r="I47" s="1"/>
    </row>
    <row r="48" spans="1:9" x14ac:dyDescent="0.25">
      <c r="A48" s="2">
        <v>-7.1999999999999703E-2</v>
      </c>
      <c r="B48" s="5">
        <f t="shared" si="0"/>
        <v>4.2075150363590948E-3</v>
      </c>
      <c r="C48" s="5">
        <f t="shared" si="1"/>
        <v>0.99579248496364092</v>
      </c>
      <c r="D48" s="5">
        <f t="shared" si="2"/>
        <v>1</v>
      </c>
      <c r="E48" s="5">
        <f t="shared" si="3"/>
        <v>4.2075150363590948E-3</v>
      </c>
      <c r="F48" s="5"/>
      <c r="G48" s="5"/>
      <c r="H48" s="1"/>
      <c r="I48" s="1"/>
    </row>
    <row r="49" spans="1:9" x14ac:dyDescent="0.25">
      <c r="A49" s="2">
        <v>-7.1199999999999694E-2</v>
      </c>
      <c r="B49" s="5">
        <f t="shared" si="0"/>
        <v>4.4369849836050261E-3</v>
      </c>
      <c r="C49" s="5">
        <f t="shared" si="1"/>
        <v>0.99556301501639499</v>
      </c>
      <c r="D49" s="5">
        <f t="shared" si="2"/>
        <v>1</v>
      </c>
      <c r="E49" s="5">
        <f t="shared" si="3"/>
        <v>4.4369849836050261E-3</v>
      </c>
      <c r="F49" s="5"/>
      <c r="G49" s="5"/>
      <c r="H49" s="1"/>
      <c r="I49" s="1"/>
    </row>
    <row r="50" spans="1:9" x14ac:dyDescent="0.25">
      <c r="A50" s="2">
        <v>-7.0399999999999699E-2</v>
      </c>
      <c r="B50" s="5">
        <f t="shared" si="0"/>
        <v>4.6789109863507967E-3</v>
      </c>
      <c r="C50" s="5">
        <f t="shared" si="1"/>
        <v>0.99532108901364924</v>
      </c>
      <c r="D50" s="5">
        <f t="shared" si="2"/>
        <v>1</v>
      </c>
      <c r="E50" s="5">
        <f t="shared" si="3"/>
        <v>4.6789109863507967E-3</v>
      </c>
      <c r="F50" s="5"/>
      <c r="G50" s="5"/>
      <c r="H50" s="1"/>
      <c r="I50" s="1"/>
    </row>
    <row r="51" spans="1:9" x14ac:dyDescent="0.25">
      <c r="A51" s="2">
        <v>-6.9599999999999704E-2</v>
      </c>
      <c r="B51" s="5">
        <f t="shared" si="0"/>
        <v>4.9339625976146557E-3</v>
      </c>
      <c r="C51" s="5">
        <f t="shared" si="1"/>
        <v>0.99506603740238542</v>
      </c>
      <c r="D51" s="5">
        <f t="shared" si="2"/>
        <v>1</v>
      </c>
      <c r="E51" s="5">
        <f t="shared" si="3"/>
        <v>4.9339625976146557E-3</v>
      </c>
      <c r="F51" s="5"/>
      <c r="G51" s="5"/>
      <c r="H51" s="1"/>
      <c r="I51" s="1"/>
    </row>
    <row r="52" spans="1:9" x14ac:dyDescent="0.25">
      <c r="A52" s="2">
        <v>-6.8799999999999598E-2</v>
      </c>
      <c r="B52" s="5">
        <f t="shared" si="0"/>
        <v>5.2028446240398657E-3</v>
      </c>
      <c r="C52" s="5">
        <f t="shared" si="1"/>
        <v>0.99479715537596014</v>
      </c>
      <c r="D52" s="5">
        <f t="shared" si="2"/>
        <v>1</v>
      </c>
      <c r="E52" s="5">
        <f t="shared" si="3"/>
        <v>5.2028446240398657E-3</v>
      </c>
      <c r="F52" s="5"/>
      <c r="G52" s="5"/>
      <c r="H52" s="1"/>
      <c r="I52" s="1"/>
    </row>
    <row r="53" spans="1:9" x14ac:dyDescent="0.25">
      <c r="A53" s="2">
        <v>-6.7999999999999602E-2</v>
      </c>
      <c r="B53" s="5">
        <f t="shared" si="0"/>
        <v>5.4862988994505493E-3</v>
      </c>
      <c r="C53" s="5">
        <f t="shared" si="1"/>
        <v>0.99451370110054949</v>
      </c>
      <c r="D53" s="5">
        <f t="shared" si="2"/>
        <v>1</v>
      </c>
      <c r="E53" s="5">
        <f t="shared" si="3"/>
        <v>5.4862988994505493E-3</v>
      </c>
      <c r="F53" s="5"/>
      <c r="G53" s="5"/>
      <c r="H53" s="1"/>
      <c r="I53" s="1"/>
    </row>
    <row r="54" spans="1:9" x14ac:dyDescent="0.25">
      <c r="A54" s="2">
        <v>-6.7199999999999593E-2</v>
      </c>
      <c r="B54" s="5">
        <f t="shared" si="0"/>
        <v>5.7851061382884986E-3</v>
      </c>
      <c r="C54" s="5">
        <f t="shared" si="1"/>
        <v>0.99421489386171147</v>
      </c>
      <c r="D54" s="5">
        <f t="shared" si="2"/>
        <v>1</v>
      </c>
      <c r="E54" s="5">
        <f t="shared" si="3"/>
        <v>5.7851061382884986E-3</v>
      </c>
      <c r="F54" s="5"/>
      <c r="G54" s="5"/>
      <c r="H54" s="1"/>
      <c r="I54" s="1"/>
    </row>
    <row r="55" spans="1:9" x14ac:dyDescent="0.25">
      <c r="A55" s="2">
        <v>-6.6399999999999598E-2</v>
      </c>
      <c r="B55" s="5">
        <f t="shared" si="0"/>
        <v>6.1000878714417795E-3</v>
      </c>
      <c r="C55" s="5">
        <f t="shared" si="1"/>
        <v>0.99389991212855822</v>
      </c>
      <c r="D55" s="5">
        <f t="shared" si="2"/>
        <v>1</v>
      </c>
      <c r="E55" s="5">
        <f t="shared" si="3"/>
        <v>6.1000878714417795E-3</v>
      </c>
      <c r="F55" s="5"/>
      <c r="G55" s="5"/>
      <c r="H55" s="1"/>
      <c r="I55" s="1"/>
    </row>
    <row r="56" spans="1:9" x14ac:dyDescent="0.25">
      <c r="A56" s="2">
        <v>-6.5599999999999603E-2</v>
      </c>
      <c r="B56" s="5">
        <f t="shared" si="0"/>
        <v>6.4321084669188055E-3</v>
      </c>
      <c r="C56" s="5">
        <f t="shared" si="1"/>
        <v>0.99356789153308123</v>
      </c>
      <c r="D56" s="5">
        <f t="shared" si="2"/>
        <v>1</v>
      </c>
      <c r="E56" s="5">
        <f t="shared" si="3"/>
        <v>6.4321084669188055E-3</v>
      </c>
      <c r="F56" s="5"/>
      <c r="G56" s="5"/>
      <c r="H56" s="1"/>
      <c r="I56" s="1"/>
    </row>
    <row r="57" spans="1:9" x14ac:dyDescent="0.25">
      <c r="A57" s="2">
        <v>-6.4799999999999594E-2</v>
      </c>
      <c r="B57" s="5">
        <f t="shared" si="0"/>
        <v>6.7820772377390117E-3</v>
      </c>
      <c r="C57" s="5">
        <f t="shared" si="1"/>
        <v>0.99321792276226095</v>
      </c>
      <c r="D57" s="5">
        <f t="shared" si="2"/>
        <v>1</v>
      </c>
      <c r="E57" s="5">
        <f t="shared" si="3"/>
        <v>6.7820772377390117E-3</v>
      </c>
      <c r="F57" s="5"/>
      <c r="G57" s="5"/>
      <c r="H57" s="1"/>
      <c r="I57" s="1"/>
    </row>
    <row r="58" spans="1:9" x14ac:dyDescent="0.25">
      <c r="A58" s="2">
        <v>-6.3999999999999599E-2</v>
      </c>
      <c r="B58" s="5">
        <f t="shared" si="0"/>
        <v>7.1509506393037225E-3</v>
      </c>
      <c r="C58" s="5">
        <f t="shared" si="1"/>
        <v>0.99284904936069629</v>
      </c>
      <c r="D58" s="5">
        <f t="shared" si="2"/>
        <v>1</v>
      </c>
      <c r="E58" s="5">
        <f t="shared" si="3"/>
        <v>7.1509506393037225E-3</v>
      </c>
      <c r="F58" s="5"/>
      <c r="G58" s="5"/>
      <c r="H58" s="1"/>
      <c r="I58" s="1"/>
    </row>
    <row r="59" spans="1:9" x14ac:dyDescent="0.25">
      <c r="A59" s="2">
        <v>-6.3199999999999604E-2</v>
      </c>
      <c r="B59" s="5">
        <f t="shared" si="0"/>
        <v>7.5397345583735932E-3</v>
      </c>
      <c r="C59" s="5">
        <f t="shared" si="1"/>
        <v>0.99246026544162635</v>
      </c>
      <c r="D59" s="5">
        <f t="shared" si="2"/>
        <v>1</v>
      </c>
      <c r="E59" s="5">
        <f t="shared" si="3"/>
        <v>7.5397345583735932E-3</v>
      </c>
      <c r="F59" s="5"/>
      <c r="G59" s="5"/>
      <c r="H59" s="1"/>
      <c r="I59" s="1"/>
    </row>
    <row r="60" spans="1:9" x14ac:dyDescent="0.25">
      <c r="A60" s="2">
        <v>-6.2399999999999602E-2</v>
      </c>
      <c r="B60" s="5">
        <f t="shared" si="0"/>
        <v>7.9494866956082294E-3</v>
      </c>
      <c r="C60" s="5">
        <f t="shared" si="1"/>
        <v>0.99205051330439176</v>
      </c>
      <c r="D60" s="5">
        <f t="shared" si="2"/>
        <v>1</v>
      </c>
      <c r="E60" s="5">
        <f t="shared" si="3"/>
        <v>7.9494866956082294E-3</v>
      </c>
      <c r="F60" s="5"/>
      <c r="G60" s="5"/>
      <c r="H60" s="1"/>
      <c r="I60" s="1"/>
    </row>
    <row r="61" spans="1:9" x14ac:dyDescent="0.25">
      <c r="A61" s="2">
        <v>-6.15999999999996E-2</v>
      </c>
      <c r="B61" s="5">
        <f t="shared" si="0"/>
        <v>8.3813190434154951E-3</v>
      </c>
      <c r="C61" s="5">
        <f t="shared" si="1"/>
        <v>0.99161868095658445</v>
      </c>
      <c r="D61" s="5">
        <f t="shared" si="2"/>
        <v>1</v>
      </c>
      <c r="E61" s="5">
        <f t="shared" si="3"/>
        <v>8.3813190434154951E-3</v>
      </c>
      <c r="F61" s="5"/>
      <c r="G61" s="5"/>
      <c r="H61" s="1"/>
      <c r="I61" s="1"/>
    </row>
    <row r="62" spans="1:9" x14ac:dyDescent="0.25">
      <c r="A62" s="2">
        <v>-6.0799999999999597E-2</v>
      </c>
      <c r="B62" s="5">
        <f t="shared" si="0"/>
        <v>8.836400460607954E-3</v>
      </c>
      <c r="C62" s="5">
        <f t="shared" si="1"/>
        <v>0.99116359953939204</v>
      </c>
      <c r="D62" s="5">
        <f t="shared" si="2"/>
        <v>1</v>
      </c>
      <c r="E62" s="5">
        <f t="shared" si="3"/>
        <v>8.836400460607954E-3</v>
      </c>
      <c r="F62" s="5"/>
      <c r="G62" s="5"/>
      <c r="H62" s="1"/>
      <c r="I62" s="1"/>
    </row>
    <row r="63" spans="1:9" x14ac:dyDescent="0.25">
      <c r="A63" s="2">
        <v>-5.9999999999999498E-2</v>
      </c>
      <c r="B63" s="5">
        <f t="shared" si="0"/>
        <v>9.3159593450669962E-3</v>
      </c>
      <c r="C63" s="5">
        <f t="shared" si="1"/>
        <v>0.9906840406549331</v>
      </c>
      <c r="D63" s="5">
        <f t="shared" si="2"/>
        <v>1</v>
      </c>
      <c r="E63" s="5">
        <f t="shared" si="3"/>
        <v>9.3159593450669962E-3</v>
      </c>
      <c r="F63" s="5"/>
      <c r="G63" s="5"/>
      <c r="H63" s="1"/>
      <c r="I63" s="1"/>
    </row>
    <row r="64" spans="1:9" x14ac:dyDescent="0.25">
      <c r="A64" s="2">
        <v>-5.9199999999999503E-2</v>
      </c>
      <c r="B64" s="5">
        <f t="shared" si="0"/>
        <v>9.8212864052652903E-3</v>
      </c>
      <c r="C64" s="5">
        <f t="shared" si="1"/>
        <v>0.99017871359473464</v>
      </c>
      <c r="D64" s="5">
        <f t="shared" si="2"/>
        <v>1.0000000000000002</v>
      </c>
      <c r="E64" s="5">
        <f t="shared" si="3"/>
        <v>9.8212864052652921E-3</v>
      </c>
      <c r="F64" s="5"/>
      <c r="G64" s="5"/>
      <c r="H64" s="1"/>
      <c r="I64" s="1"/>
    </row>
    <row r="65" spans="1:9" x14ac:dyDescent="0.25">
      <c r="A65" s="2">
        <v>-5.8399999999999501E-2</v>
      </c>
      <c r="B65" s="5">
        <f t="shared" si="0"/>
        <v>1.0353737531092089E-2</v>
      </c>
      <c r="C65" s="5">
        <f t="shared" si="1"/>
        <v>0.98964626246890786</v>
      </c>
      <c r="D65" s="5">
        <f t="shared" si="2"/>
        <v>1</v>
      </c>
      <c r="E65" s="5">
        <f t="shared" si="3"/>
        <v>1.0353737531092089E-2</v>
      </c>
      <c r="F65" s="5"/>
      <c r="G65" s="5"/>
      <c r="H65" s="1"/>
      <c r="I65" s="1"/>
    </row>
    <row r="66" spans="1:9" x14ac:dyDescent="0.25">
      <c r="A66" s="2">
        <v>-5.7599999999999499E-2</v>
      </c>
      <c r="B66" s="5">
        <f t="shared" si="0"/>
        <v>1.091473676395169E-2</v>
      </c>
      <c r="C66" s="5">
        <f t="shared" si="1"/>
        <v>0.98908526323604828</v>
      </c>
      <c r="D66" s="5">
        <f t="shared" si="2"/>
        <v>1</v>
      </c>
      <c r="E66" s="5">
        <f t="shared" si="3"/>
        <v>1.091473676395169E-2</v>
      </c>
      <c r="F66" s="5"/>
      <c r="G66" s="5"/>
      <c r="H66" s="1"/>
      <c r="I66" s="1"/>
    </row>
    <row r="67" spans="1:9" x14ac:dyDescent="0.25">
      <c r="A67" s="2">
        <v>-5.6799999999999497E-2</v>
      </c>
      <c r="B67" s="5">
        <f t="shared" si="0"/>
        <v>1.1505779365564246E-2</v>
      </c>
      <c r="C67" s="5">
        <f t="shared" si="1"/>
        <v>0.98849422063443582</v>
      </c>
      <c r="D67" s="5">
        <f t="shared" si="2"/>
        <v>1</v>
      </c>
      <c r="E67" s="5">
        <f t="shared" si="3"/>
        <v>1.1505779365564246E-2</v>
      </c>
      <c r="F67" s="5"/>
      <c r="G67" s="5"/>
      <c r="H67" s="1"/>
      <c r="I67" s="1"/>
    </row>
    <row r="68" spans="1:9" x14ac:dyDescent="0.25">
      <c r="A68" s="2">
        <v>-5.5999999999999502E-2</v>
      </c>
      <c r="B68" s="5">
        <f t="shared" si="0"/>
        <v>1.2128434984274629E-2</v>
      </c>
      <c r="C68" s="5">
        <f t="shared" si="1"/>
        <v>0.98787156501572526</v>
      </c>
      <c r="D68" s="5">
        <f t="shared" si="2"/>
        <v>1.0000000000000002</v>
      </c>
      <c r="E68" s="5">
        <f t="shared" si="3"/>
        <v>1.2128434984274633E-2</v>
      </c>
      <c r="F68" s="5"/>
      <c r="G68" s="5"/>
      <c r="H68" s="1"/>
      <c r="I68" s="1"/>
    </row>
    <row r="69" spans="1:9" x14ac:dyDescent="0.25">
      <c r="A69" s="2">
        <v>-5.5199999999999499E-2</v>
      </c>
      <c r="B69" s="5">
        <f t="shared" si="0"/>
        <v>1.2784350916966745E-2</v>
      </c>
      <c r="C69" s="5">
        <f t="shared" si="1"/>
        <v>0.98721564908303328</v>
      </c>
      <c r="D69" s="5">
        <f t="shared" si="2"/>
        <v>1</v>
      </c>
      <c r="E69" s="5">
        <f t="shared" si="3"/>
        <v>1.2784350916966745E-2</v>
      </c>
      <c r="F69" s="5"/>
      <c r="G69" s="5"/>
      <c r="H69" s="1"/>
      <c r="I69" s="1"/>
    </row>
    <row r="70" spans="1:9" x14ac:dyDescent="0.25">
      <c r="A70" s="2">
        <v>-5.4399999999999497E-2</v>
      </c>
      <c r="B70" s="5">
        <f t="shared" si="0"/>
        <v>1.3475255463876823E-2</v>
      </c>
      <c r="C70" s="5">
        <f t="shared" si="1"/>
        <v>0.98652474453612315</v>
      </c>
      <c r="D70" s="5">
        <f t="shared" si="2"/>
        <v>1</v>
      </c>
      <c r="E70" s="5">
        <f t="shared" si="3"/>
        <v>1.3475255463876823E-2</v>
      </c>
      <c r="F70" s="5"/>
      <c r="G70" s="5"/>
      <c r="H70" s="1"/>
      <c r="I70" s="1"/>
    </row>
    <row r="71" spans="1:9" x14ac:dyDescent="0.25">
      <c r="A71" s="2">
        <v>-5.3599999999999502E-2</v>
      </c>
      <c r="B71" s="5">
        <f t="shared" si="0"/>
        <v>1.4202961372691586E-2</v>
      </c>
      <c r="C71" s="5">
        <f t="shared" si="1"/>
        <v>0.98579703862730839</v>
      </c>
      <c r="D71" s="5">
        <f t="shared" si="2"/>
        <v>1</v>
      </c>
      <c r="E71" s="5">
        <f t="shared" si="3"/>
        <v>1.4202961372691586E-2</v>
      </c>
      <c r="F71" s="5"/>
      <c r="G71" s="5"/>
      <c r="H71" s="1"/>
      <c r="I71" s="1"/>
    </row>
    <row r="72" spans="1:9" x14ac:dyDescent="0.25">
      <c r="A72" s="2">
        <v>-5.27999999999995E-2</v>
      </c>
      <c r="B72" s="5">
        <f t="shared" si="0"/>
        <v>1.4969369367294972E-2</v>
      </c>
      <c r="C72" s="5">
        <f t="shared" si="1"/>
        <v>0.98503063063270502</v>
      </c>
      <c r="D72" s="5">
        <f t="shared" si="2"/>
        <v>1</v>
      </c>
      <c r="E72" s="5">
        <f t="shared" si="3"/>
        <v>1.4969369367294972E-2</v>
      </c>
      <c r="F72" s="5"/>
      <c r="G72" s="5"/>
      <c r="H72" s="1"/>
      <c r="I72" s="1"/>
    </row>
    <row r="73" spans="1:9" x14ac:dyDescent="0.25">
      <c r="A73" s="2">
        <v>-5.1999999999999498E-2</v>
      </c>
      <c r="B73" s="5">
        <f t="shared" si="0"/>
        <v>1.5776471755382403E-2</v>
      </c>
      <c r="C73" s="5">
        <f t="shared" si="1"/>
        <v>0.98422352824461745</v>
      </c>
      <c r="D73" s="5">
        <f t="shared" si="2"/>
        <v>1.0000000000000002</v>
      </c>
      <c r="E73" s="5">
        <f t="shared" si="3"/>
        <v>1.5776471755382406E-2</v>
      </c>
      <c r="F73" s="5"/>
      <c r="G73" s="5"/>
      <c r="H73" s="1"/>
      <c r="I73" s="1"/>
    </row>
    <row r="74" spans="1:9" x14ac:dyDescent="0.25">
      <c r="A74" s="2">
        <v>-5.1199999999999399E-2</v>
      </c>
      <c r="B74" s="5">
        <f t="shared" si="0"/>
        <v>1.6626356107882278E-2</v>
      </c>
      <c r="C74" s="5">
        <f t="shared" si="1"/>
        <v>0.98337364389211768</v>
      </c>
      <c r="D74" s="5">
        <f t="shared" si="2"/>
        <v>1</v>
      </c>
      <c r="E74" s="5">
        <f t="shared" si="3"/>
        <v>1.6626356107882278E-2</v>
      </c>
      <c r="F74" s="5"/>
      <c r="G74" s="5"/>
      <c r="H74" s="1"/>
      <c r="I74" s="1"/>
    </row>
    <row r="75" spans="1:9" x14ac:dyDescent="0.25">
      <c r="A75" s="2">
        <v>-5.0399999999999397E-2</v>
      </c>
      <c r="B75" s="5">
        <f t="shared" si="0"/>
        <v>1.7521209001698131E-2</v>
      </c>
      <c r="C75" s="5">
        <f t="shared" si="1"/>
        <v>0.98247879099830193</v>
      </c>
      <c r="D75" s="5">
        <f t="shared" si="2"/>
        <v>1</v>
      </c>
      <c r="E75" s="5">
        <f t="shared" si="3"/>
        <v>1.7521209001698131E-2</v>
      </c>
      <c r="F75" s="5"/>
      <c r="G75" s="5"/>
      <c r="H75" s="1"/>
      <c r="I75" s="1"/>
    </row>
    <row r="76" spans="1:9" x14ac:dyDescent="0.25">
      <c r="A76" s="2">
        <v>-4.9599999999999402E-2</v>
      </c>
      <c r="B76" s="5">
        <f t="shared" si="0"/>
        <v>1.8463319815706751E-2</v>
      </c>
      <c r="C76" s="5">
        <f t="shared" si="1"/>
        <v>0.98153668018429319</v>
      </c>
      <c r="D76" s="5">
        <f t="shared" si="2"/>
        <v>1.0000000000000002</v>
      </c>
      <c r="E76" s="5">
        <f t="shared" si="3"/>
        <v>1.8463319815706754E-2</v>
      </c>
      <c r="F76" s="5"/>
      <c r="G76" s="5"/>
      <c r="H76" s="1"/>
      <c r="I76" s="1"/>
    </row>
    <row r="77" spans="1:9" x14ac:dyDescent="0.25">
      <c r="A77" s="2">
        <v>-4.8799999999999399E-2</v>
      </c>
      <c r="B77" s="5">
        <f t="shared" si="0"/>
        <v>1.9455084568193788E-2</v>
      </c>
      <c r="C77" s="5">
        <f t="shared" si="1"/>
        <v>0.98054491543180622</v>
      </c>
      <c r="D77" s="5">
        <f t="shared" si="2"/>
        <v>1</v>
      </c>
      <c r="E77" s="5">
        <f t="shared" si="3"/>
        <v>1.9455084568193788E-2</v>
      </c>
      <c r="F77" s="5"/>
      <c r="G77" s="5"/>
      <c r="H77" s="1"/>
      <c r="I77" s="1"/>
    </row>
    <row r="78" spans="1:9" x14ac:dyDescent="0.25">
      <c r="A78" s="2">
        <v>-4.7999999999999397E-2</v>
      </c>
      <c r="B78" s="5">
        <f t="shared" ref="B78:B141" si="4">($B$4+$C$4*$A78)/($D$4+EXP(($E$4-$A78)/$F$4))</f>
        <v>2.0499009781982505E-2</v>
      </c>
      <c r="C78" s="5">
        <f t="shared" ref="C78:C141" si="5">($B$5+$C$5*$A78)/($D$5+EXP(($E$5-$A78)/$F$5))</f>
        <v>0.97950099021801751</v>
      </c>
      <c r="D78" s="5">
        <f t="shared" ref="D78:D141" si="6">1/(B78+C78)</f>
        <v>1</v>
      </c>
      <c r="E78" s="5">
        <f t="shared" ref="E78:E141" si="7">B78*D78</f>
        <v>2.0499009781982505E-2</v>
      </c>
      <c r="F78" s="5"/>
      <c r="G78" s="5"/>
      <c r="H78" s="1"/>
      <c r="I78" s="1"/>
    </row>
    <row r="79" spans="1:9" x14ac:dyDescent="0.25">
      <c r="A79" s="2">
        <v>-4.7199999999999402E-2</v>
      </c>
      <c r="B79" s="5">
        <f t="shared" si="4"/>
        <v>2.1597716361387992E-2</v>
      </c>
      <c r="C79" s="5">
        <f t="shared" si="5"/>
        <v>0.97840228363861215</v>
      </c>
      <c r="D79" s="5">
        <f t="shared" si="6"/>
        <v>0.99999999999999978</v>
      </c>
      <c r="E79" s="5">
        <f t="shared" si="7"/>
        <v>2.1597716361387988E-2</v>
      </c>
      <c r="F79" s="5"/>
      <c r="G79" s="5"/>
      <c r="H79" s="1"/>
      <c r="I79" s="1"/>
    </row>
    <row r="80" spans="1:9" x14ac:dyDescent="0.25">
      <c r="A80" s="2">
        <v>-4.63999999999994E-2</v>
      </c>
      <c r="B80" s="5">
        <f t="shared" si="4"/>
        <v>2.2753943462804873E-2</v>
      </c>
      <c r="C80" s="5">
        <f t="shared" si="5"/>
        <v>0.9772460565371951</v>
      </c>
      <c r="D80" s="5">
        <f t="shared" si="6"/>
        <v>1</v>
      </c>
      <c r="E80" s="5">
        <f t="shared" si="7"/>
        <v>2.2753943462804873E-2</v>
      </c>
      <c r="F80" s="5"/>
      <c r="G80" s="5"/>
      <c r="H80" s="1"/>
      <c r="I80" s="1"/>
    </row>
    <row r="81" spans="1:9" x14ac:dyDescent="0.25">
      <c r="A81" s="2">
        <v>-4.5599999999999398E-2</v>
      </c>
      <c r="B81" s="5">
        <f t="shared" si="4"/>
        <v>2.3970552338196317E-2</v>
      </c>
      <c r="C81" s="5">
        <f t="shared" si="5"/>
        <v>0.97602944766180366</v>
      </c>
      <c r="D81" s="5">
        <f t="shared" si="6"/>
        <v>1</v>
      </c>
      <c r="E81" s="5">
        <f t="shared" si="7"/>
        <v>2.3970552338196317E-2</v>
      </c>
      <c r="F81" s="5"/>
      <c r="G81" s="5"/>
      <c r="H81" s="1"/>
      <c r="I81" s="1"/>
    </row>
    <row r="82" spans="1:9" x14ac:dyDescent="0.25">
      <c r="A82" s="2">
        <v>-4.4799999999999403E-2</v>
      </c>
      <c r="B82" s="5">
        <f t="shared" si="4"/>
        <v>2.5250530127987642E-2</v>
      </c>
      <c r="C82" s="5">
        <f t="shared" si="5"/>
        <v>0.97474946987201239</v>
      </c>
      <c r="D82" s="5">
        <f t="shared" si="6"/>
        <v>1</v>
      </c>
      <c r="E82" s="5">
        <f t="shared" si="7"/>
        <v>2.5250530127987642E-2</v>
      </c>
      <c r="F82" s="5"/>
      <c r="G82" s="5"/>
      <c r="H82" s="1"/>
      <c r="I82" s="1"/>
    </row>
    <row r="83" spans="1:9" x14ac:dyDescent="0.25">
      <c r="A83" s="2">
        <v>-4.3999999999999401E-2</v>
      </c>
      <c r="B83" s="5">
        <f t="shared" si="4"/>
        <v>2.6596993576866887E-2</v>
      </c>
      <c r="C83" s="5">
        <f t="shared" si="5"/>
        <v>0.97340300642313304</v>
      </c>
      <c r="D83" s="5">
        <f t="shared" si="6"/>
        <v>1.0000000000000002</v>
      </c>
      <c r="E83" s="5">
        <f t="shared" si="7"/>
        <v>2.6596993576866894E-2</v>
      </c>
      <c r="F83" s="5"/>
      <c r="G83" s="5"/>
      <c r="H83" s="1"/>
      <c r="I83" s="1"/>
    </row>
    <row r="84" spans="1:9" x14ac:dyDescent="0.25">
      <c r="A84" s="2">
        <v>-4.3199999999999399E-2</v>
      </c>
      <c r="B84" s="5">
        <f t="shared" si="4"/>
        <v>2.8013192642750824E-2</v>
      </c>
      <c r="C84" s="5">
        <f t="shared" si="5"/>
        <v>0.97198680735724907</v>
      </c>
      <c r="D84" s="5">
        <f t="shared" si="6"/>
        <v>1.0000000000000002</v>
      </c>
      <c r="E84" s="5">
        <f t="shared" si="7"/>
        <v>2.8013192642750831E-2</v>
      </c>
      <c r="F84" s="5"/>
      <c r="G84" s="5"/>
      <c r="H84" s="1"/>
      <c r="I84" s="1"/>
    </row>
    <row r="85" spans="1:9" x14ac:dyDescent="0.25">
      <c r="A85" s="2">
        <v>-4.2399999999999299E-2</v>
      </c>
      <c r="B85" s="5">
        <f t="shared" si="4"/>
        <v>2.9502513965681598E-2</v>
      </c>
      <c r="C85" s="5">
        <f t="shared" si="5"/>
        <v>0.9704974860343184</v>
      </c>
      <c r="D85" s="5">
        <f t="shared" si="6"/>
        <v>1</v>
      </c>
      <c r="E85" s="5">
        <f t="shared" si="7"/>
        <v>2.9502513965681598E-2</v>
      </c>
      <c r="F85" s="5"/>
      <c r="G85" s="5"/>
      <c r="H85" s="1"/>
      <c r="I85" s="1"/>
    </row>
    <row r="86" spans="1:9" x14ac:dyDescent="0.25">
      <c r="A86" s="2">
        <v>-4.1599999999999297E-2</v>
      </c>
      <c r="B86" s="5">
        <f t="shared" si="4"/>
        <v>3.106848415966881E-2</v>
      </c>
      <c r="C86" s="5">
        <f t="shared" si="5"/>
        <v>0.9689315158403311</v>
      </c>
      <c r="D86" s="5">
        <f t="shared" si="6"/>
        <v>1.0000000000000002</v>
      </c>
      <c r="E86" s="5">
        <f t="shared" si="7"/>
        <v>3.1068484159668817E-2</v>
      </c>
      <c r="F86" s="5"/>
      <c r="G86" s="5"/>
      <c r="H86" s="1"/>
      <c r="I86" s="1"/>
    </row>
    <row r="87" spans="1:9" x14ac:dyDescent="0.25">
      <c r="A87" s="2">
        <v>-4.0799999999999302E-2</v>
      </c>
      <c r="B87" s="5">
        <f t="shared" si="4"/>
        <v>3.2714772886491848E-2</v>
      </c>
      <c r="C87" s="5">
        <f t="shared" si="5"/>
        <v>0.96728522711350828</v>
      </c>
      <c r="D87" s="5">
        <f t="shared" si="6"/>
        <v>0.99999999999999978</v>
      </c>
      <c r="E87" s="5">
        <f t="shared" si="7"/>
        <v>3.2714772886491841E-2</v>
      </c>
      <c r="F87" s="5"/>
      <c r="G87" s="5"/>
      <c r="H87" s="1"/>
      <c r="I87" s="1"/>
    </row>
    <row r="88" spans="1:9" x14ac:dyDescent="0.25">
      <c r="A88" s="2">
        <v>-3.99999999999993E-2</v>
      </c>
      <c r="B88" s="5">
        <f t="shared" si="4"/>
        <v>3.4445195666212715E-2</v>
      </c>
      <c r="C88" s="5">
        <f t="shared" si="5"/>
        <v>0.96555480433378726</v>
      </c>
      <c r="D88" s="5">
        <f t="shared" si="6"/>
        <v>1</v>
      </c>
      <c r="E88" s="5">
        <f t="shared" si="7"/>
        <v>3.4445195666212715E-2</v>
      </c>
      <c r="F88" s="5"/>
      <c r="G88" s="5"/>
      <c r="H88" s="1"/>
      <c r="I88" s="1"/>
    </row>
    <row r="89" spans="1:9" x14ac:dyDescent="0.25">
      <c r="A89" s="2">
        <v>-3.9199999999999298E-2</v>
      </c>
      <c r="B89" s="5">
        <f t="shared" si="4"/>
        <v>3.6263716374649965E-2</v>
      </c>
      <c r="C89" s="5">
        <f t="shared" si="5"/>
        <v>0.96373628362535002</v>
      </c>
      <c r="D89" s="5">
        <f t="shared" si="6"/>
        <v>1</v>
      </c>
      <c r="E89" s="5">
        <f t="shared" si="7"/>
        <v>3.6263716374649965E-2</v>
      </c>
      <c r="F89" s="5"/>
      <c r="G89" s="5"/>
      <c r="H89" s="1"/>
      <c r="I89" s="1"/>
    </row>
    <row r="90" spans="1:9" x14ac:dyDescent="0.25">
      <c r="A90" s="2">
        <v>-3.8399999999999303E-2</v>
      </c>
      <c r="B90" s="5">
        <f t="shared" si="4"/>
        <v>3.8174449373319555E-2</v>
      </c>
      <c r="C90" s="5">
        <f t="shared" si="5"/>
        <v>0.9618255506266804</v>
      </c>
      <c r="D90" s="5">
        <f t="shared" si="6"/>
        <v>1</v>
      </c>
      <c r="E90" s="5">
        <f t="shared" si="7"/>
        <v>3.8174449373319555E-2</v>
      </c>
      <c r="F90" s="5"/>
      <c r="G90" s="5"/>
      <c r="H90" s="1"/>
      <c r="I90" s="1"/>
    </row>
    <row r="91" spans="1:9" x14ac:dyDescent="0.25">
      <c r="A91" s="2">
        <v>-3.7599999999999301E-2</v>
      </c>
      <c r="B91" s="5">
        <f t="shared" si="4"/>
        <v>4.0181661212388836E-2</v>
      </c>
      <c r="C91" s="5">
        <f t="shared" si="5"/>
        <v>0.95981833878761125</v>
      </c>
      <c r="D91" s="5">
        <f t="shared" si="6"/>
        <v>1</v>
      </c>
      <c r="E91" s="5">
        <f t="shared" si="7"/>
        <v>4.0181661212388836E-2</v>
      </c>
      <c r="F91" s="5"/>
      <c r="G91" s="5"/>
      <c r="H91" s="1"/>
      <c r="I91" s="1"/>
    </row>
    <row r="92" spans="1:9" x14ac:dyDescent="0.25">
      <c r="A92" s="2">
        <v>-3.6799999999999299E-2</v>
      </c>
      <c r="B92" s="5">
        <f t="shared" si="4"/>
        <v>4.2289771842035681E-2</v>
      </c>
      <c r="C92" s="5">
        <f t="shared" si="5"/>
        <v>0.95771022815796436</v>
      </c>
      <c r="D92" s="5">
        <f t="shared" si="6"/>
        <v>1</v>
      </c>
      <c r="E92" s="5">
        <f t="shared" si="7"/>
        <v>4.2289771842035681E-2</v>
      </c>
      <c r="F92" s="5"/>
      <c r="G92" s="5"/>
      <c r="H92" s="1"/>
      <c r="I92" s="1"/>
    </row>
    <row r="93" spans="1:9" x14ac:dyDescent="0.25">
      <c r="A93" s="2">
        <v>-3.5999999999999303E-2</v>
      </c>
      <c r="B93" s="5">
        <f t="shared" si="4"/>
        <v>4.4503355262288997E-2</v>
      </c>
      <c r="C93" s="5">
        <f t="shared" si="5"/>
        <v>0.95549664473771101</v>
      </c>
      <c r="D93" s="5">
        <f t="shared" si="6"/>
        <v>1</v>
      </c>
      <c r="E93" s="5">
        <f t="shared" si="7"/>
        <v>4.4503355262288997E-2</v>
      </c>
      <c r="F93" s="5"/>
      <c r="G93" s="5"/>
      <c r="H93" s="1"/>
      <c r="I93" s="1"/>
    </row>
    <row r="94" spans="1:9" x14ac:dyDescent="0.25">
      <c r="A94" s="2">
        <v>-3.5199999999999301E-2</v>
      </c>
      <c r="B94" s="5">
        <f t="shared" si="4"/>
        <v>4.6827139535992233E-2</v>
      </c>
      <c r="C94" s="5">
        <f t="shared" si="5"/>
        <v>0.95317286046400773</v>
      </c>
      <c r="D94" s="5">
        <f t="shared" si="6"/>
        <v>1</v>
      </c>
      <c r="E94" s="5">
        <f t="shared" si="7"/>
        <v>4.6827139535992233E-2</v>
      </c>
      <c r="F94" s="5"/>
      <c r="G94" s="5"/>
      <c r="H94" s="1"/>
      <c r="I94" s="1"/>
    </row>
    <row r="95" spans="1:9" x14ac:dyDescent="0.25">
      <c r="A95" s="2">
        <v>-3.4399999999999299E-2</v>
      </c>
      <c r="B95" s="5">
        <f t="shared" si="4"/>
        <v>4.9266006084028834E-2</v>
      </c>
      <c r="C95" s="5">
        <f t="shared" si="5"/>
        <v>0.95073399391597102</v>
      </c>
      <c r="D95" s="5">
        <f t="shared" si="6"/>
        <v>1.0000000000000002</v>
      </c>
      <c r="E95" s="5">
        <f t="shared" si="7"/>
        <v>4.9266006084028847E-2</v>
      </c>
      <c r="F95" s="5"/>
      <c r="G95" s="5"/>
      <c r="H95" s="1"/>
      <c r="I95" s="1"/>
    </row>
    <row r="96" spans="1:9" x14ac:dyDescent="0.25">
      <c r="A96" s="2">
        <v>-3.35999999999992E-2</v>
      </c>
      <c r="B96" s="5">
        <f t="shared" si="4"/>
        <v>5.1824988176446644E-2</v>
      </c>
      <c r="C96" s="5">
        <f t="shared" si="5"/>
        <v>0.94817501182355335</v>
      </c>
      <c r="D96" s="5">
        <f t="shared" si="6"/>
        <v>1</v>
      </c>
      <c r="E96" s="5">
        <f t="shared" si="7"/>
        <v>5.1824988176446644E-2</v>
      </c>
      <c r="F96" s="5"/>
      <c r="G96" s="5"/>
      <c r="H96" s="1"/>
      <c r="I96" s="1"/>
    </row>
    <row r="97" spans="1:9" x14ac:dyDescent="0.25">
      <c r="A97" s="2">
        <v>-3.2799999999999198E-2</v>
      </c>
      <c r="B97" s="5">
        <f t="shared" si="4"/>
        <v>5.4509268527686998E-2</v>
      </c>
      <c r="C97" s="5">
        <f t="shared" si="5"/>
        <v>0.94549073147231288</v>
      </c>
      <c r="D97" s="5">
        <f t="shared" si="6"/>
        <v>1.0000000000000002</v>
      </c>
      <c r="E97" s="5">
        <f t="shared" si="7"/>
        <v>5.4509268527687012E-2</v>
      </c>
      <c r="F97" s="5"/>
      <c r="G97" s="5"/>
      <c r="H97" s="1"/>
      <c r="I97" s="1"/>
    </row>
    <row r="98" spans="1:9" x14ac:dyDescent="0.25">
      <c r="A98" s="2">
        <v>-3.1999999999999203E-2</v>
      </c>
      <c r="B98" s="5">
        <f t="shared" si="4"/>
        <v>5.7324175898871614E-2</v>
      </c>
      <c r="C98" s="5">
        <f t="shared" si="5"/>
        <v>0.94267582410112838</v>
      </c>
      <c r="D98" s="5">
        <f t="shared" si="6"/>
        <v>1</v>
      </c>
      <c r="E98" s="5">
        <f t="shared" si="7"/>
        <v>5.7324175898871614E-2</v>
      </c>
      <c r="F98" s="5"/>
      <c r="G98" s="5"/>
      <c r="H98" s="1"/>
      <c r="I98" s="1"/>
    </row>
    <row r="99" spans="1:9" x14ac:dyDescent="0.25">
      <c r="A99" s="2">
        <v>-3.1199999999999201E-2</v>
      </c>
      <c r="B99" s="5">
        <f t="shared" si="4"/>
        <v>6.027518060510665E-2</v>
      </c>
      <c r="C99" s="5">
        <f t="shared" si="5"/>
        <v>0.93972481939489338</v>
      </c>
      <c r="D99" s="5">
        <f t="shared" si="6"/>
        <v>1</v>
      </c>
      <c r="E99" s="5">
        <f t="shared" si="7"/>
        <v>6.027518060510665E-2</v>
      </c>
      <c r="F99" s="5"/>
      <c r="G99" s="5"/>
      <c r="H99" s="1"/>
      <c r="I99" s="1"/>
    </row>
    <row r="100" spans="1:9" x14ac:dyDescent="0.25">
      <c r="A100" s="2">
        <v>-3.0399999999999198E-2</v>
      </c>
      <c r="B100" s="5">
        <f t="shared" si="4"/>
        <v>6.3367888821193444E-2</v>
      </c>
      <c r="C100" s="5">
        <f t="shared" si="5"/>
        <v>0.93663211117880663</v>
      </c>
      <c r="D100" s="5">
        <f t="shared" si="6"/>
        <v>1</v>
      </c>
      <c r="E100" s="5">
        <f t="shared" si="7"/>
        <v>6.3367888821193444E-2</v>
      </c>
      <c r="F100" s="5"/>
      <c r="G100" s="5"/>
      <c r="H100" s="1"/>
      <c r="I100" s="1"/>
    </row>
    <row r="101" spans="1:9" x14ac:dyDescent="0.25">
      <c r="A101" s="2">
        <v>-2.95999999999992E-2</v>
      </c>
      <c r="B101" s="5">
        <f t="shared" si="4"/>
        <v>6.6608035575093968E-2</v>
      </c>
      <c r="C101" s="5">
        <f t="shared" si="5"/>
        <v>0.93339196442490602</v>
      </c>
      <c r="D101" s="5">
        <f t="shared" si="6"/>
        <v>1</v>
      </c>
      <c r="E101" s="5">
        <f t="shared" si="7"/>
        <v>6.6608035575093968E-2</v>
      </c>
      <c r="F101" s="5"/>
      <c r="G101" s="5"/>
      <c r="H101" s="1"/>
      <c r="I101" s="1"/>
    </row>
    <row r="102" spans="1:9" x14ac:dyDescent="0.25">
      <c r="A102" s="2">
        <v>-2.8799999999999201E-2</v>
      </c>
      <c r="B102" s="5">
        <f t="shared" si="4"/>
        <v>7.0001476315175434E-2</v>
      </c>
      <c r="C102" s="5">
        <f t="shared" si="5"/>
        <v>0.92999852368482461</v>
      </c>
      <c r="D102" s="5">
        <f t="shared" si="6"/>
        <v>1</v>
      </c>
      <c r="E102" s="5">
        <f t="shared" si="7"/>
        <v>7.0001476315175434E-2</v>
      </c>
      <c r="F102" s="5"/>
      <c r="G102" s="5"/>
      <c r="H102" s="1"/>
      <c r="I102" s="1"/>
    </row>
    <row r="103" spans="1:9" x14ac:dyDescent="0.25">
      <c r="A103" s="2">
        <v>-2.7999999999999199E-2</v>
      </c>
      <c r="B103" s="5">
        <f t="shared" si="4"/>
        <v>7.3554176934822579E-2</v>
      </c>
      <c r="C103" s="5">
        <f t="shared" si="5"/>
        <v>0.92644582306517742</v>
      </c>
      <c r="D103" s="5">
        <f t="shared" si="6"/>
        <v>1</v>
      </c>
      <c r="E103" s="5">
        <f t="shared" si="7"/>
        <v>7.3554176934822579E-2</v>
      </c>
      <c r="F103" s="5"/>
      <c r="G103" s="5"/>
      <c r="H103" s="1"/>
      <c r="I103" s="1"/>
    </row>
    <row r="104" spans="1:9" x14ac:dyDescent="0.25">
      <c r="A104" s="2">
        <v>-2.7199999999999201E-2</v>
      </c>
      <c r="B104" s="5">
        <f t="shared" si="4"/>
        <v>7.7272202136663679E-2</v>
      </c>
      <c r="C104" s="5">
        <f t="shared" si="5"/>
        <v>0.92272779786333636</v>
      </c>
      <c r="D104" s="5">
        <f t="shared" si="6"/>
        <v>1</v>
      </c>
      <c r="E104" s="5">
        <f t="shared" si="7"/>
        <v>7.7272202136663679E-2</v>
      </c>
      <c r="F104" s="5"/>
      <c r="G104" s="5"/>
      <c r="H104" s="1"/>
      <c r="I104" s="1"/>
    </row>
    <row r="105" spans="1:9" x14ac:dyDescent="0.25">
      <c r="A105" s="2">
        <v>-2.6399999999999198E-2</v>
      </c>
      <c r="B105" s="5">
        <f t="shared" si="4"/>
        <v>8.1161702018627713E-2</v>
      </c>
      <c r="C105" s="5">
        <f t="shared" si="5"/>
        <v>0.91883829798137229</v>
      </c>
      <c r="D105" s="5">
        <f t="shared" si="6"/>
        <v>1</v>
      </c>
      <c r="E105" s="5">
        <f t="shared" si="7"/>
        <v>8.1161702018627713E-2</v>
      </c>
      <c r="F105" s="5"/>
      <c r="G105" s="5"/>
      <c r="H105" s="1"/>
      <c r="I105" s="1"/>
    </row>
    <row r="106" spans="1:9" x14ac:dyDescent="0.25">
      <c r="A106" s="2">
        <v>-2.55999999999992E-2</v>
      </c>
      <c r="B106" s="5">
        <f t="shared" si="4"/>
        <v>8.5228896765573672E-2</v>
      </c>
      <c r="C106" s="5">
        <f t="shared" si="5"/>
        <v>0.91477110323442634</v>
      </c>
      <c r="D106" s="5">
        <f t="shared" si="6"/>
        <v>1</v>
      </c>
      <c r="E106" s="5">
        <f t="shared" si="7"/>
        <v>8.5228896765573672E-2</v>
      </c>
      <c r="F106" s="5"/>
      <c r="G106" s="5"/>
      <c r="H106" s="1"/>
      <c r="I106" s="1"/>
    </row>
    <row r="107" spans="1:9" x14ac:dyDescent="0.25">
      <c r="A107" s="2">
        <v>-2.4799999999999201E-2</v>
      </c>
      <c r="B107" s="5">
        <f t="shared" si="4"/>
        <v>8.9480059333565787E-2</v>
      </c>
      <c r="C107" s="5">
        <f t="shared" si="5"/>
        <v>0.91051994066643416</v>
      </c>
      <c r="D107" s="5">
        <f t="shared" si="6"/>
        <v>1</v>
      </c>
      <c r="E107" s="5">
        <f t="shared" si="7"/>
        <v>8.9480059333565787E-2</v>
      </c>
      <c r="F107" s="5"/>
      <c r="G107" s="5"/>
      <c r="H107" s="1"/>
      <c r="I107" s="1"/>
    </row>
    <row r="108" spans="1:9" x14ac:dyDescent="0.25">
      <c r="A108" s="2">
        <v>-2.3999999999999098E-2</v>
      </c>
      <c r="B108" s="5">
        <f t="shared" si="4"/>
        <v>9.3921496019276268E-2</v>
      </c>
      <c r="C108" s="5">
        <f t="shared" si="5"/>
        <v>0.90607850398072376</v>
      </c>
      <c r="D108" s="5">
        <f t="shared" si="6"/>
        <v>1</v>
      </c>
      <c r="E108" s="5">
        <f t="shared" si="7"/>
        <v>9.3921496019276268E-2</v>
      </c>
      <c r="F108" s="5"/>
      <c r="G108" s="5"/>
      <c r="H108" s="1"/>
      <c r="I108" s="1"/>
    </row>
    <row r="109" spans="1:9" x14ac:dyDescent="0.25">
      <c r="A109" s="2">
        <v>-2.31999999999991E-2</v>
      </c>
      <c r="B109" s="5">
        <f t="shared" si="4"/>
        <v>9.8559524814759894E-2</v>
      </c>
      <c r="C109" s="5">
        <f t="shared" si="5"/>
        <v>0.90144047518524018</v>
      </c>
      <c r="D109" s="5">
        <f t="shared" si="6"/>
        <v>1</v>
      </c>
      <c r="E109" s="5">
        <f t="shared" si="7"/>
        <v>9.8559524814759894E-2</v>
      </c>
      <c r="F109" s="5"/>
      <c r="G109" s="5"/>
      <c r="H109" s="1"/>
      <c r="I109" s="1"/>
    </row>
    <row r="110" spans="1:9" x14ac:dyDescent="0.25">
      <c r="A110" s="2">
        <v>-2.2399999999999101E-2</v>
      </c>
      <c r="B110" s="5">
        <f t="shared" si="4"/>
        <v>0.10340045145825513</v>
      </c>
      <c r="C110" s="5">
        <f t="shared" si="5"/>
        <v>0.89659954854174484</v>
      </c>
      <c r="D110" s="5">
        <f t="shared" si="6"/>
        <v>1</v>
      </c>
      <c r="E110" s="5">
        <f t="shared" si="7"/>
        <v>0.10340045145825513</v>
      </c>
      <c r="F110" s="5"/>
      <c r="G110" s="5"/>
      <c r="H110" s="1"/>
      <c r="I110" s="1"/>
    </row>
    <row r="111" spans="1:9" x14ac:dyDescent="0.25">
      <c r="A111" s="2">
        <v>-2.1599999999999099E-2</v>
      </c>
      <c r="B111" s="5">
        <f t="shared" si="4"/>
        <v>0.10845054310496884</v>
      </c>
      <c r="C111" s="5">
        <f t="shared" si="5"/>
        <v>0.89154945689503129</v>
      </c>
      <c r="D111" s="5">
        <f t="shared" si="6"/>
        <v>0.99999999999999978</v>
      </c>
      <c r="E111" s="5">
        <f t="shared" si="7"/>
        <v>0.10845054310496881</v>
      </c>
      <c r="F111" s="5"/>
      <c r="G111" s="5"/>
      <c r="H111" s="1"/>
      <c r="I111" s="1"/>
    </row>
    <row r="112" spans="1:9" x14ac:dyDescent="0.25">
      <c r="A112" s="2">
        <v>-2.07999999999991E-2</v>
      </c>
      <c r="B112" s="5">
        <f t="shared" si="4"/>
        <v>0.11371599955832867</v>
      </c>
      <c r="C112" s="5">
        <f t="shared" si="5"/>
        <v>0.88628400044167144</v>
      </c>
      <c r="D112" s="5">
        <f t="shared" si="6"/>
        <v>1</v>
      </c>
      <c r="E112" s="5">
        <f t="shared" si="7"/>
        <v>0.11371599955832867</v>
      </c>
      <c r="F112" s="5"/>
      <c r="G112" s="5"/>
      <c r="H112" s="1"/>
      <c r="I112" s="1"/>
    </row>
    <row r="113" spans="1:9" x14ac:dyDescent="0.25">
      <c r="A113" s="2">
        <v>-1.9999999999999098E-2</v>
      </c>
      <c r="B113" s="5">
        <f t="shared" si="4"/>
        <v>0.11920292202212389</v>
      </c>
      <c r="C113" s="5">
        <f t="shared" si="5"/>
        <v>0.8807970779778761</v>
      </c>
      <c r="D113" s="5">
        <f t="shared" si="6"/>
        <v>1</v>
      </c>
      <c r="E113" s="5">
        <f t="shared" si="7"/>
        <v>0.11920292202212389</v>
      </c>
      <c r="F113" s="5"/>
      <c r="G113" s="5"/>
      <c r="H113" s="1"/>
      <c r="I113" s="1"/>
    </row>
    <row r="114" spans="1:9" x14ac:dyDescent="0.25">
      <c r="A114" s="2">
        <v>-1.91999999999991E-2</v>
      </c>
      <c r="B114" s="5">
        <f t="shared" si="4"/>
        <v>0.12491727935756854</v>
      </c>
      <c r="C114" s="5">
        <f t="shared" si="5"/>
        <v>0.87508272064243153</v>
      </c>
      <c r="D114" s="5">
        <f t="shared" si="6"/>
        <v>1</v>
      </c>
      <c r="E114" s="5">
        <f t="shared" si="7"/>
        <v>0.12491727935756854</v>
      </c>
      <c r="F114" s="5"/>
      <c r="G114" s="5"/>
      <c r="H114" s="1"/>
      <c r="I114" s="1"/>
    </row>
    <row r="115" spans="1:9" x14ac:dyDescent="0.25">
      <c r="A115" s="2">
        <v>-1.8399999999999101E-2</v>
      </c>
      <c r="B115" s="5">
        <f t="shared" si="4"/>
        <v>0.13086487185676712</v>
      </c>
      <c r="C115" s="5">
        <f t="shared" si="5"/>
        <v>0.86913512814323279</v>
      </c>
      <c r="D115" s="5">
        <f t="shared" si="6"/>
        <v>1.0000000000000002</v>
      </c>
      <c r="E115" s="5">
        <f t="shared" si="7"/>
        <v>0.13086487185676715</v>
      </c>
      <c r="F115" s="5"/>
      <c r="G115" s="5"/>
      <c r="H115" s="1"/>
      <c r="I115" s="1"/>
    </row>
    <row r="116" spans="1:9" x14ac:dyDescent="0.25">
      <c r="A116" s="2">
        <v>-1.7599999999999099E-2</v>
      </c>
      <c r="B116" s="5">
        <f t="shared" si="4"/>
        <v>0.13705129257546675</v>
      </c>
      <c r="C116" s="5">
        <f t="shared" si="5"/>
        <v>0.86294870742453333</v>
      </c>
      <c r="D116" s="5">
        <f t="shared" si="6"/>
        <v>1</v>
      </c>
      <c r="E116" s="5">
        <f t="shared" si="7"/>
        <v>0.13705129257546675</v>
      </c>
      <c r="F116" s="5"/>
      <c r="G116" s="5"/>
      <c r="H116" s="1"/>
      <c r="I116" s="1"/>
    </row>
    <row r="117" spans="1:9" x14ac:dyDescent="0.25">
      <c r="A117" s="2">
        <v>-1.67999999999991E-2</v>
      </c>
      <c r="B117" s="5">
        <f t="shared" si="4"/>
        <v>0.14348188630339459</v>
      </c>
      <c r="C117" s="5">
        <f t="shared" si="5"/>
        <v>0.85651811369660547</v>
      </c>
      <c r="D117" s="5">
        <f t="shared" si="6"/>
        <v>1</v>
      </c>
      <c r="E117" s="5">
        <f t="shared" si="7"/>
        <v>0.14348188630339459</v>
      </c>
      <c r="F117" s="5"/>
      <c r="G117" s="5"/>
      <c r="H117" s="1"/>
      <c r="I117" s="1"/>
    </row>
    <row r="118" spans="1:9" x14ac:dyDescent="0.25">
      <c r="A118" s="2">
        <v>-1.5999999999999098E-2</v>
      </c>
      <c r="B118" s="5">
        <f t="shared" si="4"/>
        <v>0.15016170628985495</v>
      </c>
      <c r="C118" s="5">
        <f t="shared" si="5"/>
        <v>0.84983829371014508</v>
      </c>
      <c r="D118" s="5">
        <f t="shared" si="6"/>
        <v>1</v>
      </c>
      <c r="E118" s="5">
        <f t="shared" si="7"/>
        <v>0.15016170628985495</v>
      </c>
      <c r="F118" s="5"/>
      <c r="G118" s="5"/>
      <c r="H118" s="1"/>
      <c r="I118" s="1"/>
    </row>
    <row r="119" spans="1:9" x14ac:dyDescent="0.25">
      <c r="A119" s="2">
        <v>-1.5199999999999001E-2</v>
      </c>
      <c r="B119" s="5">
        <f t="shared" si="4"/>
        <v>0.15709546888546153</v>
      </c>
      <c r="C119" s="5">
        <f t="shared" si="5"/>
        <v>0.84290453111453856</v>
      </c>
      <c r="D119" s="5">
        <f t="shared" si="6"/>
        <v>1</v>
      </c>
      <c r="E119" s="5">
        <f t="shared" si="7"/>
        <v>0.15709546888546153</v>
      </c>
      <c r="F119" s="5"/>
      <c r="G119" s="5"/>
      <c r="H119" s="1"/>
      <c r="I119" s="1"/>
    </row>
    <row r="120" spans="1:9" x14ac:dyDescent="0.25">
      <c r="A120" s="2">
        <v>-1.4399999999999E-2</v>
      </c>
      <c r="B120" s="5">
        <f t="shared" si="4"/>
        <v>0.16428750630762773</v>
      </c>
      <c r="C120" s="5">
        <f t="shared" si="5"/>
        <v>0.83571249369237222</v>
      </c>
      <c r="D120" s="5">
        <f t="shared" si="6"/>
        <v>1</v>
      </c>
      <c r="E120" s="5">
        <f t="shared" si="7"/>
        <v>0.16428750630762773</v>
      </c>
      <c r="F120" s="5"/>
      <c r="G120" s="5"/>
      <c r="H120" s="1"/>
      <c r="I120" s="1"/>
    </row>
    <row r="121" spans="1:9" x14ac:dyDescent="0.25">
      <c r="A121" s="2">
        <v>-1.3599999999999E-2</v>
      </c>
      <c r="B121" s="5">
        <f t="shared" si="4"/>
        <v>0.17174171778735647</v>
      </c>
      <c r="C121" s="5">
        <f t="shared" si="5"/>
        <v>0.82825828221264364</v>
      </c>
      <c r="D121" s="5">
        <f t="shared" si="6"/>
        <v>1</v>
      </c>
      <c r="E121" s="5">
        <f t="shared" si="7"/>
        <v>0.17174171778735647</v>
      </c>
      <c r="F121" s="5"/>
      <c r="G121" s="5"/>
      <c r="H121" s="1"/>
      <c r="I121" s="1"/>
    </row>
    <row r="122" spans="1:9" x14ac:dyDescent="0.25">
      <c r="A122" s="2">
        <v>-1.2799999999999E-2</v>
      </c>
      <c r="B122" s="5">
        <f t="shared" si="4"/>
        <v>0.17946151940733659</v>
      </c>
      <c r="C122" s="5">
        <f t="shared" si="5"/>
        <v>0.82053848059266343</v>
      </c>
      <c r="D122" s="5">
        <f t="shared" si="6"/>
        <v>1</v>
      </c>
      <c r="E122" s="5">
        <f t="shared" si="7"/>
        <v>0.17946151940733659</v>
      </c>
      <c r="F122" s="5"/>
      <c r="G122" s="5"/>
      <c r="H122" s="1"/>
      <c r="I122" s="1"/>
    </row>
    <row r="123" spans="1:9" x14ac:dyDescent="0.25">
      <c r="A123" s="2">
        <v>-1.1999999999998999E-2</v>
      </c>
      <c r="B123" s="5">
        <f t="shared" si="4"/>
        <v>0.1874497929957514</v>
      </c>
      <c r="C123" s="5">
        <f t="shared" si="5"/>
        <v>0.81255020700424863</v>
      </c>
      <c r="D123" s="5">
        <f t="shared" si="6"/>
        <v>1</v>
      </c>
      <c r="E123" s="5">
        <f t="shared" si="7"/>
        <v>0.1874497929957514</v>
      </c>
      <c r="F123" s="5"/>
      <c r="G123" s="5"/>
      <c r="H123" s="1"/>
      <c r="I123" s="1"/>
    </row>
    <row r="124" spans="1:9" x14ac:dyDescent="0.25">
      <c r="A124" s="2">
        <v>-1.1199999999999001E-2</v>
      </c>
      <c r="B124" s="5">
        <f t="shared" si="4"/>
        <v>0.19570883449553617</v>
      </c>
      <c r="C124" s="5">
        <f t="shared" si="5"/>
        <v>0.80429116550446378</v>
      </c>
      <c r="D124" s="5">
        <f t="shared" si="6"/>
        <v>1</v>
      </c>
      <c r="E124" s="5">
        <f t="shared" si="7"/>
        <v>0.19570883449553617</v>
      </c>
      <c r="F124" s="5"/>
      <c r="G124" s="5"/>
      <c r="H124" s="1"/>
      <c r="I124" s="1"/>
    </row>
    <row r="125" spans="1:9" x14ac:dyDescent="0.25">
      <c r="A125" s="2">
        <v>-1.0399999999999E-2</v>
      </c>
      <c r="B125" s="5">
        <f t="shared" si="4"/>
        <v>0.20424030228410259</v>
      </c>
      <c r="C125" s="5">
        <f t="shared" si="5"/>
        <v>0.79575969771589738</v>
      </c>
      <c r="D125" s="5">
        <f t="shared" si="6"/>
        <v>1</v>
      </c>
      <c r="E125" s="5">
        <f t="shared" si="7"/>
        <v>0.20424030228410259</v>
      </c>
      <c r="F125" s="5"/>
      <c r="G125" s="5"/>
      <c r="H125" s="1"/>
      <c r="I125" s="1"/>
    </row>
    <row r="126" spans="1:9" x14ac:dyDescent="0.25">
      <c r="A126" s="2">
        <v>-9.5999999999990104E-3</v>
      </c>
      <c r="B126" s="5">
        <f t="shared" si="4"/>
        <v>0.21304516597250053</v>
      </c>
      <c r="C126" s="5">
        <f t="shared" si="5"/>
        <v>0.78695483402749955</v>
      </c>
      <c r="D126" s="5">
        <f t="shared" si="6"/>
        <v>1</v>
      </c>
      <c r="E126" s="5">
        <f t="shared" si="7"/>
        <v>0.21304516597250053</v>
      </c>
      <c r="F126" s="5"/>
      <c r="G126" s="5"/>
      <c r="H126" s="1"/>
      <c r="I126" s="1"/>
    </row>
    <row r="127" spans="1:9" x14ac:dyDescent="0.25">
      <c r="A127" s="2">
        <v>-8.7999999999989996E-3</v>
      </c>
      <c r="B127" s="5">
        <f t="shared" si="4"/>
        <v>0.22212365626423933</v>
      </c>
      <c r="C127" s="5">
        <f t="shared" si="5"/>
        <v>0.77787634373576076</v>
      </c>
      <c r="D127" s="5">
        <f t="shared" si="6"/>
        <v>1</v>
      </c>
      <c r="E127" s="5">
        <f t="shared" si="7"/>
        <v>0.22212365626423933</v>
      </c>
      <c r="F127" s="5"/>
      <c r="G127" s="5"/>
      <c r="H127" s="1"/>
      <c r="I127" s="1"/>
    </row>
    <row r="128" spans="1:9" x14ac:dyDescent="0.25">
      <c r="A128" s="2">
        <v>-7.9999999999990096E-3</v>
      </c>
      <c r="B128" s="5">
        <f t="shared" si="4"/>
        <v>0.23147521650099409</v>
      </c>
      <c r="C128" s="5">
        <f t="shared" si="5"/>
        <v>0.76852478349900588</v>
      </c>
      <c r="D128" s="5">
        <f t="shared" si="6"/>
        <v>1</v>
      </c>
      <c r="E128" s="5">
        <f t="shared" si="7"/>
        <v>0.23147521650099409</v>
      </c>
      <c r="F128" s="5"/>
      <c r="G128" s="5"/>
      <c r="H128" s="1"/>
      <c r="I128" s="1"/>
    </row>
    <row r="129" spans="1:9" x14ac:dyDescent="0.25">
      <c r="A129" s="2">
        <v>-7.1999999999989997E-3</v>
      </c>
      <c r="B129" s="5">
        <f t="shared" si="4"/>
        <v>0.24109845656354401</v>
      </c>
      <c r="C129" s="5">
        <f t="shared" si="5"/>
        <v>0.75890154343645588</v>
      </c>
      <c r="D129" s="5">
        <f t="shared" si="6"/>
        <v>1.0000000000000002</v>
      </c>
      <c r="E129" s="5">
        <f t="shared" si="7"/>
        <v>0.24109845656354406</v>
      </c>
      <c r="F129" s="5"/>
      <c r="G129" s="5"/>
      <c r="H129" s="1"/>
      <c r="I129" s="1"/>
    </row>
    <row r="130" spans="1:9" x14ac:dyDescent="0.25">
      <c r="A130" s="2">
        <v>-6.39999999999891E-3</v>
      </c>
      <c r="B130" s="5">
        <f t="shared" si="4"/>
        <v>0.25099110982978079</v>
      </c>
      <c r="C130" s="5">
        <f t="shared" si="5"/>
        <v>0.74900889017021921</v>
      </c>
      <c r="D130" s="5">
        <f t="shared" si="6"/>
        <v>1</v>
      </c>
      <c r="E130" s="5">
        <f t="shared" si="7"/>
        <v>0.25099110982978079</v>
      </c>
      <c r="F130" s="5"/>
      <c r="G130" s="5"/>
      <c r="H130" s="1"/>
      <c r="I130" s="1"/>
    </row>
    <row r="131" spans="1:9" x14ac:dyDescent="0.25">
      <c r="A131" s="2">
        <v>-5.5999999999989097E-3</v>
      </c>
      <c r="B131" s="5">
        <f t="shared" si="4"/>
        <v>0.26114999391576499</v>
      </c>
      <c r="C131" s="5">
        <f t="shared" si="5"/>
        <v>0.73885000608423501</v>
      </c>
      <c r="D131" s="5">
        <f t="shared" si="6"/>
        <v>1</v>
      </c>
      <c r="E131" s="5">
        <f t="shared" si="7"/>
        <v>0.26114999391576499</v>
      </c>
      <c r="F131" s="5"/>
      <c r="G131" s="5"/>
      <c r="H131" s="1"/>
      <c r="I131" s="1"/>
    </row>
    <row r="132" spans="1:9" x14ac:dyDescent="0.25">
      <c r="A132" s="2">
        <v>-4.7999999999988998E-3</v>
      </c>
      <c r="B132" s="5">
        <f t="shared" si="4"/>
        <v>0.27157097593886226</v>
      </c>
      <c r="C132" s="5">
        <f t="shared" si="5"/>
        <v>0.72842902406113774</v>
      </c>
      <c r="D132" s="5">
        <f t="shared" si="6"/>
        <v>1</v>
      </c>
      <c r="E132" s="5">
        <f t="shared" si="7"/>
        <v>0.27157097593886226</v>
      </c>
      <c r="F132" s="5"/>
      <c r="G132" s="5"/>
      <c r="H132" s="1"/>
      <c r="I132" s="1"/>
    </row>
    <row r="133" spans="1:9" x14ac:dyDescent="0.25">
      <c r="A133" s="2">
        <v>-3.9999999999989098E-3</v>
      </c>
      <c r="B133" s="5">
        <f t="shared" si="4"/>
        <v>0.28224894304227471</v>
      </c>
      <c r="C133" s="5">
        <f t="shared" si="5"/>
        <v>0.71775105695772523</v>
      </c>
      <c r="D133" s="5">
        <f t="shared" si="6"/>
        <v>1</v>
      </c>
      <c r="E133" s="5">
        <f t="shared" si="7"/>
        <v>0.28224894304227471</v>
      </c>
      <c r="F133" s="5"/>
      <c r="G133" s="5"/>
      <c r="H133" s="1"/>
      <c r="I133" s="1"/>
    </row>
    <row r="134" spans="1:9" x14ac:dyDescent="0.25">
      <c r="A134" s="2">
        <v>-3.1999999999989099E-3</v>
      </c>
      <c r="B134" s="5">
        <f t="shared" si="4"/>
        <v>0.29317777890644747</v>
      </c>
      <c r="C134" s="5">
        <f t="shared" si="5"/>
        <v>0.70682222109355253</v>
      </c>
      <c r="D134" s="5">
        <f t="shared" si="6"/>
        <v>1</v>
      </c>
      <c r="E134" s="5">
        <f t="shared" si="7"/>
        <v>0.29317777890644747</v>
      </c>
      <c r="F134" s="5"/>
      <c r="G134" s="5"/>
      <c r="H134" s="1"/>
      <c r="I134" s="1"/>
    </row>
    <row r="135" spans="1:9" x14ac:dyDescent="0.25">
      <c r="A135" s="2">
        <v>-2.3999999999989E-3</v>
      </c>
      <c r="B135" s="5">
        <f t="shared" si="4"/>
        <v>0.30435034694349422</v>
      </c>
      <c r="C135" s="5">
        <f t="shared" si="5"/>
        <v>0.69564965305650583</v>
      </c>
      <c r="D135" s="5">
        <f t="shared" si="6"/>
        <v>1</v>
      </c>
      <c r="E135" s="5">
        <f t="shared" si="7"/>
        <v>0.30435034694349422</v>
      </c>
      <c r="F135" s="5"/>
      <c r="G135" s="5"/>
      <c r="H135" s="1"/>
      <c r="I135" s="1"/>
    </row>
    <row r="136" spans="1:9" x14ac:dyDescent="0.25">
      <c r="A136" s="2">
        <v>-1.59999999999891E-3</v>
      </c>
      <c r="B136" s="5">
        <f t="shared" si="4"/>
        <v>0.3157584808251534</v>
      </c>
      <c r="C136" s="5">
        <f t="shared" si="5"/>
        <v>0.68424151917484655</v>
      </c>
      <c r="D136" s="5">
        <f t="shared" si="6"/>
        <v>1</v>
      </c>
      <c r="E136" s="5">
        <f t="shared" si="7"/>
        <v>0.3157584808251534</v>
      </c>
      <c r="F136" s="5"/>
      <c r="G136" s="5"/>
      <c r="H136" s="1"/>
      <c r="I136" s="1"/>
    </row>
    <row r="137" spans="1:9" x14ac:dyDescent="0.25">
      <c r="A137" s="2">
        <v>-7.9999999999889903E-4</v>
      </c>
      <c r="B137" s="5">
        <f t="shared" si="4"/>
        <v>0.32739298293225572</v>
      </c>
      <c r="C137" s="5">
        <f t="shared" si="5"/>
        <v>0.67260701706774428</v>
      </c>
      <c r="D137" s="5">
        <f t="shared" si="6"/>
        <v>1</v>
      </c>
      <c r="E137" s="5">
        <f t="shared" si="7"/>
        <v>0.32739298293225572</v>
      </c>
      <c r="F137" s="5"/>
      <c r="G137" s="5"/>
      <c r="H137" s="1"/>
      <c r="I137" s="1"/>
    </row>
    <row r="138" spans="1:9" x14ac:dyDescent="0.25">
      <c r="A138" s="2">
        <v>9.9920072216264108E-16</v>
      </c>
      <c r="B138" s="5">
        <f t="shared" si="4"/>
        <v>0.33924363123419776</v>
      </c>
      <c r="C138" s="5">
        <f t="shared" si="5"/>
        <v>0.66075636876580224</v>
      </c>
      <c r="D138" s="5">
        <f t="shared" si="6"/>
        <v>1</v>
      </c>
      <c r="E138" s="5">
        <f t="shared" si="7"/>
        <v>0.33924363123419776</v>
      </c>
      <c r="F138" s="5"/>
      <c r="G138" s="5"/>
      <c r="H138" s="1"/>
      <c r="I138" s="1"/>
    </row>
    <row r="139" spans="1:9" x14ac:dyDescent="0.25">
      <c r="A139" s="2">
        <v>8.0000000000099403E-4</v>
      </c>
      <c r="B139" s="5">
        <f t="shared" si="4"/>
        <v>0.35129919501093815</v>
      </c>
      <c r="C139" s="5">
        <f t="shared" si="5"/>
        <v>0.6487008049890618</v>
      </c>
      <c r="D139" s="5">
        <f t="shared" si="6"/>
        <v>1</v>
      </c>
      <c r="E139" s="5">
        <f t="shared" si="7"/>
        <v>0.35129919501093815</v>
      </c>
      <c r="F139" s="5"/>
      <c r="G139" s="5"/>
      <c r="H139" s="1"/>
      <c r="I139" s="1"/>
    </row>
    <row r="140" spans="1:9" x14ac:dyDescent="0.25">
      <c r="A140" s="2">
        <v>1.60000000000099E-3</v>
      </c>
      <c r="B140" s="5">
        <f t="shared" si="4"/>
        <v>0.36354745971844887</v>
      </c>
      <c r="C140" s="5">
        <f t="shared" si="5"/>
        <v>0.63645254028155107</v>
      </c>
      <c r="D140" s="5">
        <f t="shared" si="6"/>
        <v>1</v>
      </c>
      <c r="E140" s="5">
        <f t="shared" si="7"/>
        <v>0.36354745971844887</v>
      </c>
      <c r="F140" s="5"/>
      <c r="G140" s="5"/>
      <c r="H140" s="1"/>
      <c r="I140" s="1"/>
    </row>
    <row r="141" spans="1:9" x14ac:dyDescent="0.25">
      <c r="A141" s="2">
        <v>2.4000000000009999E-3</v>
      </c>
      <c r="B141" s="5">
        <f t="shared" si="4"/>
        <v>0.37597526117309099</v>
      </c>
      <c r="C141" s="5">
        <f t="shared" si="5"/>
        <v>0.62402473882690901</v>
      </c>
      <c r="D141" s="5">
        <f t="shared" si="6"/>
        <v>1</v>
      </c>
      <c r="E141" s="5">
        <f t="shared" si="7"/>
        <v>0.37597526117309099</v>
      </c>
      <c r="F141" s="5"/>
      <c r="G141" s="5"/>
      <c r="H141" s="1"/>
      <c r="I141" s="1"/>
    </row>
    <row r="142" spans="1:9" x14ac:dyDescent="0.25">
      <c r="A142" s="2">
        <v>3.2000000000009898E-3</v>
      </c>
      <c r="B142" s="5">
        <f t="shared" ref="B142:B205" si="8">($B$4+$C$4*$A142)/($D$4+EXP(($E$4-$A142)/$F$4))</f>
        <v>0.38856852909294293</v>
      </c>
      <c r="C142" s="5">
        <f t="shared" ref="C142:C205" si="9">($B$5+$C$5*$A142)/($D$5+EXP(($E$5-$A142)/$F$5))</f>
        <v>0.61143147090705707</v>
      </c>
      <c r="D142" s="5">
        <f t="shared" ref="D142:D205" si="10">1/(B142+C142)</f>
        <v>1</v>
      </c>
      <c r="E142" s="5">
        <f t="shared" ref="E142:E205" si="11">B142*D142</f>
        <v>0.38856852909294293</v>
      </c>
      <c r="F142" s="5"/>
      <c r="G142" s="5"/>
      <c r="H142" s="1"/>
      <c r="I142" s="1"/>
    </row>
    <row r="143" spans="1:9" x14ac:dyDescent="0.25">
      <c r="A143" s="2">
        <v>4.0000000000009897E-3</v>
      </c>
      <c r="B143" s="5">
        <f t="shared" si="8"/>
        <v>0.40131233988756387</v>
      </c>
      <c r="C143" s="5">
        <f t="shared" si="9"/>
        <v>0.59868766011243613</v>
      </c>
      <c r="D143" s="5">
        <f t="shared" si="10"/>
        <v>1</v>
      </c>
      <c r="E143" s="5">
        <f t="shared" si="11"/>
        <v>0.40131233988756387</v>
      </c>
      <c r="F143" s="5"/>
      <c r="G143" s="5"/>
      <c r="H143" s="1"/>
      <c r="I143" s="1"/>
    </row>
    <row r="144" spans="1:9" x14ac:dyDescent="0.25">
      <c r="A144" s="2">
        <v>4.8000000000009996E-3</v>
      </c>
      <c r="B144" s="5">
        <f t="shared" si="8"/>
        <v>0.41419097843503128</v>
      </c>
      <c r="C144" s="5">
        <f t="shared" si="9"/>
        <v>0.58580902156496872</v>
      </c>
      <c r="D144" s="5">
        <f t="shared" si="10"/>
        <v>1</v>
      </c>
      <c r="E144" s="5">
        <f t="shared" si="11"/>
        <v>0.41419097843503128</v>
      </c>
      <c r="F144" s="5"/>
      <c r="G144" s="5"/>
      <c r="H144" s="1"/>
      <c r="I144" s="1"/>
    </row>
    <row r="145" spans="1:9" x14ac:dyDescent="0.25">
      <c r="A145" s="2">
        <v>5.6000000000009896E-3</v>
      </c>
      <c r="B145" s="5">
        <f t="shared" si="8"/>
        <v>0.42718800843000232</v>
      </c>
      <c r="C145" s="5">
        <f t="shared" si="9"/>
        <v>0.57281199156999774</v>
      </c>
      <c r="D145" s="5">
        <f t="shared" si="10"/>
        <v>1</v>
      </c>
      <c r="E145" s="5">
        <f t="shared" si="11"/>
        <v>0.42718800843000232</v>
      </c>
      <c r="F145" s="5"/>
      <c r="G145" s="5"/>
      <c r="H145" s="1"/>
      <c r="I145" s="1"/>
    </row>
    <row r="146" spans="1:9" x14ac:dyDescent="0.25">
      <c r="A146" s="2">
        <v>6.40000000000099E-3</v>
      </c>
      <c r="B146" s="5">
        <f t="shared" si="8"/>
        <v>0.4402863507328233</v>
      </c>
      <c r="C146" s="5">
        <f t="shared" si="9"/>
        <v>0.5597136492671767</v>
      </c>
      <c r="D146" s="5">
        <f t="shared" si="10"/>
        <v>1</v>
      </c>
      <c r="E146" s="5">
        <f t="shared" si="11"/>
        <v>0.4402863507328233</v>
      </c>
      <c r="F146" s="5"/>
      <c r="G146" s="5"/>
      <c r="H146" s="1"/>
      <c r="I146" s="1"/>
    </row>
    <row r="147" spans="1:9" x14ac:dyDescent="0.25">
      <c r="A147" s="2">
        <v>7.2000000000009999E-3</v>
      </c>
      <c r="B147" s="5">
        <f t="shared" si="8"/>
        <v>0.45346836900141646</v>
      </c>
      <c r="C147" s="5">
        <f t="shared" si="9"/>
        <v>0.54653163099858348</v>
      </c>
      <c r="D147" s="5">
        <f t="shared" si="10"/>
        <v>1</v>
      </c>
      <c r="E147" s="5">
        <f t="shared" si="11"/>
        <v>0.45346836900141646</v>
      </c>
      <c r="F147" s="5"/>
      <c r="G147" s="5"/>
      <c r="H147" s="1"/>
      <c r="I147" s="1"/>
    </row>
    <row r="148" spans="1:9" x14ac:dyDescent="0.25">
      <c r="A148" s="2">
        <v>8.0000000000009907E-3</v>
      </c>
      <c r="B148" s="5">
        <f t="shared" si="8"/>
        <v>0.46671596174888513</v>
      </c>
      <c r="C148" s="5">
        <f t="shared" si="9"/>
        <v>0.53328403825111492</v>
      </c>
      <c r="D148" s="5">
        <f t="shared" si="10"/>
        <v>1</v>
      </c>
      <c r="E148" s="5">
        <f t="shared" si="11"/>
        <v>0.46671596174888513</v>
      </c>
      <c r="F148" s="5"/>
      <c r="G148" s="5"/>
      <c r="H148" s="1"/>
      <c r="I148" s="1"/>
    </row>
    <row r="149" spans="1:9" x14ac:dyDescent="0.25">
      <c r="A149" s="2">
        <v>8.8000000000009893E-3</v>
      </c>
      <c r="B149" s="5">
        <f t="shared" si="8"/>
        <v>0.48001065984443464</v>
      </c>
      <c r="C149" s="5">
        <f t="shared" si="9"/>
        <v>0.51998934015556542</v>
      </c>
      <c r="D149" s="5">
        <f t="shared" si="10"/>
        <v>1</v>
      </c>
      <c r="E149" s="5">
        <f t="shared" si="11"/>
        <v>0.48001065984443464</v>
      </c>
      <c r="F149" s="5"/>
      <c r="G149" s="5"/>
      <c r="H149" s="1"/>
      <c r="I149" s="1"/>
    </row>
    <row r="150" spans="1:9" x14ac:dyDescent="0.25">
      <c r="A150" s="2">
        <v>9.6000000000010001E-3</v>
      </c>
      <c r="B150" s="5">
        <f t="shared" si="8"/>
        <v>0.49333372836698719</v>
      </c>
      <c r="C150" s="5">
        <f t="shared" si="9"/>
        <v>0.50666627163301292</v>
      </c>
      <c r="D150" s="5">
        <f t="shared" si="10"/>
        <v>1</v>
      </c>
      <c r="E150" s="5">
        <f t="shared" si="11"/>
        <v>0.49333372836698719</v>
      </c>
      <c r="F150" s="5"/>
      <c r="G150" s="5"/>
      <c r="H150" s="1"/>
      <c r="I150" s="1"/>
    </row>
    <row r="151" spans="1:9" x14ac:dyDescent="0.25">
      <c r="A151" s="2">
        <v>1.0400000000001E-2</v>
      </c>
      <c r="B151" s="5">
        <f t="shared" si="8"/>
        <v>0.50666627163304623</v>
      </c>
      <c r="C151" s="5">
        <f t="shared" si="9"/>
        <v>0.49333372836695377</v>
      </c>
      <c r="D151" s="5">
        <f t="shared" si="10"/>
        <v>1</v>
      </c>
      <c r="E151" s="5">
        <f t="shared" si="11"/>
        <v>0.50666627163304623</v>
      </c>
      <c r="F151" s="5"/>
      <c r="G151" s="5"/>
      <c r="H151" s="1"/>
      <c r="I151" s="1"/>
    </row>
    <row r="152" spans="1:9" x14ac:dyDescent="0.25">
      <c r="A152" s="2">
        <v>1.1200000000001001E-2</v>
      </c>
      <c r="B152" s="5">
        <f t="shared" si="8"/>
        <v>0.51998934015559839</v>
      </c>
      <c r="C152" s="5">
        <f t="shared" si="9"/>
        <v>0.48001065984440155</v>
      </c>
      <c r="D152" s="5">
        <f t="shared" si="10"/>
        <v>1</v>
      </c>
      <c r="E152" s="5">
        <f t="shared" si="11"/>
        <v>0.51998934015559839</v>
      </c>
      <c r="F152" s="5"/>
      <c r="G152" s="5"/>
      <c r="H152" s="1"/>
      <c r="I152" s="1"/>
    </row>
    <row r="153" spans="1:9" x14ac:dyDescent="0.25">
      <c r="A153" s="2">
        <v>1.2000000000000999E-2</v>
      </c>
      <c r="B153" s="5">
        <f t="shared" si="8"/>
        <v>0.5332840382511479</v>
      </c>
      <c r="C153" s="5">
        <f t="shared" si="9"/>
        <v>0.46671596174885205</v>
      </c>
      <c r="D153" s="5">
        <f t="shared" si="10"/>
        <v>1</v>
      </c>
      <c r="E153" s="5">
        <f t="shared" si="11"/>
        <v>0.5332840382511479</v>
      </c>
      <c r="F153" s="5"/>
      <c r="G153" s="5"/>
      <c r="H153" s="1"/>
      <c r="I153" s="1"/>
    </row>
    <row r="154" spans="1:9" x14ac:dyDescent="0.25">
      <c r="A154" s="2">
        <v>1.2800000000001E-2</v>
      </c>
      <c r="B154" s="5">
        <f t="shared" si="8"/>
        <v>0.54653163099861657</v>
      </c>
      <c r="C154" s="5">
        <f t="shared" si="9"/>
        <v>0.45346836900138338</v>
      </c>
      <c r="D154" s="5">
        <f t="shared" si="10"/>
        <v>1</v>
      </c>
      <c r="E154" s="5">
        <f t="shared" si="11"/>
        <v>0.54653163099861657</v>
      </c>
      <c r="F154" s="5"/>
      <c r="G154" s="5"/>
      <c r="H154" s="1"/>
      <c r="I154" s="1"/>
    </row>
    <row r="155" spans="1:9" x14ac:dyDescent="0.25">
      <c r="A155" s="2">
        <v>1.3600000000001E-2</v>
      </c>
      <c r="B155" s="5">
        <f t="shared" si="8"/>
        <v>0.55971364926720935</v>
      </c>
      <c r="C155" s="5">
        <f t="shared" si="9"/>
        <v>0.4402863507327906</v>
      </c>
      <c r="D155" s="5">
        <f t="shared" si="10"/>
        <v>1</v>
      </c>
      <c r="E155" s="5">
        <f t="shared" si="11"/>
        <v>0.55971364926720935</v>
      </c>
      <c r="F155" s="5"/>
      <c r="G155" s="5"/>
      <c r="H155" s="1"/>
      <c r="I155" s="1"/>
    </row>
    <row r="156" spans="1:9" x14ac:dyDescent="0.25">
      <c r="A156" s="2">
        <v>1.4400000000001001E-2</v>
      </c>
      <c r="B156" s="5">
        <f t="shared" si="8"/>
        <v>0.57281199157003015</v>
      </c>
      <c r="C156" s="5">
        <f t="shared" si="9"/>
        <v>0.4271880084299699</v>
      </c>
      <c r="D156" s="5">
        <f t="shared" si="10"/>
        <v>1</v>
      </c>
      <c r="E156" s="5">
        <f t="shared" si="11"/>
        <v>0.57281199157003015</v>
      </c>
      <c r="F156" s="5"/>
      <c r="G156" s="5"/>
      <c r="H156" s="1"/>
      <c r="I156" s="1"/>
    </row>
    <row r="157" spans="1:9" x14ac:dyDescent="0.25">
      <c r="A157" s="2">
        <v>1.5200000000000999E-2</v>
      </c>
      <c r="B157" s="5">
        <f t="shared" si="8"/>
        <v>0.58580902156500103</v>
      </c>
      <c r="C157" s="5">
        <f t="shared" si="9"/>
        <v>0.41419097843499891</v>
      </c>
      <c r="D157" s="5">
        <f t="shared" si="10"/>
        <v>1</v>
      </c>
      <c r="E157" s="5">
        <f t="shared" si="11"/>
        <v>0.58580902156500103</v>
      </c>
      <c r="F157" s="5"/>
      <c r="G157" s="5"/>
      <c r="H157" s="1"/>
      <c r="I157" s="1"/>
    </row>
    <row r="158" spans="1:9" x14ac:dyDescent="0.25">
      <c r="A158" s="2">
        <v>1.6000000000001E-2</v>
      </c>
      <c r="B158" s="5">
        <f t="shared" si="8"/>
        <v>0.59868766011246799</v>
      </c>
      <c r="C158" s="5">
        <f t="shared" si="9"/>
        <v>0.40131233988753195</v>
      </c>
      <c r="D158" s="5">
        <f t="shared" si="10"/>
        <v>1</v>
      </c>
      <c r="E158" s="5">
        <f t="shared" si="11"/>
        <v>0.59868766011246799</v>
      </c>
      <c r="F158" s="5"/>
      <c r="G158" s="5"/>
      <c r="H158" s="1"/>
      <c r="I158" s="1"/>
    </row>
    <row r="159" spans="1:9" x14ac:dyDescent="0.25">
      <c r="A159" s="2">
        <v>1.6800000000001002E-2</v>
      </c>
      <c r="B159" s="5">
        <f t="shared" si="8"/>
        <v>0.6114314709070886</v>
      </c>
      <c r="C159" s="5">
        <f t="shared" si="9"/>
        <v>0.3885685290929114</v>
      </c>
      <c r="D159" s="5">
        <f t="shared" si="10"/>
        <v>1</v>
      </c>
      <c r="E159" s="5">
        <f t="shared" si="11"/>
        <v>0.6114314709070886</v>
      </c>
      <c r="F159" s="5"/>
      <c r="G159" s="5"/>
      <c r="H159" s="1"/>
      <c r="I159" s="1"/>
    </row>
    <row r="160" spans="1:9" x14ac:dyDescent="0.25">
      <c r="A160" s="2">
        <v>1.7600000000001E-2</v>
      </c>
      <c r="B160" s="5">
        <f t="shared" si="8"/>
        <v>0.62402473882694032</v>
      </c>
      <c r="C160" s="5">
        <f t="shared" si="9"/>
        <v>0.37597526117305974</v>
      </c>
      <c r="D160" s="5">
        <f t="shared" si="10"/>
        <v>1</v>
      </c>
      <c r="E160" s="5">
        <f t="shared" si="11"/>
        <v>0.62402473882694032</v>
      </c>
      <c r="F160" s="5"/>
      <c r="G160" s="5"/>
      <c r="H160" s="1"/>
      <c r="I160" s="1"/>
    </row>
    <row r="161" spans="1:9" x14ac:dyDescent="0.25">
      <c r="A161" s="2">
        <v>1.8400000000000999E-2</v>
      </c>
      <c r="B161" s="5">
        <f t="shared" si="8"/>
        <v>0.63645254028158171</v>
      </c>
      <c r="C161" s="5">
        <f t="shared" si="9"/>
        <v>0.36354745971841829</v>
      </c>
      <c r="D161" s="5">
        <f t="shared" si="10"/>
        <v>1</v>
      </c>
      <c r="E161" s="5">
        <f t="shared" si="11"/>
        <v>0.63645254028158171</v>
      </c>
      <c r="F161" s="5"/>
      <c r="G161" s="5"/>
      <c r="H161" s="1"/>
      <c r="I161" s="1"/>
    </row>
    <row r="162" spans="1:9" x14ac:dyDescent="0.25">
      <c r="A162" s="2">
        <v>1.9200000000001001E-2</v>
      </c>
      <c r="B162" s="5">
        <f t="shared" si="8"/>
        <v>0.64870080498909211</v>
      </c>
      <c r="C162" s="5">
        <f t="shared" si="9"/>
        <v>0.35129919501090789</v>
      </c>
      <c r="D162" s="5">
        <f t="shared" si="10"/>
        <v>1</v>
      </c>
      <c r="E162" s="5">
        <f t="shared" si="11"/>
        <v>0.64870080498909211</v>
      </c>
      <c r="F162" s="5"/>
      <c r="G162" s="5"/>
      <c r="H162" s="1"/>
      <c r="I162" s="1"/>
    </row>
    <row r="163" spans="1:9" x14ac:dyDescent="0.25">
      <c r="A163" s="2">
        <v>2.0000000000001E-2</v>
      </c>
      <c r="B163" s="5">
        <f t="shared" si="8"/>
        <v>0.6607563687658321</v>
      </c>
      <c r="C163" s="5">
        <f t="shared" si="9"/>
        <v>0.33924363123416784</v>
      </c>
      <c r="D163" s="5">
        <f t="shared" si="10"/>
        <v>1</v>
      </c>
      <c r="E163" s="5">
        <f t="shared" si="11"/>
        <v>0.6607563687658321</v>
      </c>
      <c r="F163" s="5"/>
      <c r="G163" s="5"/>
      <c r="H163" s="1"/>
      <c r="I163" s="1"/>
    </row>
    <row r="164" spans="1:9" x14ac:dyDescent="0.25">
      <c r="A164" s="2">
        <v>2.0800000000001002E-2</v>
      </c>
      <c r="B164" s="5">
        <f t="shared" si="8"/>
        <v>0.67260701706777515</v>
      </c>
      <c r="C164" s="5">
        <f t="shared" si="9"/>
        <v>0.32739298293222485</v>
      </c>
      <c r="D164" s="5">
        <f t="shared" si="10"/>
        <v>1</v>
      </c>
      <c r="E164" s="5">
        <f t="shared" si="11"/>
        <v>0.67260701706777515</v>
      </c>
      <c r="F164" s="5"/>
      <c r="G164" s="5"/>
      <c r="H164" s="1"/>
      <c r="I164" s="1"/>
    </row>
    <row r="165" spans="1:9" x14ac:dyDescent="0.25">
      <c r="A165" s="2">
        <v>2.1600000000001E-2</v>
      </c>
      <c r="B165" s="5">
        <f t="shared" si="8"/>
        <v>0.68424151917487663</v>
      </c>
      <c r="C165" s="5">
        <f t="shared" si="9"/>
        <v>0.31575848082512331</v>
      </c>
      <c r="D165" s="5">
        <f t="shared" si="10"/>
        <v>1</v>
      </c>
      <c r="E165" s="5">
        <f t="shared" si="11"/>
        <v>0.68424151917487663</v>
      </c>
      <c r="F165" s="5"/>
      <c r="G165" s="5"/>
      <c r="H165" s="1"/>
      <c r="I165" s="1"/>
    </row>
    <row r="166" spans="1:9" x14ac:dyDescent="0.25">
      <c r="A166" s="2">
        <v>2.2400000000000999E-2</v>
      </c>
      <c r="B166" s="5">
        <f t="shared" si="8"/>
        <v>0.69564965305653537</v>
      </c>
      <c r="C166" s="5">
        <f t="shared" si="9"/>
        <v>0.30435034694346463</v>
      </c>
      <c r="D166" s="5">
        <f t="shared" si="10"/>
        <v>1</v>
      </c>
      <c r="E166" s="5">
        <f t="shared" si="11"/>
        <v>0.69564965305653537</v>
      </c>
      <c r="F166" s="5"/>
      <c r="G166" s="5"/>
      <c r="H166" s="1"/>
      <c r="I166" s="1"/>
    </row>
    <row r="167" spans="1:9" x14ac:dyDescent="0.25">
      <c r="A167" s="2">
        <v>2.3200000000001001E-2</v>
      </c>
      <c r="B167" s="5">
        <f t="shared" si="8"/>
        <v>0.7068222210935815</v>
      </c>
      <c r="C167" s="5">
        <f t="shared" si="9"/>
        <v>0.29317777890641855</v>
      </c>
      <c r="D167" s="5">
        <f t="shared" si="10"/>
        <v>1</v>
      </c>
      <c r="E167" s="5">
        <f t="shared" si="11"/>
        <v>0.7068222210935815</v>
      </c>
      <c r="F167" s="5"/>
      <c r="G167" s="5"/>
      <c r="H167" s="1"/>
      <c r="I167" s="1"/>
    </row>
    <row r="168" spans="1:9" x14ac:dyDescent="0.25">
      <c r="A168" s="2">
        <v>2.4000000000001E-2</v>
      </c>
      <c r="B168" s="5">
        <f t="shared" si="8"/>
        <v>0.71775105695775354</v>
      </c>
      <c r="C168" s="5">
        <f t="shared" si="9"/>
        <v>0.28224894304224651</v>
      </c>
      <c r="D168" s="5">
        <f t="shared" si="10"/>
        <v>1</v>
      </c>
      <c r="E168" s="5">
        <f t="shared" si="11"/>
        <v>0.71775105695775354</v>
      </c>
      <c r="F168" s="5"/>
      <c r="G168" s="5"/>
      <c r="H168" s="1"/>
      <c r="I168" s="1"/>
    </row>
    <row r="169" spans="1:9" x14ac:dyDescent="0.25">
      <c r="A169" s="2">
        <v>2.4800000000000998E-2</v>
      </c>
      <c r="B169" s="5">
        <f t="shared" si="8"/>
        <v>0.7284290240611655</v>
      </c>
      <c r="C169" s="5">
        <f t="shared" si="9"/>
        <v>0.27157097593883461</v>
      </c>
      <c r="D169" s="5">
        <f t="shared" si="10"/>
        <v>1</v>
      </c>
      <c r="E169" s="5">
        <f t="shared" si="11"/>
        <v>0.7284290240611655</v>
      </c>
      <c r="F169" s="5"/>
      <c r="G169" s="5"/>
      <c r="H169" s="1"/>
      <c r="I169" s="1"/>
    </row>
    <row r="170" spans="1:9" x14ac:dyDescent="0.25">
      <c r="A170" s="2">
        <v>2.5600000000001E-2</v>
      </c>
      <c r="B170" s="5">
        <f t="shared" si="8"/>
        <v>0.73885000608426188</v>
      </c>
      <c r="C170" s="5">
        <f t="shared" si="9"/>
        <v>0.26114999391573812</v>
      </c>
      <c r="D170" s="5">
        <f t="shared" si="10"/>
        <v>1</v>
      </c>
      <c r="E170" s="5">
        <f t="shared" si="11"/>
        <v>0.73885000608426188</v>
      </c>
      <c r="F170" s="5"/>
      <c r="G170" s="5"/>
      <c r="H170" s="1"/>
      <c r="I170" s="1"/>
    </row>
    <row r="171" spans="1:9" x14ac:dyDescent="0.25">
      <c r="A171" s="2">
        <v>2.6400000000000999E-2</v>
      </c>
      <c r="B171" s="5">
        <f t="shared" si="8"/>
        <v>0.7490088901702453</v>
      </c>
      <c r="C171" s="5">
        <f t="shared" si="9"/>
        <v>0.25099110982975459</v>
      </c>
      <c r="D171" s="5">
        <f t="shared" si="10"/>
        <v>1.0000000000000002</v>
      </c>
      <c r="E171" s="5">
        <f t="shared" si="11"/>
        <v>0.74900889017024541</v>
      </c>
      <c r="F171" s="5"/>
      <c r="G171" s="5"/>
      <c r="H171" s="1"/>
      <c r="I171" s="1"/>
    </row>
    <row r="172" spans="1:9" x14ac:dyDescent="0.25">
      <c r="A172" s="2">
        <v>2.7200000000001001E-2</v>
      </c>
      <c r="B172" s="5">
        <f t="shared" si="8"/>
        <v>0.75890154343648031</v>
      </c>
      <c r="C172" s="5">
        <f t="shared" si="9"/>
        <v>0.24109845656351964</v>
      </c>
      <c r="D172" s="5">
        <f t="shared" si="10"/>
        <v>1</v>
      </c>
      <c r="E172" s="5">
        <f t="shared" si="11"/>
        <v>0.75890154343648031</v>
      </c>
      <c r="F172" s="5"/>
      <c r="G172" s="5"/>
      <c r="H172" s="1"/>
      <c r="I172" s="1"/>
    </row>
    <row r="173" spans="1:9" x14ac:dyDescent="0.25">
      <c r="A173" s="2">
        <v>2.8000000000001E-2</v>
      </c>
      <c r="B173" s="5">
        <f t="shared" si="8"/>
        <v>0.76852478349902953</v>
      </c>
      <c r="C173" s="5">
        <f t="shared" si="9"/>
        <v>0.23147521650097047</v>
      </c>
      <c r="D173" s="5">
        <f t="shared" si="10"/>
        <v>1</v>
      </c>
      <c r="E173" s="5">
        <f t="shared" si="11"/>
        <v>0.76852478349902953</v>
      </c>
      <c r="F173" s="5"/>
      <c r="G173" s="5"/>
      <c r="H173" s="1"/>
      <c r="I173" s="1"/>
    </row>
    <row r="174" spans="1:9" x14ac:dyDescent="0.25">
      <c r="A174" s="2">
        <v>2.8800000000000998E-2</v>
      </c>
      <c r="B174" s="5">
        <f t="shared" si="8"/>
        <v>0.77787634373578374</v>
      </c>
      <c r="C174" s="5">
        <f t="shared" si="9"/>
        <v>0.22212365626421626</v>
      </c>
      <c r="D174" s="5">
        <f t="shared" si="10"/>
        <v>1</v>
      </c>
      <c r="E174" s="5">
        <f t="shared" si="11"/>
        <v>0.77787634373578374</v>
      </c>
      <c r="F174" s="5"/>
      <c r="G174" s="5"/>
      <c r="H174" s="1"/>
      <c r="I174" s="1"/>
    </row>
    <row r="175" spans="1:9" x14ac:dyDescent="0.25">
      <c r="A175" s="2">
        <v>2.9600000000001001E-2</v>
      </c>
      <c r="B175" s="5">
        <f t="shared" si="8"/>
        <v>0.78695483402752164</v>
      </c>
      <c r="C175" s="5">
        <f t="shared" si="9"/>
        <v>0.21304516597247827</v>
      </c>
      <c r="D175" s="5">
        <f t="shared" si="10"/>
        <v>1.0000000000000002</v>
      </c>
      <c r="E175" s="5">
        <f t="shared" si="11"/>
        <v>0.78695483402752187</v>
      </c>
      <c r="F175" s="5"/>
      <c r="G175" s="5"/>
      <c r="H175" s="1"/>
      <c r="I175" s="1"/>
    </row>
    <row r="176" spans="1:9" x14ac:dyDescent="0.25">
      <c r="A176" s="2">
        <v>3.0400000000000999E-2</v>
      </c>
      <c r="B176" s="5">
        <f t="shared" si="8"/>
        <v>0.79575969771591903</v>
      </c>
      <c r="C176" s="5">
        <f t="shared" si="9"/>
        <v>0.20424030228408094</v>
      </c>
      <c r="D176" s="5">
        <f t="shared" si="10"/>
        <v>1</v>
      </c>
      <c r="E176" s="5">
        <f t="shared" si="11"/>
        <v>0.79575969771591903</v>
      </c>
      <c r="F176" s="5"/>
      <c r="G176" s="5"/>
      <c r="H176" s="1"/>
      <c r="I176" s="1"/>
    </row>
    <row r="177" spans="1:9" x14ac:dyDescent="0.25">
      <c r="A177" s="2">
        <v>3.1200000000001001E-2</v>
      </c>
      <c r="B177" s="5">
        <f t="shared" si="8"/>
        <v>0.80429116550448476</v>
      </c>
      <c r="C177" s="5">
        <f t="shared" si="9"/>
        <v>0.19570883449551515</v>
      </c>
      <c r="D177" s="5">
        <f t="shared" si="10"/>
        <v>1.0000000000000002</v>
      </c>
      <c r="E177" s="5">
        <f t="shared" si="11"/>
        <v>0.80429116550448498</v>
      </c>
      <c r="F177" s="5"/>
      <c r="G177" s="5"/>
      <c r="H177" s="1"/>
      <c r="I177" s="1"/>
    </row>
    <row r="178" spans="1:9" x14ac:dyDescent="0.25">
      <c r="A178" s="2">
        <v>3.2000000000001999E-2</v>
      </c>
      <c r="B178" s="5">
        <f t="shared" si="8"/>
        <v>0.81255020700427905</v>
      </c>
      <c r="C178" s="5">
        <f t="shared" si="9"/>
        <v>0.18744979299572095</v>
      </c>
      <c r="D178" s="5">
        <f t="shared" si="10"/>
        <v>1</v>
      </c>
      <c r="E178" s="5">
        <f t="shared" si="11"/>
        <v>0.81255020700427905</v>
      </c>
      <c r="F178" s="5"/>
      <c r="G178" s="5"/>
      <c r="H178" s="1"/>
      <c r="I178" s="1"/>
    </row>
    <row r="179" spans="1:9" x14ac:dyDescent="0.25">
      <c r="A179" s="2">
        <v>3.2800000000002001E-2</v>
      </c>
      <c r="B179" s="5">
        <f t="shared" si="8"/>
        <v>0.82053848059269285</v>
      </c>
      <c r="C179" s="5">
        <f t="shared" si="9"/>
        <v>0.1794615194073072</v>
      </c>
      <c r="D179" s="5">
        <f t="shared" si="10"/>
        <v>1</v>
      </c>
      <c r="E179" s="5">
        <f t="shared" si="11"/>
        <v>0.82053848059269285</v>
      </c>
      <c r="F179" s="5"/>
      <c r="G179" s="5"/>
      <c r="H179" s="1"/>
      <c r="I179" s="1"/>
    </row>
    <row r="180" spans="1:9" x14ac:dyDescent="0.25">
      <c r="A180" s="2">
        <v>3.3600000000000997E-2</v>
      </c>
      <c r="B180" s="5">
        <f t="shared" si="8"/>
        <v>0.82825828221266251</v>
      </c>
      <c r="C180" s="5">
        <f t="shared" si="9"/>
        <v>0.17174171778733752</v>
      </c>
      <c r="D180" s="5">
        <f t="shared" si="10"/>
        <v>1</v>
      </c>
      <c r="E180" s="5">
        <f t="shared" si="11"/>
        <v>0.82825828221266251</v>
      </c>
      <c r="F180" s="5"/>
      <c r="G180" s="5"/>
      <c r="H180" s="1"/>
      <c r="I180" s="1"/>
    </row>
    <row r="181" spans="1:9" x14ac:dyDescent="0.25">
      <c r="A181" s="2">
        <v>3.4400000000001998E-2</v>
      </c>
      <c r="B181" s="5">
        <f t="shared" si="8"/>
        <v>0.83571249369239975</v>
      </c>
      <c r="C181" s="5">
        <f t="shared" si="9"/>
        <v>0.16428750630760028</v>
      </c>
      <c r="D181" s="5">
        <f t="shared" si="10"/>
        <v>1</v>
      </c>
      <c r="E181" s="5">
        <f t="shared" si="11"/>
        <v>0.83571249369239975</v>
      </c>
      <c r="F181" s="5"/>
      <c r="G181" s="5"/>
      <c r="H181" s="1"/>
      <c r="I181" s="1"/>
    </row>
    <row r="182" spans="1:9" x14ac:dyDescent="0.25">
      <c r="A182" s="2">
        <v>3.5200000000002001E-2</v>
      </c>
      <c r="B182" s="5">
        <f t="shared" si="8"/>
        <v>0.84290453111456498</v>
      </c>
      <c r="C182" s="5">
        <f t="shared" si="9"/>
        <v>0.15709546888543507</v>
      </c>
      <c r="D182" s="5">
        <f t="shared" si="10"/>
        <v>1</v>
      </c>
      <c r="E182" s="5">
        <f t="shared" si="11"/>
        <v>0.84290453111456498</v>
      </c>
      <c r="F182" s="5"/>
      <c r="G182" s="5"/>
      <c r="H182" s="1"/>
      <c r="I182" s="1"/>
    </row>
    <row r="183" spans="1:9" x14ac:dyDescent="0.25">
      <c r="A183" s="2">
        <v>3.6000000000002003E-2</v>
      </c>
      <c r="B183" s="5">
        <f t="shared" si="8"/>
        <v>0.84983829371016972</v>
      </c>
      <c r="C183" s="5">
        <f t="shared" si="9"/>
        <v>0.15016170628983025</v>
      </c>
      <c r="D183" s="5">
        <f t="shared" si="10"/>
        <v>1</v>
      </c>
      <c r="E183" s="5">
        <f t="shared" si="11"/>
        <v>0.84983829371016972</v>
      </c>
      <c r="F183" s="5"/>
      <c r="G183" s="5"/>
      <c r="H183" s="1"/>
      <c r="I183" s="1"/>
    </row>
    <row r="184" spans="1:9" x14ac:dyDescent="0.25">
      <c r="A184" s="2">
        <v>3.6800000000001998E-2</v>
      </c>
      <c r="B184" s="5">
        <f t="shared" si="8"/>
        <v>0.85651811369662911</v>
      </c>
      <c r="C184" s="5">
        <f t="shared" si="9"/>
        <v>0.14348188630337089</v>
      </c>
      <c r="D184" s="5">
        <f t="shared" si="10"/>
        <v>1</v>
      </c>
      <c r="E184" s="5">
        <f t="shared" si="11"/>
        <v>0.85651811369662911</v>
      </c>
      <c r="F184" s="5"/>
      <c r="G184" s="5"/>
      <c r="H184" s="1"/>
      <c r="I184" s="1"/>
    </row>
    <row r="185" spans="1:9" x14ac:dyDescent="0.25">
      <c r="A185" s="2">
        <v>3.7600000000002E-2</v>
      </c>
      <c r="B185" s="5">
        <f t="shared" si="8"/>
        <v>0.86294870742455609</v>
      </c>
      <c r="C185" s="5">
        <f t="shared" si="9"/>
        <v>0.13705129257544388</v>
      </c>
      <c r="D185" s="5">
        <f t="shared" si="10"/>
        <v>1</v>
      </c>
      <c r="E185" s="5">
        <f t="shared" si="11"/>
        <v>0.86294870742455609</v>
      </c>
      <c r="F185" s="5"/>
      <c r="G185" s="5"/>
      <c r="H185" s="1"/>
      <c r="I185" s="1"/>
    </row>
    <row r="186" spans="1:9" x14ac:dyDescent="0.25">
      <c r="A186" s="2">
        <v>3.8400000000002002E-2</v>
      </c>
      <c r="B186" s="5">
        <f t="shared" si="8"/>
        <v>0.86913512814325489</v>
      </c>
      <c r="C186" s="5">
        <f t="shared" si="9"/>
        <v>0.13086487185674514</v>
      </c>
      <c r="D186" s="5">
        <f t="shared" si="10"/>
        <v>1</v>
      </c>
      <c r="E186" s="5">
        <f t="shared" si="11"/>
        <v>0.86913512814325489</v>
      </c>
      <c r="F186" s="5"/>
      <c r="G186" s="5"/>
      <c r="H186" s="1"/>
      <c r="I186" s="1"/>
    </row>
    <row r="187" spans="1:9" x14ac:dyDescent="0.25">
      <c r="A187" s="2">
        <v>3.9200000000001997E-2</v>
      </c>
      <c r="B187" s="5">
        <f t="shared" si="8"/>
        <v>0.87508272064245263</v>
      </c>
      <c r="C187" s="5">
        <f t="shared" si="9"/>
        <v>0.12491727935754747</v>
      </c>
      <c r="D187" s="5">
        <f t="shared" si="10"/>
        <v>1</v>
      </c>
      <c r="E187" s="5">
        <f t="shared" si="11"/>
        <v>0.87508272064245263</v>
      </c>
      <c r="F187" s="5"/>
      <c r="G187" s="5"/>
      <c r="H187" s="1"/>
      <c r="I187" s="1"/>
    </row>
    <row r="188" spans="1:9" x14ac:dyDescent="0.25">
      <c r="A188" s="2">
        <v>4.0000000000001999E-2</v>
      </c>
      <c r="B188" s="5">
        <f t="shared" si="8"/>
        <v>0.88079707797789653</v>
      </c>
      <c r="C188" s="5">
        <f t="shared" si="9"/>
        <v>0.11920292202210357</v>
      </c>
      <c r="D188" s="5">
        <f t="shared" si="10"/>
        <v>1</v>
      </c>
      <c r="E188" s="5">
        <f t="shared" si="11"/>
        <v>0.88079707797789653</v>
      </c>
      <c r="F188" s="5"/>
      <c r="G188" s="5"/>
      <c r="H188" s="1"/>
      <c r="I188" s="1"/>
    </row>
    <row r="189" spans="1:9" x14ac:dyDescent="0.25">
      <c r="A189" s="2">
        <v>4.0800000000002001E-2</v>
      </c>
      <c r="B189" s="5">
        <f t="shared" si="8"/>
        <v>0.88628400044169076</v>
      </c>
      <c r="C189" s="5">
        <f t="shared" si="9"/>
        <v>0.11371599955830917</v>
      </c>
      <c r="D189" s="5">
        <f t="shared" si="10"/>
        <v>1.0000000000000002</v>
      </c>
      <c r="E189" s="5">
        <f t="shared" si="11"/>
        <v>0.88628400044169098</v>
      </c>
      <c r="F189" s="5"/>
      <c r="G189" s="5"/>
      <c r="H189" s="1"/>
      <c r="I189" s="1"/>
    </row>
    <row r="190" spans="1:9" x14ac:dyDescent="0.25">
      <c r="A190" s="2">
        <v>4.1600000000002003E-2</v>
      </c>
      <c r="B190" s="5">
        <f t="shared" si="8"/>
        <v>0.89154945689504972</v>
      </c>
      <c r="C190" s="5">
        <f t="shared" si="9"/>
        <v>0.10845054310495016</v>
      </c>
      <c r="D190" s="5">
        <f t="shared" si="10"/>
        <v>1.0000000000000002</v>
      </c>
      <c r="E190" s="5">
        <f t="shared" si="11"/>
        <v>0.89154945689504994</v>
      </c>
      <c r="F190" s="5"/>
      <c r="G190" s="5"/>
      <c r="H190" s="1"/>
      <c r="I190" s="1"/>
    </row>
    <row r="191" spans="1:9" x14ac:dyDescent="0.25">
      <c r="A191" s="2">
        <v>4.2400000000001999E-2</v>
      </c>
      <c r="B191" s="5">
        <f t="shared" si="8"/>
        <v>0.89659954854176283</v>
      </c>
      <c r="C191" s="5">
        <f t="shared" si="9"/>
        <v>0.10340045145823723</v>
      </c>
      <c r="D191" s="5">
        <f t="shared" si="10"/>
        <v>1</v>
      </c>
      <c r="E191" s="5">
        <f t="shared" si="11"/>
        <v>0.89659954854176283</v>
      </c>
      <c r="F191" s="5"/>
      <c r="G191" s="5"/>
      <c r="H191" s="1"/>
      <c r="I191" s="1"/>
    </row>
    <row r="192" spans="1:9" x14ac:dyDescent="0.25">
      <c r="A192" s="2">
        <v>4.3200000000002001E-2</v>
      </c>
      <c r="B192" s="5">
        <f t="shared" si="8"/>
        <v>0.90144047518525727</v>
      </c>
      <c r="C192" s="5">
        <f t="shared" si="9"/>
        <v>9.8559524814742741E-2</v>
      </c>
      <c r="D192" s="5">
        <f t="shared" si="10"/>
        <v>1</v>
      </c>
      <c r="E192" s="5">
        <f t="shared" si="11"/>
        <v>0.90144047518525727</v>
      </c>
      <c r="F192" s="5"/>
      <c r="G192" s="5"/>
      <c r="H192" s="1"/>
      <c r="I192" s="1"/>
    </row>
    <row r="193" spans="1:9" x14ac:dyDescent="0.25">
      <c r="A193" s="2">
        <v>4.4000000000002003E-2</v>
      </c>
      <c r="B193" s="5">
        <f t="shared" si="8"/>
        <v>0.90607850398074019</v>
      </c>
      <c r="C193" s="5">
        <f t="shared" si="9"/>
        <v>9.3921496019259781E-2</v>
      </c>
      <c r="D193" s="5">
        <f t="shared" si="10"/>
        <v>1</v>
      </c>
      <c r="E193" s="5">
        <f t="shared" si="11"/>
        <v>0.90607850398074019</v>
      </c>
      <c r="F193" s="5"/>
      <c r="G193" s="5"/>
      <c r="H193" s="1"/>
      <c r="I193" s="1"/>
    </row>
    <row r="194" spans="1:9" x14ac:dyDescent="0.25">
      <c r="A194" s="2">
        <v>4.4800000000001998E-2</v>
      </c>
      <c r="B194" s="5">
        <f t="shared" si="8"/>
        <v>0.91051994066644948</v>
      </c>
      <c r="C194" s="5">
        <f t="shared" si="9"/>
        <v>8.9480059333550604E-2</v>
      </c>
      <c r="D194" s="5">
        <f t="shared" si="10"/>
        <v>1</v>
      </c>
      <c r="E194" s="5">
        <f t="shared" si="11"/>
        <v>0.91051994066644948</v>
      </c>
      <c r="F194" s="5"/>
      <c r="G194" s="5"/>
      <c r="H194" s="1"/>
      <c r="I194" s="1"/>
    </row>
    <row r="195" spans="1:9" x14ac:dyDescent="0.25">
      <c r="A195" s="2">
        <v>4.5600000000002E-2</v>
      </c>
      <c r="B195" s="5">
        <f t="shared" si="8"/>
        <v>0.91477110323444077</v>
      </c>
      <c r="C195" s="5">
        <f t="shared" si="9"/>
        <v>8.5228896765559128E-2</v>
      </c>
      <c r="D195" s="5">
        <f t="shared" si="10"/>
        <v>1.0000000000000002</v>
      </c>
      <c r="E195" s="5">
        <f t="shared" si="11"/>
        <v>0.914771103234441</v>
      </c>
      <c r="F195" s="5"/>
      <c r="G195" s="5"/>
      <c r="H195" s="1"/>
      <c r="I195" s="1"/>
    </row>
    <row r="196" spans="1:9" x14ac:dyDescent="0.25">
      <c r="A196" s="2">
        <v>4.6400000000002002E-2</v>
      </c>
      <c r="B196" s="5">
        <f t="shared" si="8"/>
        <v>0.91883829798138628</v>
      </c>
      <c r="C196" s="5">
        <f t="shared" si="9"/>
        <v>8.1161702018613766E-2</v>
      </c>
      <c r="D196" s="5">
        <f t="shared" si="10"/>
        <v>1</v>
      </c>
      <c r="E196" s="5">
        <f t="shared" si="11"/>
        <v>0.91883829798138628</v>
      </c>
      <c r="F196" s="5"/>
      <c r="G196" s="5"/>
      <c r="H196" s="1"/>
      <c r="I196" s="1"/>
    </row>
    <row r="197" spans="1:9" x14ac:dyDescent="0.25">
      <c r="A197" s="2">
        <v>4.7200000000001997E-2</v>
      </c>
      <c r="B197" s="5">
        <f t="shared" si="8"/>
        <v>0.92272779786334957</v>
      </c>
      <c r="C197" s="5">
        <f t="shared" si="9"/>
        <v>7.7272202136650384E-2</v>
      </c>
      <c r="D197" s="5">
        <f t="shared" si="10"/>
        <v>1</v>
      </c>
      <c r="E197" s="5">
        <f t="shared" si="11"/>
        <v>0.92272779786334957</v>
      </c>
      <c r="F197" s="5"/>
      <c r="G197" s="5"/>
      <c r="H197" s="1"/>
      <c r="I197" s="1"/>
    </row>
    <row r="198" spans="1:9" x14ac:dyDescent="0.25">
      <c r="A198" s="2">
        <v>4.8000000000001999E-2</v>
      </c>
      <c r="B198" s="5">
        <f t="shared" si="8"/>
        <v>0.92644582306519019</v>
      </c>
      <c r="C198" s="5">
        <f t="shared" si="9"/>
        <v>7.3554176934809895E-2</v>
      </c>
      <c r="D198" s="5">
        <f t="shared" si="10"/>
        <v>1</v>
      </c>
      <c r="E198" s="5">
        <f t="shared" si="11"/>
        <v>0.92644582306519019</v>
      </c>
      <c r="F198" s="5"/>
      <c r="G198" s="5"/>
      <c r="H198" s="1"/>
      <c r="I198" s="1"/>
    </row>
    <row r="199" spans="1:9" x14ac:dyDescent="0.25">
      <c r="A199" s="2">
        <v>4.8800000000002001E-2</v>
      </c>
      <c r="B199" s="5">
        <f t="shared" si="8"/>
        <v>0.92999852368483671</v>
      </c>
      <c r="C199" s="5">
        <f t="shared" si="9"/>
        <v>7.0001476315163291E-2</v>
      </c>
      <c r="D199" s="5">
        <f t="shared" si="10"/>
        <v>1</v>
      </c>
      <c r="E199" s="5">
        <f t="shared" si="11"/>
        <v>0.92999852368483671</v>
      </c>
      <c r="F199" s="5"/>
      <c r="G199" s="5"/>
      <c r="H199" s="1"/>
      <c r="I199" s="1"/>
    </row>
    <row r="200" spans="1:9" x14ac:dyDescent="0.25">
      <c r="A200" s="2">
        <v>4.9600000000001997E-2</v>
      </c>
      <c r="B200" s="5">
        <f t="shared" si="8"/>
        <v>0.93339196442491756</v>
      </c>
      <c r="C200" s="5">
        <f t="shared" si="9"/>
        <v>6.6608035575082408E-2</v>
      </c>
      <c r="D200" s="5">
        <f t="shared" si="10"/>
        <v>1</v>
      </c>
      <c r="E200" s="5">
        <f t="shared" si="11"/>
        <v>0.93339196442491756</v>
      </c>
      <c r="F200" s="5"/>
      <c r="G200" s="5"/>
      <c r="H200" s="1"/>
      <c r="I200" s="1"/>
    </row>
    <row r="201" spans="1:9" x14ac:dyDescent="0.25">
      <c r="A201" s="2">
        <v>5.0400000000001999E-2</v>
      </c>
      <c r="B201" s="5">
        <f t="shared" si="8"/>
        <v>0.93663211117881751</v>
      </c>
      <c r="C201" s="5">
        <f t="shared" si="9"/>
        <v>6.3367888821182383E-2</v>
      </c>
      <c r="D201" s="5">
        <f t="shared" si="10"/>
        <v>1.0000000000000002</v>
      </c>
      <c r="E201" s="5">
        <f t="shared" si="11"/>
        <v>0.93663211117881773</v>
      </c>
      <c r="F201" s="5"/>
      <c r="G201" s="5"/>
      <c r="H201" s="1"/>
      <c r="I201" s="1"/>
    </row>
    <row r="202" spans="1:9" x14ac:dyDescent="0.25">
      <c r="A202" s="2">
        <v>5.1200000000002001E-2</v>
      </c>
      <c r="B202" s="5">
        <f t="shared" si="8"/>
        <v>0.93972481939490393</v>
      </c>
      <c r="C202" s="5">
        <f t="shared" si="9"/>
        <v>6.0275180605096096E-2</v>
      </c>
      <c r="D202" s="5">
        <f t="shared" si="10"/>
        <v>1</v>
      </c>
      <c r="E202" s="5">
        <f t="shared" si="11"/>
        <v>0.93972481939490393</v>
      </c>
      <c r="F202" s="5"/>
      <c r="G202" s="5"/>
      <c r="H202" s="1"/>
      <c r="I202" s="1"/>
    </row>
    <row r="203" spans="1:9" x14ac:dyDescent="0.25">
      <c r="A203" s="2">
        <v>5.2000000000002003E-2</v>
      </c>
      <c r="B203" s="5">
        <f t="shared" si="8"/>
        <v>0.94267582410113837</v>
      </c>
      <c r="C203" s="5">
        <f t="shared" si="9"/>
        <v>5.7324175898861539E-2</v>
      </c>
      <c r="D203" s="5">
        <f t="shared" si="10"/>
        <v>1.0000000000000002</v>
      </c>
      <c r="E203" s="5">
        <f t="shared" si="11"/>
        <v>0.94267582410113859</v>
      </c>
      <c r="F203" s="5"/>
      <c r="G203" s="5"/>
      <c r="H203" s="1"/>
      <c r="I203" s="1"/>
    </row>
    <row r="204" spans="1:9" x14ac:dyDescent="0.25">
      <c r="A204" s="2">
        <v>5.2800000000001998E-2</v>
      </c>
      <c r="B204" s="5">
        <f t="shared" si="8"/>
        <v>0.94549073147232265</v>
      </c>
      <c r="C204" s="5">
        <f t="shared" si="9"/>
        <v>5.4509268527677394E-2</v>
      </c>
      <c r="D204" s="5">
        <f t="shared" si="10"/>
        <v>1</v>
      </c>
      <c r="E204" s="5">
        <f t="shared" si="11"/>
        <v>0.94549073147232265</v>
      </c>
      <c r="F204" s="5"/>
      <c r="G204" s="5"/>
      <c r="H204" s="1"/>
      <c r="I204" s="1"/>
    </row>
    <row r="205" spans="1:9" x14ac:dyDescent="0.25">
      <c r="A205" s="2">
        <v>5.3600000000002E-2</v>
      </c>
      <c r="B205" s="5">
        <f t="shared" si="8"/>
        <v>0.94817501182356256</v>
      </c>
      <c r="C205" s="5">
        <f t="shared" si="9"/>
        <v>5.1824988176437485E-2</v>
      </c>
      <c r="D205" s="5">
        <f t="shared" si="10"/>
        <v>1</v>
      </c>
      <c r="E205" s="5">
        <f t="shared" si="11"/>
        <v>0.94817501182356256</v>
      </c>
      <c r="F205" s="5"/>
      <c r="G205" s="5"/>
      <c r="H205" s="1"/>
      <c r="I205" s="1"/>
    </row>
    <row r="206" spans="1:9" x14ac:dyDescent="0.25">
      <c r="A206" s="2">
        <v>5.4400000000002002E-2</v>
      </c>
      <c r="B206" s="5">
        <f t="shared" ref="B206:B213" si="12">($B$4+$C$4*$A206)/($D$4+EXP(($E$4-$A206)/$F$4))</f>
        <v>0.95073399391597968</v>
      </c>
      <c r="C206" s="5">
        <f t="shared" ref="C206:C213" si="13">($B$5+$C$5*$A206)/($D$5+EXP(($E$5-$A206)/$F$5))</f>
        <v>4.9266006084020389E-2</v>
      </c>
      <c r="D206" s="5">
        <f t="shared" ref="D206:D213" si="14">1/(B206+C206)</f>
        <v>1</v>
      </c>
      <c r="E206" s="5">
        <f t="shared" ref="E206:E213" si="15">B206*D206</f>
        <v>0.95073399391597968</v>
      </c>
      <c r="F206" s="5"/>
      <c r="G206" s="5"/>
      <c r="H206" s="1"/>
      <c r="I206" s="1"/>
    </row>
    <row r="207" spans="1:9" x14ac:dyDescent="0.25">
      <c r="A207" s="2">
        <v>5.5200000000001997E-2</v>
      </c>
      <c r="B207" s="5">
        <f t="shared" si="12"/>
        <v>0.95317286046401584</v>
      </c>
      <c r="C207" s="5">
        <f t="shared" si="13"/>
        <v>4.6827139535984226E-2</v>
      </c>
      <c r="D207" s="5">
        <f t="shared" si="14"/>
        <v>1</v>
      </c>
      <c r="E207" s="5">
        <f t="shared" si="15"/>
        <v>0.95317286046401584</v>
      </c>
      <c r="F207" s="5"/>
      <c r="G207" s="5"/>
      <c r="H207" s="1"/>
      <c r="I207" s="1"/>
    </row>
    <row r="208" spans="1:9" x14ac:dyDescent="0.25">
      <c r="A208" s="2">
        <v>5.6000000000002E-2</v>
      </c>
      <c r="B208" s="5">
        <f t="shared" si="12"/>
        <v>0.95549664473771867</v>
      </c>
      <c r="C208" s="5">
        <f t="shared" si="13"/>
        <v>4.4503355262281365E-2</v>
      </c>
      <c r="D208" s="5">
        <f t="shared" si="14"/>
        <v>1</v>
      </c>
      <c r="E208" s="5">
        <f t="shared" si="15"/>
        <v>0.95549664473771867</v>
      </c>
      <c r="F208" s="5"/>
      <c r="G208" s="5"/>
      <c r="H208" s="1"/>
      <c r="I208" s="1"/>
    </row>
    <row r="209" spans="1:9" x14ac:dyDescent="0.25">
      <c r="A209" s="2">
        <v>5.6800000000002002E-2</v>
      </c>
      <c r="B209" s="5">
        <f t="shared" si="12"/>
        <v>0.95771022815797169</v>
      </c>
      <c r="C209" s="5">
        <f t="shared" si="13"/>
        <v>4.2289771842028395E-2</v>
      </c>
      <c r="D209" s="5">
        <f t="shared" si="14"/>
        <v>1</v>
      </c>
      <c r="E209" s="5">
        <f t="shared" si="15"/>
        <v>0.95771022815797169</v>
      </c>
      <c r="F209" s="5"/>
      <c r="G209" s="5"/>
      <c r="H209" s="1"/>
      <c r="I209" s="1"/>
    </row>
    <row r="210" spans="1:9" x14ac:dyDescent="0.25">
      <c r="A210" s="2">
        <v>5.7600000000001997E-2</v>
      </c>
      <c r="B210" s="5">
        <f t="shared" si="12"/>
        <v>0.95981833878761802</v>
      </c>
      <c r="C210" s="5">
        <f t="shared" si="13"/>
        <v>4.0181661212381911E-2</v>
      </c>
      <c r="D210" s="5">
        <f t="shared" si="14"/>
        <v>1.0000000000000002</v>
      </c>
      <c r="E210" s="5">
        <f t="shared" si="15"/>
        <v>0.95981833878761824</v>
      </c>
      <c r="F210" s="5"/>
      <c r="G210" s="5"/>
      <c r="H210" s="1"/>
      <c r="I210" s="1"/>
    </row>
    <row r="211" spans="1:9" x14ac:dyDescent="0.25">
      <c r="A211" s="2">
        <v>5.8400000000001999E-2</v>
      </c>
      <c r="B211" s="5">
        <f t="shared" si="12"/>
        <v>0.96182555062668706</v>
      </c>
      <c r="C211" s="5">
        <f t="shared" si="13"/>
        <v>3.817444937331297E-2</v>
      </c>
      <c r="D211" s="5">
        <f t="shared" si="14"/>
        <v>1</v>
      </c>
      <c r="E211" s="5">
        <f t="shared" si="15"/>
        <v>0.96182555062668706</v>
      </c>
      <c r="F211" s="5"/>
      <c r="G211" s="5"/>
      <c r="H211" s="1"/>
      <c r="I211" s="1"/>
    </row>
    <row r="212" spans="1:9" x14ac:dyDescent="0.25">
      <c r="A212" s="2">
        <v>5.9200000000002001E-2</v>
      </c>
      <c r="B212" s="5">
        <f t="shared" si="12"/>
        <v>0.96373628362535624</v>
      </c>
      <c r="C212" s="5">
        <f t="shared" si="13"/>
        <v>3.6263716374643672E-2</v>
      </c>
      <c r="D212" s="5">
        <f t="shared" si="14"/>
        <v>1.0000000000000002</v>
      </c>
      <c r="E212" s="5">
        <f t="shared" si="15"/>
        <v>0.96373628362535646</v>
      </c>
      <c r="F212" s="5"/>
      <c r="G212" s="5"/>
      <c r="H212" s="1"/>
      <c r="I212" s="1"/>
    </row>
    <row r="213" spans="1:9" x14ac:dyDescent="0.25">
      <c r="A213" s="2">
        <v>6.0000000000002003E-2</v>
      </c>
      <c r="B213" s="5">
        <f t="shared" si="12"/>
        <v>0.96555480433379326</v>
      </c>
      <c r="C213" s="5">
        <f t="shared" si="13"/>
        <v>3.4445195666206734E-2</v>
      </c>
      <c r="D213" s="5">
        <f t="shared" si="14"/>
        <v>1</v>
      </c>
      <c r="E213" s="5">
        <f t="shared" si="15"/>
        <v>0.96555480433379326</v>
      </c>
      <c r="F213" s="5"/>
      <c r="G213" s="5"/>
      <c r="H213" s="1"/>
      <c r="I213" s="1"/>
    </row>
    <row r="214" spans="1:9" x14ac:dyDescent="0.25">
      <c r="A214" s="1"/>
      <c r="E214" s="1"/>
      <c r="H214" s="1"/>
    </row>
    <row r="215" spans="1:9" x14ac:dyDescent="0.25">
      <c r="A215" s="1"/>
      <c r="E215" s="1"/>
      <c r="H215" s="1"/>
    </row>
    <row r="216" spans="1:9" x14ac:dyDescent="0.25">
      <c r="A216" s="1"/>
      <c r="E216" s="1"/>
      <c r="H216" s="1"/>
    </row>
    <row r="217" spans="1:9" x14ac:dyDescent="0.25">
      <c r="A217" s="1"/>
      <c r="E217" s="1"/>
      <c r="H217" s="1"/>
    </row>
    <row r="218" spans="1:9" x14ac:dyDescent="0.25">
      <c r="A218" s="1"/>
      <c r="E218" s="1"/>
      <c r="H218" s="1"/>
    </row>
    <row r="219" spans="1:9" x14ac:dyDescent="0.25">
      <c r="A219" s="1"/>
      <c r="E219" s="1"/>
      <c r="H219" s="1"/>
    </row>
    <row r="220" spans="1:9" x14ac:dyDescent="0.25">
      <c r="A220" s="1"/>
      <c r="E220" s="1"/>
      <c r="H220" s="1"/>
    </row>
    <row r="221" spans="1:9" x14ac:dyDescent="0.25">
      <c r="A221" s="1"/>
      <c r="E221" s="1"/>
      <c r="H221" s="1"/>
    </row>
    <row r="222" spans="1:9" x14ac:dyDescent="0.25">
      <c r="A222" s="1"/>
      <c r="E222" s="1"/>
      <c r="H222" s="1"/>
    </row>
    <row r="223" spans="1:9" x14ac:dyDescent="0.25">
      <c r="A223" s="1"/>
      <c r="E223" s="1"/>
      <c r="H223" s="1"/>
    </row>
    <row r="224" spans="1:9" x14ac:dyDescent="0.25">
      <c r="A224" s="1"/>
      <c r="E224" s="1"/>
      <c r="H224" s="1"/>
    </row>
    <row r="225" spans="1:8" x14ac:dyDescent="0.25">
      <c r="A225" s="1"/>
      <c r="E225" s="1"/>
      <c r="H225" s="1"/>
    </row>
    <row r="226" spans="1:8" x14ac:dyDescent="0.25">
      <c r="A226" s="1"/>
      <c r="E226" s="1"/>
      <c r="H226" s="1"/>
    </row>
    <row r="227" spans="1:8" x14ac:dyDescent="0.25">
      <c r="A227" s="1"/>
      <c r="E227" s="1"/>
      <c r="H227" s="1"/>
    </row>
    <row r="228" spans="1:8" x14ac:dyDescent="0.25">
      <c r="A228" s="1"/>
      <c r="E228" s="1"/>
      <c r="H228" s="1"/>
    </row>
    <row r="229" spans="1:8" x14ac:dyDescent="0.25">
      <c r="A229" s="1"/>
      <c r="E229" s="1"/>
      <c r="H229" s="1"/>
    </row>
    <row r="230" spans="1:8" x14ac:dyDescent="0.25">
      <c r="A230" s="1"/>
      <c r="E230" s="1"/>
      <c r="H230" s="1"/>
    </row>
    <row r="231" spans="1:8" x14ac:dyDescent="0.25">
      <c r="A231" s="1"/>
      <c r="E231" s="1"/>
      <c r="H231" s="1"/>
    </row>
    <row r="232" spans="1:8" x14ac:dyDescent="0.25">
      <c r="A232" s="1"/>
      <c r="E232" s="1"/>
      <c r="H232" s="1"/>
    </row>
    <row r="233" spans="1:8" x14ac:dyDescent="0.25">
      <c r="A233" s="1"/>
      <c r="E233" s="1"/>
      <c r="H233" s="1"/>
    </row>
    <row r="234" spans="1:8" x14ac:dyDescent="0.25">
      <c r="A234" s="1"/>
      <c r="E234" s="1"/>
      <c r="H234" s="1"/>
    </row>
    <row r="235" spans="1:8" x14ac:dyDescent="0.25">
      <c r="A235" s="1"/>
      <c r="E235" s="1"/>
      <c r="H235" s="1"/>
    </row>
    <row r="236" spans="1:8" x14ac:dyDescent="0.25">
      <c r="A236" s="1"/>
      <c r="E236" s="1"/>
      <c r="H236" s="1"/>
    </row>
    <row r="237" spans="1:8" x14ac:dyDescent="0.25">
      <c r="A237" s="1"/>
      <c r="E237" s="1"/>
      <c r="H237" s="1"/>
    </row>
    <row r="238" spans="1:8" x14ac:dyDescent="0.25">
      <c r="A238" s="1"/>
      <c r="E238" s="1"/>
      <c r="H238" s="1"/>
    </row>
    <row r="239" spans="1:8" x14ac:dyDescent="0.25">
      <c r="A239" s="1"/>
      <c r="E239" s="1"/>
      <c r="H239" s="1"/>
    </row>
    <row r="240" spans="1:8" x14ac:dyDescent="0.25">
      <c r="A240" s="1"/>
      <c r="E240" s="1"/>
      <c r="H240" s="1"/>
    </row>
    <row r="241" spans="1:8" x14ac:dyDescent="0.25">
      <c r="A241" s="1"/>
      <c r="E241" s="1"/>
      <c r="H241" s="1"/>
    </row>
    <row r="242" spans="1:8" x14ac:dyDescent="0.25">
      <c r="A242" s="1"/>
      <c r="E242" s="1"/>
      <c r="H242" s="1"/>
    </row>
    <row r="243" spans="1:8" x14ac:dyDescent="0.25">
      <c r="A243" s="1"/>
      <c r="E243" s="1"/>
      <c r="H243" s="1"/>
    </row>
    <row r="244" spans="1:8" x14ac:dyDescent="0.25">
      <c r="A244" s="1"/>
      <c r="E244" s="1"/>
      <c r="H244" s="1"/>
    </row>
    <row r="245" spans="1:8" x14ac:dyDescent="0.25">
      <c r="A245" s="1"/>
      <c r="E245" s="1"/>
      <c r="H245" s="1"/>
    </row>
    <row r="246" spans="1:8" x14ac:dyDescent="0.25">
      <c r="A246" s="1"/>
      <c r="E246" s="1"/>
      <c r="H246" s="1"/>
    </row>
    <row r="247" spans="1:8" x14ac:dyDescent="0.25">
      <c r="A247" s="1"/>
      <c r="E247" s="1"/>
      <c r="H247" s="1"/>
    </row>
    <row r="248" spans="1:8" x14ac:dyDescent="0.25">
      <c r="A248" s="1"/>
      <c r="E248" s="1"/>
      <c r="H248" s="1"/>
    </row>
    <row r="249" spans="1:8" x14ac:dyDescent="0.25">
      <c r="A249" s="1"/>
      <c r="E249" s="1"/>
      <c r="H249" s="1"/>
    </row>
    <row r="250" spans="1:8" x14ac:dyDescent="0.25">
      <c r="A250" s="1"/>
      <c r="E250" s="1"/>
      <c r="H250" s="1"/>
    </row>
    <row r="251" spans="1:8" x14ac:dyDescent="0.25">
      <c r="A251" s="1"/>
      <c r="E251" s="1"/>
      <c r="H251" s="1"/>
    </row>
    <row r="252" spans="1:8" x14ac:dyDescent="0.25">
      <c r="A252" s="1"/>
      <c r="E252" s="1"/>
      <c r="H252" s="1"/>
    </row>
    <row r="253" spans="1:8" x14ac:dyDescent="0.25">
      <c r="A253" s="1"/>
      <c r="E253" s="1"/>
      <c r="H253" s="1"/>
    </row>
    <row r="254" spans="1:8" x14ac:dyDescent="0.25">
      <c r="A254" s="1"/>
      <c r="E254" s="1"/>
      <c r="H254" s="1"/>
    </row>
    <row r="255" spans="1:8" x14ac:dyDescent="0.25">
      <c r="A255" s="1"/>
      <c r="E255" s="1"/>
      <c r="H255" s="1"/>
    </row>
    <row r="256" spans="1:8" x14ac:dyDescent="0.25">
      <c r="A256" s="1"/>
      <c r="E256" s="1"/>
      <c r="H256" s="1"/>
    </row>
    <row r="257" spans="1:8" x14ac:dyDescent="0.25">
      <c r="A257" s="1"/>
      <c r="E257" s="1"/>
      <c r="H257" s="1"/>
    </row>
    <row r="258" spans="1:8" x14ac:dyDescent="0.25">
      <c r="A258" s="1"/>
      <c r="E258" s="1"/>
      <c r="H258" s="1"/>
    </row>
    <row r="259" spans="1:8" x14ac:dyDescent="0.25">
      <c r="A259" s="1"/>
      <c r="E259" s="1"/>
      <c r="H259" s="1"/>
    </row>
    <row r="260" spans="1:8" x14ac:dyDescent="0.25">
      <c r="A260" s="1"/>
      <c r="E260" s="1"/>
      <c r="H260" s="1"/>
    </row>
    <row r="261" spans="1:8" x14ac:dyDescent="0.25">
      <c r="A261" s="1"/>
      <c r="E261" s="1"/>
      <c r="H261" s="1"/>
    </row>
    <row r="262" spans="1:8" x14ac:dyDescent="0.25">
      <c r="A262" s="1"/>
      <c r="E262" s="1"/>
      <c r="H262" s="1"/>
    </row>
    <row r="263" spans="1:8" x14ac:dyDescent="0.25">
      <c r="A263" s="1"/>
      <c r="E263" s="1"/>
      <c r="H263" s="1"/>
    </row>
    <row r="264" spans="1:8" x14ac:dyDescent="0.25">
      <c r="A264" s="1"/>
      <c r="E264" s="1"/>
      <c r="H264" s="1"/>
    </row>
    <row r="265" spans="1:8" x14ac:dyDescent="0.25">
      <c r="A265" s="1"/>
      <c r="E265" s="1"/>
      <c r="H265" s="1"/>
    </row>
    <row r="266" spans="1:8" x14ac:dyDescent="0.25">
      <c r="A266" s="1"/>
      <c r="E266" s="1"/>
      <c r="H266" s="1"/>
    </row>
    <row r="267" spans="1:8" x14ac:dyDescent="0.25">
      <c r="A267" s="1"/>
      <c r="E267" s="1"/>
      <c r="H267" s="1"/>
    </row>
    <row r="268" spans="1:8" x14ac:dyDescent="0.25">
      <c r="A268" s="1"/>
      <c r="E268" s="1"/>
      <c r="H268" s="1"/>
    </row>
    <row r="269" spans="1:8" x14ac:dyDescent="0.25">
      <c r="A269" s="1"/>
      <c r="E269" s="1"/>
      <c r="H269" s="1"/>
    </row>
    <row r="270" spans="1:8" x14ac:dyDescent="0.25">
      <c r="A270" s="1"/>
      <c r="E270" s="1"/>
      <c r="H270" s="1"/>
    </row>
    <row r="271" spans="1:8" x14ac:dyDescent="0.25">
      <c r="A271" s="1"/>
      <c r="E271" s="1"/>
      <c r="H271" s="1"/>
    </row>
    <row r="272" spans="1:8" x14ac:dyDescent="0.25">
      <c r="A272" s="1"/>
      <c r="E272" s="1"/>
      <c r="H272" s="1"/>
    </row>
    <row r="273" spans="1:8" x14ac:dyDescent="0.25">
      <c r="A273" s="1"/>
      <c r="E273" s="1"/>
      <c r="H273" s="1"/>
    </row>
    <row r="274" spans="1:8" x14ac:dyDescent="0.25">
      <c r="A274" s="1"/>
      <c r="E274" s="1"/>
      <c r="H274" s="1"/>
    </row>
    <row r="275" spans="1:8" x14ac:dyDescent="0.25">
      <c r="A275" s="1"/>
      <c r="E275" s="1"/>
      <c r="H275" s="1"/>
    </row>
    <row r="276" spans="1:8" x14ac:dyDescent="0.25">
      <c r="A276" s="1"/>
      <c r="E276" s="1"/>
      <c r="H276" s="1"/>
    </row>
    <row r="277" spans="1:8" x14ac:dyDescent="0.25">
      <c r="A277" s="1"/>
      <c r="E277" s="1"/>
      <c r="H277" s="1"/>
    </row>
    <row r="278" spans="1:8" x14ac:dyDescent="0.25">
      <c r="A278" s="1"/>
      <c r="E278" s="1"/>
      <c r="H278" s="1"/>
    </row>
    <row r="279" spans="1:8" x14ac:dyDescent="0.25">
      <c r="A279" s="1"/>
      <c r="E279" s="1"/>
      <c r="H279" s="1"/>
    </row>
    <row r="280" spans="1:8" x14ac:dyDescent="0.25">
      <c r="A280" s="1"/>
      <c r="E280" s="1"/>
      <c r="H280" s="1"/>
    </row>
    <row r="281" spans="1:8" x14ac:dyDescent="0.25">
      <c r="A281" s="1"/>
      <c r="E281" s="1"/>
      <c r="H281" s="1"/>
    </row>
    <row r="282" spans="1:8" x14ac:dyDescent="0.25">
      <c r="A282" s="1"/>
      <c r="E282" s="1"/>
      <c r="H282" s="1"/>
    </row>
    <row r="283" spans="1:8" x14ac:dyDescent="0.25">
      <c r="A283" s="1"/>
      <c r="E283" s="1"/>
      <c r="H283" s="1"/>
    </row>
    <row r="284" spans="1:8" x14ac:dyDescent="0.25">
      <c r="A284" s="1"/>
      <c r="E284" s="1"/>
      <c r="H284" s="1"/>
    </row>
    <row r="285" spans="1:8" x14ac:dyDescent="0.25">
      <c r="A285" s="1"/>
      <c r="E285" s="1"/>
      <c r="H285" s="1"/>
    </row>
    <row r="286" spans="1:8" x14ac:dyDescent="0.25">
      <c r="A286" s="1"/>
      <c r="E286" s="1"/>
      <c r="H286" s="1"/>
    </row>
    <row r="287" spans="1:8" x14ac:dyDescent="0.25">
      <c r="A287" s="1"/>
      <c r="E287" s="1"/>
      <c r="H287" s="1"/>
    </row>
    <row r="288" spans="1:8" x14ac:dyDescent="0.25">
      <c r="A288" s="1"/>
      <c r="E288" s="1"/>
      <c r="H288" s="1"/>
    </row>
    <row r="289" spans="1:8" x14ac:dyDescent="0.25">
      <c r="A289" s="1"/>
      <c r="E289" s="1"/>
      <c r="H289" s="1"/>
    </row>
    <row r="290" spans="1:8" x14ac:dyDescent="0.25">
      <c r="A290" s="1"/>
      <c r="E290" s="1"/>
      <c r="H290" s="1"/>
    </row>
    <row r="291" spans="1:8" x14ac:dyDescent="0.25">
      <c r="A291" s="1"/>
      <c r="E291" s="1"/>
      <c r="H291" s="1"/>
    </row>
    <row r="292" spans="1:8" x14ac:dyDescent="0.25">
      <c r="A292" s="1"/>
      <c r="E292" s="1"/>
      <c r="H292" s="1"/>
    </row>
    <row r="293" spans="1:8" x14ac:dyDescent="0.25">
      <c r="A293" s="1"/>
      <c r="E293" s="1"/>
      <c r="H293" s="1"/>
    </row>
    <row r="294" spans="1:8" x14ac:dyDescent="0.25">
      <c r="A294" s="1"/>
      <c r="E294" s="1"/>
      <c r="H294" s="1"/>
    </row>
    <row r="295" spans="1:8" x14ac:dyDescent="0.25">
      <c r="A295" s="1"/>
      <c r="E295" s="1"/>
      <c r="H295" s="1"/>
    </row>
    <row r="296" spans="1:8" x14ac:dyDescent="0.25">
      <c r="A296" s="1"/>
      <c r="E296" s="1"/>
      <c r="H296" s="1"/>
    </row>
    <row r="297" spans="1:8" x14ac:dyDescent="0.25">
      <c r="A297" s="1"/>
      <c r="E297" s="1"/>
      <c r="H297" s="1"/>
    </row>
    <row r="298" spans="1:8" x14ac:dyDescent="0.25">
      <c r="A298" s="1"/>
      <c r="E298" s="1"/>
      <c r="H298" s="1"/>
    </row>
    <row r="299" spans="1:8" x14ac:dyDescent="0.25">
      <c r="A299" s="1"/>
      <c r="E299" s="1"/>
      <c r="H299" s="1"/>
    </row>
    <row r="300" spans="1:8" x14ac:dyDescent="0.25">
      <c r="A300" s="1"/>
      <c r="E300" s="1"/>
      <c r="H300" s="1"/>
    </row>
    <row r="301" spans="1:8" x14ac:dyDescent="0.25">
      <c r="A301" s="1"/>
      <c r="E301" s="1"/>
      <c r="H301" s="1"/>
    </row>
    <row r="302" spans="1:8" x14ac:dyDescent="0.25">
      <c r="A302" s="1"/>
      <c r="E302" s="1"/>
      <c r="H302" s="1"/>
    </row>
    <row r="303" spans="1:8" x14ac:dyDescent="0.25">
      <c r="A303" s="1"/>
      <c r="E303" s="1"/>
      <c r="H303" s="1"/>
    </row>
    <row r="304" spans="1:8" x14ac:dyDescent="0.25">
      <c r="A304" s="1"/>
      <c r="E304" s="1"/>
      <c r="H304" s="1"/>
    </row>
    <row r="305" spans="1:8" x14ac:dyDescent="0.25">
      <c r="A305" s="1"/>
      <c r="E305" s="1"/>
      <c r="H305" s="1"/>
    </row>
    <row r="306" spans="1:8" x14ac:dyDescent="0.25">
      <c r="A306" s="1"/>
      <c r="E306" s="1"/>
      <c r="H306" s="1"/>
    </row>
    <row r="307" spans="1:8" x14ac:dyDescent="0.25">
      <c r="A307" s="1"/>
      <c r="E307" s="1"/>
      <c r="H307" s="1"/>
    </row>
    <row r="308" spans="1:8" x14ac:dyDescent="0.25">
      <c r="A308" s="1"/>
      <c r="E308" s="1"/>
      <c r="H308" s="1"/>
    </row>
    <row r="309" spans="1:8" x14ac:dyDescent="0.25">
      <c r="A309" s="1"/>
      <c r="E309" s="1"/>
      <c r="H309" s="1"/>
    </row>
    <row r="310" spans="1:8" x14ac:dyDescent="0.25">
      <c r="A310" s="1"/>
      <c r="E310" s="1"/>
      <c r="H310" s="1"/>
    </row>
    <row r="311" spans="1:8" x14ac:dyDescent="0.25">
      <c r="A311" s="1"/>
      <c r="E311" s="1"/>
      <c r="H311" s="1"/>
    </row>
    <row r="312" spans="1:8" x14ac:dyDescent="0.25">
      <c r="A312" s="1"/>
      <c r="E312" s="1"/>
      <c r="H312" s="1"/>
    </row>
    <row r="313" spans="1:8" x14ac:dyDescent="0.25">
      <c r="A313" s="1"/>
      <c r="E313" s="1"/>
      <c r="H313" s="1"/>
    </row>
    <row r="314" spans="1:8" x14ac:dyDescent="0.25">
      <c r="A314" s="1"/>
      <c r="E314" s="1"/>
      <c r="H314" s="1"/>
    </row>
    <row r="315" spans="1:8" x14ac:dyDescent="0.25">
      <c r="A315" s="1"/>
      <c r="E315" s="1"/>
      <c r="H315" s="1"/>
    </row>
    <row r="316" spans="1:8" x14ac:dyDescent="0.25">
      <c r="A316" s="1"/>
      <c r="E316" s="1"/>
      <c r="H316" s="1"/>
    </row>
    <row r="317" spans="1:8" x14ac:dyDescent="0.25">
      <c r="A317" s="1"/>
      <c r="E317" s="1"/>
      <c r="H317" s="1"/>
    </row>
    <row r="318" spans="1:8" x14ac:dyDescent="0.25">
      <c r="A318" s="1"/>
      <c r="E318" s="1"/>
      <c r="H318" s="1"/>
    </row>
    <row r="319" spans="1:8" x14ac:dyDescent="0.25">
      <c r="A319" s="1"/>
      <c r="E319" s="1"/>
      <c r="H319" s="1"/>
    </row>
    <row r="320" spans="1:8" x14ac:dyDescent="0.25">
      <c r="A320" s="1"/>
      <c r="E320" s="1"/>
      <c r="H320" s="1"/>
    </row>
    <row r="321" spans="1:8" x14ac:dyDescent="0.25">
      <c r="A321" s="1"/>
      <c r="E321" s="1"/>
      <c r="H321" s="1"/>
    </row>
    <row r="322" spans="1:8" x14ac:dyDescent="0.25">
      <c r="A322" s="1"/>
      <c r="E322" s="1"/>
      <c r="H322" s="1"/>
    </row>
    <row r="323" spans="1:8" x14ac:dyDescent="0.25">
      <c r="A323" s="1"/>
      <c r="E323" s="1"/>
      <c r="H323" s="1"/>
    </row>
    <row r="324" spans="1:8" x14ac:dyDescent="0.25">
      <c r="A324" s="1"/>
      <c r="E324" s="1"/>
      <c r="H324" s="1"/>
    </row>
    <row r="325" spans="1:8" x14ac:dyDescent="0.25">
      <c r="A325" s="1"/>
      <c r="E325" s="1"/>
      <c r="H325" s="1"/>
    </row>
    <row r="326" spans="1:8" x14ac:dyDescent="0.25">
      <c r="A326" s="1"/>
      <c r="E326" s="1"/>
      <c r="H326" s="1"/>
    </row>
    <row r="327" spans="1:8" x14ac:dyDescent="0.25">
      <c r="A327" s="1"/>
      <c r="E327" s="1"/>
      <c r="H327" s="1"/>
    </row>
    <row r="328" spans="1:8" x14ac:dyDescent="0.25">
      <c r="A328" s="1"/>
      <c r="E328" s="1"/>
      <c r="H328" s="1"/>
    </row>
    <row r="329" spans="1:8" x14ac:dyDescent="0.25">
      <c r="A329" s="1"/>
      <c r="E329" s="1"/>
      <c r="H329" s="1"/>
    </row>
    <row r="330" spans="1:8" x14ac:dyDescent="0.25">
      <c r="A330" s="1"/>
      <c r="E330" s="1"/>
      <c r="H330" s="1"/>
    </row>
    <row r="331" spans="1:8" x14ac:dyDescent="0.25">
      <c r="A331" s="1"/>
      <c r="E331" s="1"/>
      <c r="H331" s="1"/>
    </row>
    <row r="332" spans="1:8" x14ac:dyDescent="0.25">
      <c r="A332" s="1"/>
      <c r="E332" s="1"/>
      <c r="H332" s="1"/>
    </row>
    <row r="333" spans="1:8" x14ac:dyDescent="0.25">
      <c r="A333" s="1"/>
      <c r="E333" s="1"/>
      <c r="H333" s="1"/>
    </row>
    <row r="334" spans="1:8" x14ac:dyDescent="0.25">
      <c r="A334" s="1"/>
      <c r="E334" s="1"/>
      <c r="H334" s="1"/>
    </row>
    <row r="335" spans="1:8" x14ac:dyDescent="0.25">
      <c r="A335" s="1"/>
      <c r="E335" s="1"/>
      <c r="H335" s="1"/>
    </row>
    <row r="336" spans="1:8" x14ac:dyDescent="0.25">
      <c r="A336" s="1"/>
      <c r="E336" s="1"/>
      <c r="H336" s="1"/>
    </row>
    <row r="337" spans="1:8" x14ac:dyDescent="0.25">
      <c r="A337" s="1"/>
      <c r="E337" s="1"/>
      <c r="H337" s="1"/>
    </row>
    <row r="338" spans="1:8" x14ac:dyDescent="0.25">
      <c r="A338" s="1"/>
      <c r="E338" s="1"/>
      <c r="H338" s="1"/>
    </row>
    <row r="339" spans="1:8" x14ac:dyDescent="0.25">
      <c r="A339" s="1"/>
      <c r="E339" s="1"/>
      <c r="H339" s="1"/>
    </row>
    <row r="340" spans="1:8" x14ac:dyDescent="0.25">
      <c r="A340" s="1"/>
      <c r="E340" s="1"/>
      <c r="H340" s="1"/>
    </row>
    <row r="341" spans="1:8" x14ac:dyDescent="0.25">
      <c r="A341" s="1"/>
      <c r="E341" s="1"/>
      <c r="H341" s="1"/>
    </row>
    <row r="342" spans="1:8" x14ac:dyDescent="0.25">
      <c r="A342" s="1"/>
      <c r="E342" s="1"/>
      <c r="H342" s="1"/>
    </row>
    <row r="343" spans="1:8" x14ac:dyDescent="0.25">
      <c r="A343" s="1"/>
      <c r="E343" s="1"/>
      <c r="H343" s="1"/>
    </row>
    <row r="344" spans="1:8" x14ac:dyDescent="0.25">
      <c r="A344" s="1"/>
      <c r="E344" s="1"/>
      <c r="H344" s="1"/>
    </row>
    <row r="345" spans="1:8" x14ac:dyDescent="0.25">
      <c r="A345" s="1"/>
      <c r="E345" s="1"/>
      <c r="H345" s="1"/>
    </row>
    <row r="346" spans="1:8" x14ac:dyDescent="0.25">
      <c r="A346" s="1"/>
      <c r="E346" s="1"/>
      <c r="H346" s="1"/>
    </row>
    <row r="347" spans="1:8" x14ac:dyDescent="0.25">
      <c r="A347" s="1"/>
      <c r="E347" s="1"/>
      <c r="H347" s="1"/>
    </row>
    <row r="348" spans="1:8" x14ac:dyDescent="0.25">
      <c r="A348" s="1"/>
      <c r="E348" s="1"/>
      <c r="H348" s="1"/>
    </row>
    <row r="349" spans="1:8" x14ac:dyDescent="0.25">
      <c r="A349" s="1"/>
      <c r="E349" s="1"/>
      <c r="H349" s="1"/>
    </row>
    <row r="350" spans="1:8" x14ac:dyDescent="0.25">
      <c r="A350" s="1"/>
      <c r="E350" s="1"/>
      <c r="H350" s="1"/>
    </row>
    <row r="351" spans="1:8" x14ac:dyDescent="0.25">
      <c r="A351" s="1"/>
      <c r="E351" s="1"/>
      <c r="H351" s="1"/>
    </row>
    <row r="352" spans="1:8" x14ac:dyDescent="0.25">
      <c r="A352" s="1"/>
      <c r="E352" s="1"/>
      <c r="H352" s="1"/>
    </row>
    <row r="353" spans="1:8" x14ac:dyDescent="0.25">
      <c r="A353" s="1"/>
      <c r="E353" s="1"/>
      <c r="H353" s="1"/>
    </row>
    <row r="354" spans="1:8" x14ac:dyDescent="0.25">
      <c r="A354" s="1"/>
      <c r="E354" s="1"/>
      <c r="H354" s="1"/>
    </row>
    <row r="355" spans="1:8" x14ac:dyDescent="0.25">
      <c r="A355" s="1"/>
      <c r="E355" s="1"/>
      <c r="H355" s="1"/>
    </row>
    <row r="356" spans="1:8" x14ac:dyDescent="0.25">
      <c r="A356" s="1"/>
      <c r="E356" s="1"/>
      <c r="H356" s="1"/>
    </row>
    <row r="357" spans="1:8" x14ac:dyDescent="0.25">
      <c r="A357" s="1"/>
      <c r="E357" s="1"/>
      <c r="H357" s="1"/>
    </row>
    <row r="358" spans="1:8" x14ac:dyDescent="0.25">
      <c r="A358" s="1"/>
      <c r="E358" s="1"/>
      <c r="H358" s="1"/>
    </row>
    <row r="359" spans="1:8" x14ac:dyDescent="0.25">
      <c r="A359" s="1"/>
      <c r="E359" s="1"/>
      <c r="H359" s="1"/>
    </row>
    <row r="360" spans="1:8" x14ac:dyDescent="0.25">
      <c r="A360" s="1"/>
      <c r="E360" s="1"/>
      <c r="H360" s="1"/>
    </row>
    <row r="361" spans="1:8" x14ac:dyDescent="0.25">
      <c r="A361" s="1"/>
      <c r="E361" s="1"/>
      <c r="H361" s="1"/>
    </row>
    <row r="362" spans="1:8" x14ac:dyDescent="0.25">
      <c r="A362" s="1"/>
      <c r="E362" s="1"/>
      <c r="H362" s="1"/>
    </row>
    <row r="363" spans="1:8" x14ac:dyDescent="0.25">
      <c r="A363" s="1"/>
      <c r="E363" s="1"/>
      <c r="H363" s="1"/>
    </row>
    <row r="364" spans="1:8" x14ac:dyDescent="0.25">
      <c r="A364" s="1"/>
      <c r="E364" s="1"/>
      <c r="H364" s="1"/>
    </row>
    <row r="365" spans="1:8" x14ac:dyDescent="0.25">
      <c r="A365" s="1"/>
      <c r="E365" s="1"/>
      <c r="H365" s="1"/>
    </row>
    <row r="366" spans="1:8" x14ac:dyDescent="0.25">
      <c r="A366" s="1"/>
      <c r="E366" s="1"/>
      <c r="H366" s="1"/>
    </row>
    <row r="367" spans="1:8" x14ac:dyDescent="0.25">
      <c r="A367" s="1"/>
      <c r="E367" s="1"/>
      <c r="H367" s="1"/>
    </row>
    <row r="368" spans="1:8" x14ac:dyDescent="0.25">
      <c r="A368" s="1"/>
      <c r="E368" s="1"/>
      <c r="H368" s="1"/>
    </row>
    <row r="369" spans="1:8" x14ac:dyDescent="0.25">
      <c r="A369" s="1"/>
      <c r="E369" s="1"/>
      <c r="H369" s="1"/>
    </row>
    <row r="370" spans="1:8" x14ac:dyDescent="0.25">
      <c r="A370" s="1"/>
      <c r="E370" s="1"/>
      <c r="H370" s="1"/>
    </row>
    <row r="371" spans="1:8" x14ac:dyDescent="0.25">
      <c r="A371" s="1"/>
      <c r="E371" s="1"/>
      <c r="H371" s="1"/>
    </row>
    <row r="372" spans="1:8" x14ac:dyDescent="0.25">
      <c r="A372" s="1"/>
      <c r="E372" s="1"/>
      <c r="H372" s="1"/>
    </row>
    <row r="373" spans="1:8" x14ac:dyDescent="0.25">
      <c r="A373" s="1"/>
      <c r="E373" s="1"/>
      <c r="H373" s="1"/>
    </row>
    <row r="374" spans="1:8" x14ac:dyDescent="0.25">
      <c r="A374" s="1"/>
      <c r="E374" s="1"/>
      <c r="H374" s="1"/>
    </row>
    <row r="375" spans="1:8" x14ac:dyDescent="0.25">
      <c r="A375" s="1"/>
      <c r="E375" s="1"/>
      <c r="H375" s="1"/>
    </row>
    <row r="376" spans="1:8" x14ac:dyDescent="0.25">
      <c r="A376" s="1"/>
      <c r="E376" s="1"/>
      <c r="H376" s="1"/>
    </row>
    <row r="377" spans="1:8" x14ac:dyDescent="0.25">
      <c r="A377" s="1"/>
      <c r="E377" s="1"/>
      <c r="H377" s="1"/>
    </row>
    <row r="378" spans="1:8" x14ac:dyDescent="0.25">
      <c r="A378" s="1"/>
      <c r="E378" s="1"/>
      <c r="H378" s="1"/>
    </row>
    <row r="379" spans="1:8" x14ac:dyDescent="0.25">
      <c r="A379" s="1"/>
      <c r="E379" s="1"/>
      <c r="H379" s="1"/>
    </row>
    <row r="380" spans="1:8" x14ac:dyDescent="0.25">
      <c r="A380" s="1"/>
      <c r="E380" s="1"/>
      <c r="H380" s="1"/>
    </row>
    <row r="381" spans="1:8" x14ac:dyDescent="0.25">
      <c r="A381" s="1"/>
      <c r="E381" s="1"/>
      <c r="H381" s="1"/>
    </row>
    <row r="382" spans="1:8" x14ac:dyDescent="0.25">
      <c r="A382" s="1"/>
      <c r="E382" s="1"/>
      <c r="H382" s="1"/>
    </row>
    <row r="383" spans="1:8" x14ac:dyDescent="0.25">
      <c r="A383" s="1"/>
      <c r="E383" s="1"/>
      <c r="H383" s="1"/>
    </row>
    <row r="384" spans="1:8" x14ac:dyDescent="0.25">
      <c r="A384" s="1"/>
      <c r="E384" s="1"/>
      <c r="H384" s="1"/>
    </row>
    <row r="385" spans="1:8" x14ac:dyDescent="0.25">
      <c r="A385" s="1"/>
      <c r="E385" s="1"/>
      <c r="H385" s="1"/>
    </row>
    <row r="386" spans="1:8" x14ac:dyDescent="0.25">
      <c r="A386" s="1"/>
      <c r="E386" s="1"/>
      <c r="H386" s="1"/>
    </row>
    <row r="387" spans="1:8" x14ac:dyDescent="0.25">
      <c r="A387" s="1"/>
      <c r="E387" s="1"/>
      <c r="H387" s="1"/>
    </row>
    <row r="388" spans="1:8" x14ac:dyDescent="0.25">
      <c r="A388" s="1"/>
      <c r="E388" s="1"/>
      <c r="H388" s="1"/>
    </row>
    <row r="389" spans="1:8" x14ac:dyDescent="0.25">
      <c r="A389" s="1"/>
      <c r="E389" s="1"/>
      <c r="H389" s="1"/>
    </row>
    <row r="390" spans="1:8" x14ac:dyDescent="0.25">
      <c r="A390" s="1"/>
      <c r="E390" s="1"/>
      <c r="H390" s="1"/>
    </row>
    <row r="391" spans="1:8" x14ac:dyDescent="0.25">
      <c r="A391" s="1"/>
      <c r="E391" s="1"/>
      <c r="H391" s="1"/>
    </row>
    <row r="392" spans="1:8" x14ac:dyDescent="0.25">
      <c r="A392" s="1"/>
      <c r="E392" s="1"/>
      <c r="H392" s="1"/>
    </row>
    <row r="393" spans="1:8" x14ac:dyDescent="0.25">
      <c r="A393" s="1"/>
      <c r="E393" s="1"/>
      <c r="H393" s="1"/>
    </row>
    <row r="394" spans="1:8" x14ac:dyDescent="0.25">
      <c r="A394" s="1"/>
      <c r="E394" s="1"/>
      <c r="H394" s="1"/>
    </row>
    <row r="395" spans="1:8" x14ac:dyDescent="0.25">
      <c r="A395" s="1"/>
      <c r="E395" s="1"/>
      <c r="H395" s="1"/>
    </row>
    <row r="396" spans="1:8" x14ac:dyDescent="0.25">
      <c r="A396" s="1"/>
      <c r="E396" s="1"/>
      <c r="H396" s="1"/>
    </row>
    <row r="397" spans="1:8" x14ac:dyDescent="0.25">
      <c r="A397" s="1"/>
      <c r="E397" s="1"/>
      <c r="H397" s="1"/>
    </row>
    <row r="398" spans="1:8" x14ac:dyDescent="0.25">
      <c r="A398" s="1"/>
      <c r="E398" s="1"/>
      <c r="H398" s="1"/>
    </row>
    <row r="399" spans="1:8" x14ac:dyDescent="0.25">
      <c r="A399" s="1"/>
      <c r="E399" s="1"/>
      <c r="H399" s="1"/>
    </row>
    <row r="400" spans="1:8" x14ac:dyDescent="0.25">
      <c r="A400" s="1"/>
      <c r="E400" s="1"/>
      <c r="H400" s="1"/>
    </row>
    <row r="401" spans="1:8" x14ac:dyDescent="0.25">
      <c r="A401" s="1"/>
      <c r="E401" s="1"/>
      <c r="H401" s="1"/>
    </row>
    <row r="402" spans="1:8" x14ac:dyDescent="0.25">
      <c r="A402" s="1"/>
      <c r="E402" s="1"/>
      <c r="H402" s="1"/>
    </row>
    <row r="403" spans="1:8" x14ac:dyDescent="0.25">
      <c r="A403" s="1"/>
      <c r="E403" s="1"/>
      <c r="H403" s="1"/>
    </row>
    <row r="404" spans="1:8" x14ac:dyDescent="0.25">
      <c r="A404" s="1"/>
      <c r="E404" s="1"/>
      <c r="H404" s="1"/>
    </row>
    <row r="405" spans="1:8" x14ac:dyDescent="0.25">
      <c r="A405" s="1"/>
      <c r="E405" s="1"/>
      <c r="H405" s="1"/>
    </row>
    <row r="406" spans="1:8" x14ac:dyDescent="0.25">
      <c r="A406" s="1"/>
      <c r="E406" s="1"/>
      <c r="H406" s="1"/>
    </row>
    <row r="407" spans="1:8" x14ac:dyDescent="0.25">
      <c r="A407" s="1"/>
      <c r="E407" s="1"/>
      <c r="H407" s="1"/>
    </row>
    <row r="408" spans="1:8" x14ac:dyDescent="0.25">
      <c r="A408" s="1"/>
      <c r="E408" s="1"/>
      <c r="H408" s="1"/>
    </row>
    <row r="409" spans="1:8" x14ac:dyDescent="0.25">
      <c r="A409" s="1"/>
      <c r="E409" s="1"/>
      <c r="H409" s="1"/>
    </row>
    <row r="410" spans="1:8" x14ac:dyDescent="0.25">
      <c r="A410" s="1"/>
      <c r="E410" s="1"/>
      <c r="H410" s="1"/>
    </row>
    <row r="411" spans="1:8" x14ac:dyDescent="0.25">
      <c r="A411" s="1"/>
      <c r="E411" s="1"/>
      <c r="H411" s="1"/>
    </row>
    <row r="412" spans="1:8" x14ac:dyDescent="0.25">
      <c r="A412" s="1"/>
      <c r="E412" s="1"/>
      <c r="H412" s="1"/>
    </row>
    <row r="413" spans="1:8" x14ac:dyDescent="0.25">
      <c r="A413" s="1"/>
      <c r="E413" s="1"/>
      <c r="H413" s="1"/>
    </row>
    <row r="414" spans="1:8" x14ac:dyDescent="0.25">
      <c r="A414" s="1"/>
      <c r="E414" s="1"/>
      <c r="H414" s="1"/>
    </row>
    <row r="415" spans="1:8" x14ac:dyDescent="0.25">
      <c r="A415" s="1"/>
      <c r="E415" s="1"/>
      <c r="H415" s="1"/>
    </row>
    <row r="416" spans="1:8" x14ac:dyDescent="0.25">
      <c r="A416" s="1"/>
      <c r="E416" s="1"/>
      <c r="H416" s="1"/>
    </row>
    <row r="417" spans="1:8" x14ac:dyDescent="0.25">
      <c r="A417" s="1"/>
      <c r="E417" s="1"/>
      <c r="H417" s="1"/>
    </row>
    <row r="418" spans="1:8" x14ac:dyDescent="0.25">
      <c r="A418" s="1"/>
      <c r="E418" s="1"/>
      <c r="H418" s="1"/>
    </row>
    <row r="419" spans="1:8" x14ac:dyDescent="0.25">
      <c r="A419" s="1"/>
      <c r="E419" s="1"/>
      <c r="H419" s="1"/>
    </row>
    <row r="420" spans="1:8" x14ac:dyDescent="0.25">
      <c r="A420" s="1"/>
      <c r="E420" s="1"/>
      <c r="H420" s="1"/>
    </row>
    <row r="421" spans="1:8" x14ac:dyDescent="0.25">
      <c r="A421" s="1"/>
      <c r="E421" s="1"/>
      <c r="H421" s="1"/>
    </row>
    <row r="422" spans="1:8" x14ac:dyDescent="0.25">
      <c r="A422" s="1"/>
      <c r="E422" s="1"/>
      <c r="H422" s="1"/>
    </row>
    <row r="423" spans="1:8" x14ac:dyDescent="0.25">
      <c r="A423" s="1"/>
      <c r="E423" s="1"/>
      <c r="H423" s="1"/>
    </row>
    <row r="424" spans="1:8" x14ac:dyDescent="0.25">
      <c r="A424" s="1"/>
      <c r="E424" s="1"/>
      <c r="H424" s="1"/>
    </row>
    <row r="425" spans="1:8" x14ac:dyDescent="0.25">
      <c r="A425" s="1"/>
      <c r="E425" s="1"/>
      <c r="H425" s="1"/>
    </row>
    <row r="426" spans="1:8" x14ac:dyDescent="0.25">
      <c r="A426" s="1"/>
      <c r="E426" s="1"/>
      <c r="H426" s="1"/>
    </row>
    <row r="427" spans="1:8" x14ac:dyDescent="0.25">
      <c r="A427" s="1"/>
      <c r="E427" s="1"/>
      <c r="H427" s="1"/>
    </row>
    <row r="428" spans="1:8" x14ac:dyDescent="0.25">
      <c r="A428" s="1"/>
      <c r="E428" s="1"/>
      <c r="H428" s="1"/>
    </row>
    <row r="429" spans="1:8" x14ac:dyDescent="0.25">
      <c r="A429" s="1"/>
      <c r="E429" s="1"/>
      <c r="H429" s="1"/>
    </row>
    <row r="430" spans="1:8" x14ac:dyDescent="0.25">
      <c r="A430" s="1"/>
      <c r="E430" s="1"/>
      <c r="H430" s="1"/>
    </row>
    <row r="431" spans="1:8" x14ac:dyDescent="0.25">
      <c r="A431" s="1"/>
      <c r="E431" s="1"/>
      <c r="H431" s="1"/>
    </row>
    <row r="432" spans="1:8" x14ac:dyDescent="0.25">
      <c r="A432" s="1"/>
      <c r="E432" s="1"/>
      <c r="H432" s="1"/>
    </row>
    <row r="433" spans="1:8" x14ac:dyDescent="0.25">
      <c r="A433" s="1"/>
      <c r="E433" s="1"/>
      <c r="H433" s="1"/>
    </row>
    <row r="434" spans="1:8" x14ac:dyDescent="0.25">
      <c r="A434" s="1"/>
      <c r="E434" s="1"/>
      <c r="H434" s="1"/>
    </row>
    <row r="435" spans="1:8" x14ac:dyDescent="0.25">
      <c r="A435" s="1"/>
      <c r="E435" s="1"/>
      <c r="H435" s="1"/>
    </row>
    <row r="436" spans="1:8" x14ac:dyDescent="0.25">
      <c r="A436" s="1"/>
      <c r="E436" s="1"/>
      <c r="H436" s="1"/>
    </row>
    <row r="437" spans="1:8" x14ac:dyDescent="0.25">
      <c r="A437" s="1"/>
      <c r="E437" s="1"/>
      <c r="H437" s="1"/>
    </row>
    <row r="438" spans="1:8" x14ac:dyDescent="0.25">
      <c r="A438" s="1"/>
      <c r="E438" s="1"/>
      <c r="H438" s="1"/>
    </row>
    <row r="439" spans="1:8" x14ac:dyDescent="0.25">
      <c r="A439" s="1"/>
      <c r="E439" s="1"/>
      <c r="H439" s="1"/>
    </row>
    <row r="440" spans="1:8" x14ac:dyDescent="0.25">
      <c r="A440" s="1"/>
      <c r="E440" s="1"/>
      <c r="H440" s="1"/>
    </row>
    <row r="441" spans="1:8" x14ac:dyDescent="0.25">
      <c r="A441" s="1"/>
      <c r="E441" s="1"/>
      <c r="H441" s="1"/>
    </row>
    <row r="442" spans="1:8" x14ac:dyDescent="0.25">
      <c r="A442" s="1"/>
      <c r="E442" s="1"/>
      <c r="H442" s="1"/>
    </row>
    <row r="443" spans="1:8" x14ac:dyDescent="0.25">
      <c r="A443" s="1"/>
      <c r="E443" s="1"/>
      <c r="H443" s="1"/>
    </row>
    <row r="444" spans="1:8" x14ac:dyDescent="0.25">
      <c r="A444" s="1"/>
      <c r="E444" s="1"/>
      <c r="H444" s="1"/>
    </row>
    <row r="445" spans="1:8" x14ac:dyDescent="0.25">
      <c r="A445" s="1"/>
      <c r="E445" s="1"/>
      <c r="H445" s="1"/>
    </row>
    <row r="446" spans="1:8" x14ac:dyDescent="0.25">
      <c r="A446" s="1"/>
      <c r="E446" s="1"/>
      <c r="H446" s="1"/>
    </row>
    <row r="447" spans="1:8" x14ac:dyDescent="0.25">
      <c r="A447" s="1"/>
      <c r="E447" s="1"/>
      <c r="H447" s="1"/>
    </row>
    <row r="448" spans="1:8" x14ac:dyDescent="0.25">
      <c r="A448" s="1"/>
      <c r="E448" s="1"/>
      <c r="H448" s="1"/>
    </row>
    <row r="449" spans="1:8" x14ac:dyDescent="0.25">
      <c r="A449" s="1"/>
      <c r="E449" s="1"/>
      <c r="H449" s="1"/>
    </row>
    <row r="450" spans="1:8" x14ac:dyDescent="0.25">
      <c r="A450" s="1"/>
      <c r="E450" s="1"/>
      <c r="H450" s="1"/>
    </row>
    <row r="451" spans="1:8" x14ac:dyDescent="0.25">
      <c r="A451" s="1"/>
      <c r="E451" s="1"/>
      <c r="H451" s="1"/>
    </row>
    <row r="452" spans="1:8" x14ac:dyDescent="0.25">
      <c r="A452" s="1"/>
      <c r="E452" s="1"/>
      <c r="H452" s="1"/>
    </row>
    <row r="453" spans="1:8" x14ac:dyDescent="0.25">
      <c r="A453" s="1"/>
      <c r="E453" s="1"/>
      <c r="H453" s="1"/>
    </row>
    <row r="454" spans="1:8" x14ac:dyDescent="0.25">
      <c r="A454" s="1"/>
      <c r="E454" s="1"/>
      <c r="H454" s="1"/>
    </row>
    <row r="455" spans="1:8" x14ac:dyDescent="0.25">
      <c r="A455" s="1"/>
      <c r="E455" s="1"/>
      <c r="H455" s="1"/>
    </row>
    <row r="456" spans="1:8" x14ac:dyDescent="0.25">
      <c r="A456" s="1"/>
      <c r="E456" s="1"/>
      <c r="H456" s="1"/>
    </row>
    <row r="457" spans="1:8" x14ac:dyDescent="0.25">
      <c r="A457" s="1"/>
      <c r="E457" s="1"/>
      <c r="H457" s="1"/>
    </row>
    <row r="458" spans="1:8" x14ac:dyDescent="0.25">
      <c r="A458" s="1"/>
      <c r="E458" s="1"/>
      <c r="H458" s="1"/>
    </row>
    <row r="459" spans="1:8" x14ac:dyDescent="0.25">
      <c r="A459" s="1"/>
      <c r="E459" s="1"/>
      <c r="H459" s="1"/>
    </row>
    <row r="460" spans="1:8" x14ac:dyDescent="0.25">
      <c r="A460" s="1"/>
      <c r="E460" s="1"/>
      <c r="H460" s="1"/>
    </row>
    <row r="461" spans="1:8" x14ac:dyDescent="0.25">
      <c r="A461" s="1"/>
      <c r="E461" s="1"/>
      <c r="H461" s="1"/>
    </row>
    <row r="462" spans="1:8" x14ac:dyDescent="0.25">
      <c r="A462" s="1"/>
      <c r="E462" s="1"/>
      <c r="H462" s="1"/>
    </row>
    <row r="463" spans="1:8" x14ac:dyDescent="0.25">
      <c r="A463" s="1"/>
      <c r="E463" s="1"/>
      <c r="H463" s="1"/>
    </row>
    <row r="464" spans="1:8" x14ac:dyDescent="0.25">
      <c r="A464" s="1"/>
      <c r="E464" s="1"/>
      <c r="H464" s="1"/>
    </row>
    <row r="465" spans="1:8" x14ac:dyDescent="0.25">
      <c r="A465" s="1"/>
      <c r="E465" s="1"/>
      <c r="H465" s="1"/>
    </row>
    <row r="466" spans="1:8" x14ac:dyDescent="0.25">
      <c r="A466" s="1"/>
      <c r="E466" s="1"/>
      <c r="H466" s="1"/>
    </row>
    <row r="467" spans="1:8" x14ac:dyDescent="0.25">
      <c r="A467" s="1"/>
      <c r="E467" s="1"/>
      <c r="H467" s="1"/>
    </row>
    <row r="468" spans="1:8" x14ac:dyDescent="0.25">
      <c r="A468" s="1"/>
      <c r="E468" s="1"/>
      <c r="H468" s="1"/>
    </row>
    <row r="469" spans="1:8" x14ac:dyDescent="0.25">
      <c r="A469" s="1"/>
      <c r="E469" s="1"/>
      <c r="H469" s="1"/>
    </row>
    <row r="470" spans="1:8" x14ac:dyDescent="0.25">
      <c r="A470" s="1"/>
      <c r="E470" s="1"/>
      <c r="H470" s="1"/>
    </row>
    <row r="471" spans="1:8" x14ac:dyDescent="0.25">
      <c r="A471" s="1"/>
      <c r="E471" s="1"/>
      <c r="H471" s="1"/>
    </row>
    <row r="472" spans="1:8" x14ac:dyDescent="0.25">
      <c r="A472" s="1"/>
      <c r="E472" s="1"/>
      <c r="H472" s="1"/>
    </row>
    <row r="473" spans="1:8" x14ac:dyDescent="0.25">
      <c r="A473" s="1"/>
      <c r="E473" s="1"/>
      <c r="H473" s="1"/>
    </row>
    <row r="474" spans="1:8" x14ac:dyDescent="0.25">
      <c r="A474" s="1"/>
      <c r="E474" s="1"/>
      <c r="H474" s="1"/>
    </row>
    <row r="475" spans="1:8" x14ac:dyDescent="0.25">
      <c r="A475" s="1"/>
      <c r="E475" s="1"/>
      <c r="H475" s="1"/>
    </row>
    <row r="476" spans="1:8" x14ac:dyDescent="0.25">
      <c r="A476" s="1"/>
      <c r="E476" s="1"/>
      <c r="H476" s="1"/>
    </row>
    <row r="477" spans="1:8" x14ac:dyDescent="0.25">
      <c r="A477" s="1"/>
      <c r="E477" s="1"/>
      <c r="H477" s="1"/>
    </row>
    <row r="478" spans="1:8" x14ac:dyDescent="0.25">
      <c r="A478" s="1"/>
      <c r="E478" s="1"/>
      <c r="H478" s="1"/>
    </row>
    <row r="479" spans="1:8" x14ac:dyDescent="0.25">
      <c r="A479" s="1"/>
      <c r="E479" s="1"/>
      <c r="H479" s="1"/>
    </row>
    <row r="480" spans="1:8" x14ac:dyDescent="0.25">
      <c r="A480" s="1"/>
      <c r="E480" s="1"/>
      <c r="H480" s="1"/>
    </row>
    <row r="481" spans="1:8" x14ac:dyDescent="0.25">
      <c r="A481" s="1"/>
      <c r="E481" s="1"/>
      <c r="H481" s="1"/>
    </row>
    <row r="482" spans="1:8" x14ac:dyDescent="0.25">
      <c r="A482" s="1"/>
      <c r="E482" s="1"/>
      <c r="H482" s="1"/>
    </row>
    <row r="483" spans="1:8" x14ac:dyDescent="0.25">
      <c r="A483" s="1"/>
      <c r="E483" s="1"/>
      <c r="H483" s="1"/>
    </row>
    <row r="484" spans="1:8" x14ac:dyDescent="0.25">
      <c r="A484" s="1"/>
      <c r="E484" s="1"/>
      <c r="H484" s="1"/>
    </row>
    <row r="485" spans="1:8" x14ac:dyDescent="0.25">
      <c r="A485" s="1"/>
      <c r="E485" s="1"/>
      <c r="H485" s="1"/>
    </row>
    <row r="486" spans="1:8" x14ac:dyDescent="0.25">
      <c r="A486" s="1"/>
      <c r="E486" s="1"/>
      <c r="H486" s="1"/>
    </row>
    <row r="487" spans="1:8" x14ac:dyDescent="0.25">
      <c r="A487" s="1"/>
      <c r="E487" s="1"/>
      <c r="H487" s="1"/>
    </row>
    <row r="488" spans="1:8" x14ac:dyDescent="0.25">
      <c r="A488" s="1"/>
      <c r="E488" s="1"/>
      <c r="H488" s="1"/>
    </row>
    <row r="489" spans="1:8" x14ac:dyDescent="0.25">
      <c r="A489" s="1"/>
      <c r="E489" s="1"/>
      <c r="H489" s="1"/>
    </row>
    <row r="490" spans="1:8" x14ac:dyDescent="0.25">
      <c r="A490" s="1"/>
      <c r="E490" s="1"/>
      <c r="H490" s="1"/>
    </row>
    <row r="491" spans="1:8" x14ac:dyDescent="0.25">
      <c r="A491" s="1"/>
      <c r="E491" s="1"/>
      <c r="H491" s="1"/>
    </row>
    <row r="492" spans="1:8" x14ac:dyDescent="0.25">
      <c r="A492" s="1"/>
      <c r="E492" s="1"/>
      <c r="H492" s="1"/>
    </row>
    <row r="493" spans="1:8" x14ac:dyDescent="0.25">
      <c r="A493" s="1"/>
      <c r="E493" s="1"/>
      <c r="H493" s="1"/>
    </row>
    <row r="494" spans="1:8" x14ac:dyDescent="0.25">
      <c r="A494" s="1"/>
      <c r="E494" s="1"/>
      <c r="H494" s="1"/>
    </row>
    <row r="495" spans="1:8" x14ac:dyDescent="0.25">
      <c r="A495" s="1"/>
      <c r="E495" s="1"/>
      <c r="H495" s="1"/>
    </row>
    <row r="496" spans="1:8" x14ac:dyDescent="0.25">
      <c r="A496" s="1"/>
      <c r="E496" s="1"/>
      <c r="H496" s="1"/>
    </row>
    <row r="497" spans="1:8" x14ac:dyDescent="0.25">
      <c r="A497" s="1"/>
      <c r="E497" s="1"/>
      <c r="H497" s="1"/>
    </row>
    <row r="498" spans="1:8" x14ac:dyDescent="0.25">
      <c r="A498" s="1"/>
      <c r="E498" s="1"/>
      <c r="H498" s="1"/>
    </row>
    <row r="499" spans="1:8" x14ac:dyDescent="0.25">
      <c r="A499" s="1"/>
      <c r="E499" s="1"/>
      <c r="H499" s="1"/>
    </row>
    <row r="500" spans="1:8" x14ac:dyDescent="0.25">
      <c r="A500" s="1"/>
      <c r="E500" s="1"/>
      <c r="H500" s="1"/>
    </row>
    <row r="501" spans="1:8" x14ac:dyDescent="0.25">
      <c r="A501" s="1"/>
      <c r="E501" s="1"/>
      <c r="H501" s="1"/>
    </row>
    <row r="502" spans="1:8" x14ac:dyDescent="0.25">
      <c r="A502" s="1"/>
      <c r="E502" s="1"/>
      <c r="H502" s="1"/>
    </row>
    <row r="503" spans="1:8" x14ac:dyDescent="0.25">
      <c r="A503" s="1"/>
      <c r="E503" s="1"/>
      <c r="H503" s="1"/>
    </row>
    <row r="504" spans="1:8" x14ac:dyDescent="0.25">
      <c r="A504" s="1"/>
      <c r="E504" s="1"/>
      <c r="H504" s="1"/>
    </row>
    <row r="505" spans="1:8" x14ac:dyDescent="0.25">
      <c r="A505" s="1"/>
      <c r="E505" s="1"/>
      <c r="H505" s="1"/>
    </row>
    <row r="506" spans="1:8" x14ac:dyDescent="0.25">
      <c r="A506" s="1"/>
      <c r="E506" s="1"/>
      <c r="H506" s="1"/>
    </row>
    <row r="507" spans="1:8" x14ac:dyDescent="0.25">
      <c r="A507" s="1"/>
      <c r="E507" s="1"/>
      <c r="H507" s="1"/>
    </row>
    <row r="508" spans="1:8" x14ac:dyDescent="0.25">
      <c r="A508" s="1"/>
      <c r="E508" s="1"/>
      <c r="H508" s="1"/>
    </row>
    <row r="509" spans="1:8" x14ac:dyDescent="0.25">
      <c r="A509" s="1"/>
      <c r="E509" s="1"/>
      <c r="H509" s="1"/>
    </row>
    <row r="510" spans="1:8" x14ac:dyDescent="0.25">
      <c r="A510" s="1"/>
      <c r="E510" s="1"/>
      <c r="H510" s="1"/>
    </row>
    <row r="511" spans="1:8" x14ac:dyDescent="0.25">
      <c r="A511" s="1"/>
      <c r="E511" s="1"/>
      <c r="H511" s="1"/>
    </row>
    <row r="512" spans="1:8" x14ac:dyDescent="0.25">
      <c r="A512" s="1"/>
      <c r="E512" s="1"/>
      <c r="H512" s="1"/>
    </row>
    <row r="513" spans="1:8" x14ac:dyDescent="0.25">
      <c r="A513" s="1"/>
      <c r="E513" s="1"/>
      <c r="H513" s="1"/>
    </row>
    <row r="514" spans="1:8" x14ac:dyDescent="0.25">
      <c r="A514" s="1"/>
      <c r="E514" s="1"/>
      <c r="H514" s="1"/>
    </row>
    <row r="515" spans="1:8" x14ac:dyDescent="0.25">
      <c r="A515" s="1"/>
      <c r="E515" s="1"/>
      <c r="H515" s="1"/>
    </row>
    <row r="516" spans="1:8" x14ac:dyDescent="0.25">
      <c r="A516" s="1"/>
      <c r="E516" s="1"/>
      <c r="H516" s="1"/>
    </row>
    <row r="517" spans="1:8" x14ac:dyDescent="0.25">
      <c r="A517" s="1"/>
      <c r="E517" s="1"/>
      <c r="H517" s="1"/>
    </row>
    <row r="518" spans="1:8" x14ac:dyDescent="0.25">
      <c r="A518" s="1"/>
      <c r="E518" s="1"/>
      <c r="H518" s="1"/>
    </row>
    <row r="519" spans="1:8" x14ac:dyDescent="0.25">
      <c r="A519" s="1"/>
      <c r="E519" s="1"/>
      <c r="H519" s="1"/>
    </row>
    <row r="520" spans="1:8" x14ac:dyDescent="0.25">
      <c r="A520" s="1"/>
      <c r="E520" s="1"/>
      <c r="H520" s="1"/>
    </row>
    <row r="521" spans="1:8" x14ac:dyDescent="0.25">
      <c r="A521" s="1"/>
      <c r="E521" s="1"/>
      <c r="H521" s="1"/>
    </row>
    <row r="522" spans="1:8" x14ac:dyDescent="0.25">
      <c r="A522" s="1"/>
      <c r="E522" s="1"/>
      <c r="H522" s="1"/>
    </row>
    <row r="523" spans="1:8" x14ac:dyDescent="0.25">
      <c r="A523" s="1"/>
      <c r="E523" s="1"/>
      <c r="H523" s="1"/>
    </row>
    <row r="524" spans="1:8" x14ac:dyDescent="0.25">
      <c r="A524" s="1"/>
      <c r="E524" s="1"/>
      <c r="H524" s="1"/>
    </row>
    <row r="525" spans="1:8" x14ac:dyDescent="0.25">
      <c r="A525" s="1"/>
      <c r="E525" s="1"/>
      <c r="H525" s="1"/>
    </row>
    <row r="526" spans="1:8" x14ac:dyDescent="0.25">
      <c r="A526" s="1"/>
      <c r="E526" s="1"/>
      <c r="H526" s="1"/>
    </row>
    <row r="527" spans="1:8" x14ac:dyDescent="0.25">
      <c r="A527" s="1"/>
      <c r="E527" s="1"/>
      <c r="H527" s="1"/>
    </row>
    <row r="528" spans="1:8" x14ac:dyDescent="0.25">
      <c r="A528" s="1"/>
      <c r="E528" s="1"/>
      <c r="H528" s="1"/>
    </row>
    <row r="529" spans="1:8" x14ac:dyDescent="0.25">
      <c r="A529" s="1"/>
      <c r="E529" s="1"/>
      <c r="H529" s="1"/>
    </row>
    <row r="530" spans="1:8" x14ac:dyDescent="0.25">
      <c r="A530" s="1"/>
      <c r="E530" s="1"/>
      <c r="H530" s="1"/>
    </row>
    <row r="531" spans="1:8" x14ac:dyDescent="0.25">
      <c r="A531" s="1"/>
      <c r="E531" s="1"/>
      <c r="H531" s="1"/>
    </row>
    <row r="532" spans="1:8" x14ac:dyDescent="0.25">
      <c r="A532" s="1"/>
      <c r="E532" s="1"/>
      <c r="H532" s="1"/>
    </row>
    <row r="533" spans="1:8" x14ac:dyDescent="0.25">
      <c r="A533" s="1"/>
      <c r="E533" s="1"/>
      <c r="H533" s="1"/>
    </row>
    <row r="534" spans="1:8" x14ac:dyDescent="0.25">
      <c r="A534" s="1"/>
      <c r="E534" s="1"/>
      <c r="H534" s="1"/>
    </row>
    <row r="535" spans="1:8" x14ac:dyDescent="0.25">
      <c r="A535" s="1"/>
      <c r="E535" s="1"/>
      <c r="H535" s="1"/>
    </row>
    <row r="536" spans="1:8" x14ac:dyDescent="0.25">
      <c r="A536" s="1"/>
      <c r="E536" s="1"/>
      <c r="H536" s="1"/>
    </row>
    <row r="537" spans="1:8" x14ac:dyDescent="0.25">
      <c r="A537" s="1"/>
      <c r="E537" s="1"/>
      <c r="H537" s="1"/>
    </row>
    <row r="538" spans="1:8" x14ac:dyDescent="0.25">
      <c r="A538" s="1"/>
      <c r="E538" s="1"/>
      <c r="H538" s="1"/>
    </row>
    <row r="539" spans="1:8" x14ac:dyDescent="0.25">
      <c r="A539" s="1"/>
      <c r="E539" s="1"/>
      <c r="H539" s="1"/>
    </row>
    <row r="540" spans="1:8" x14ac:dyDescent="0.25">
      <c r="A540" s="1"/>
      <c r="E540" s="1"/>
      <c r="H540" s="1"/>
    </row>
    <row r="541" spans="1:8" x14ac:dyDescent="0.25">
      <c r="A541" s="1"/>
      <c r="E541" s="1"/>
      <c r="H541" s="1"/>
    </row>
    <row r="542" spans="1:8" x14ac:dyDescent="0.25">
      <c r="A542" s="1"/>
      <c r="E542" s="1"/>
      <c r="H542" s="1"/>
    </row>
    <row r="543" spans="1:8" x14ac:dyDescent="0.25">
      <c r="A543" s="1"/>
      <c r="E543" s="1"/>
      <c r="H543" s="1"/>
    </row>
    <row r="544" spans="1:8" x14ac:dyDescent="0.25">
      <c r="A544" s="1"/>
      <c r="E544" s="1"/>
      <c r="H544" s="1"/>
    </row>
    <row r="545" spans="1:8" x14ac:dyDescent="0.25">
      <c r="A545" s="1"/>
      <c r="E545" s="1"/>
      <c r="H545" s="1"/>
    </row>
    <row r="546" spans="1:8" x14ac:dyDescent="0.25">
      <c r="A546" s="1"/>
      <c r="E546" s="1"/>
      <c r="H546" s="1"/>
    </row>
    <row r="547" spans="1:8" x14ac:dyDescent="0.25">
      <c r="A547" s="1"/>
      <c r="E547" s="1"/>
      <c r="H547" s="1"/>
    </row>
    <row r="548" spans="1:8" x14ac:dyDescent="0.25">
      <c r="A548" s="1"/>
      <c r="E548" s="1"/>
      <c r="H548" s="1"/>
    </row>
    <row r="549" spans="1:8" x14ac:dyDescent="0.25">
      <c r="A549" s="1"/>
      <c r="E549" s="1"/>
      <c r="H549" s="1"/>
    </row>
    <row r="550" spans="1:8" x14ac:dyDescent="0.25">
      <c r="A550" s="1"/>
      <c r="E550" s="1"/>
      <c r="H550" s="1"/>
    </row>
    <row r="551" spans="1:8" x14ac:dyDescent="0.25">
      <c r="A551" s="1"/>
      <c r="E551" s="1"/>
      <c r="H551" s="1"/>
    </row>
    <row r="552" spans="1:8" x14ac:dyDescent="0.25">
      <c r="A552" s="1"/>
      <c r="E552" s="1"/>
      <c r="H552" s="1"/>
    </row>
    <row r="553" spans="1:8" x14ac:dyDescent="0.25">
      <c r="A553" s="1"/>
      <c r="E553" s="1"/>
      <c r="H553" s="1"/>
    </row>
    <row r="554" spans="1:8" x14ac:dyDescent="0.25">
      <c r="A554" s="1"/>
      <c r="E554" s="1"/>
      <c r="H554" s="1"/>
    </row>
    <row r="555" spans="1:8" x14ac:dyDescent="0.25">
      <c r="A555" s="1"/>
      <c r="E555" s="1"/>
      <c r="H555" s="1"/>
    </row>
    <row r="556" spans="1:8" x14ac:dyDescent="0.25">
      <c r="A556" s="1"/>
      <c r="E556" s="1"/>
      <c r="H556" s="1"/>
    </row>
    <row r="557" spans="1:8" x14ac:dyDescent="0.25">
      <c r="A557" s="1"/>
      <c r="E557" s="1"/>
      <c r="H557" s="1"/>
    </row>
    <row r="558" spans="1:8" x14ac:dyDescent="0.25">
      <c r="A558" s="1"/>
      <c r="E558" s="1"/>
      <c r="H558" s="1"/>
    </row>
    <row r="559" spans="1:8" x14ac:dyDescent="0.25">
      <c r="A559" s="1"/>
      <c r="E559" s="1"/>
      <c r="H559" s="1"/>
    </row>
    <row r="560" spans="1:8" x14ac:dyDescent="0.25">
      <c r="A560" s="1"/>
      <c r="E560" s="1"/>
      <c r="H560" s="1"/>
    </row>
    <row r="561" spans="1:8" x14ac:dyDescent="0.25">
      <c r="A561" s="1"/>
      <c r="E561" s="1"/>
      <c r="H561" s="1"/>
    </row>
    <row r="562" spans="1:8" x14ac:dyDescent="0.25">
      <c r="A562" s="1"/>
      <c r="E562" s="1"/>
      <c r="H562" s="1"/>
    </row>
    <row r="563" spans="1:8" x14ac:dyDescent="0.25">
      <c r="A563" s="1"/>
      <c r="E563" s="1"/>
      <c r="H563" s="1"/>
    </row>
    <row r="564" spans="1:8" x14ac:dyDescent="0.25">
      <c r="A564" s="1"/>
      <c r="E564" s="1"/>
      <c r="H564" s="1"/>
    </row>
    <row r="565" spans="1:8" x14ac:dyDescent="0.25">
      <c r="A565" s="1"/>
      <c r="E565" s="1"/>
      <c r="H565" s="1"/>
    </row>
    <row r="566" spans="1:8" x14ac:dyDescent="0.25">
      <c r="A566" s="1"/>
      <c r="E566" s="1"/>
      <c r="H566" s="1"/>
    </row>
    <row r="567" spans="1:8" x14ac:dyDescent="0.25">
      <c r="A567" s="1"/>
      <c r="E567" s="1"/>
      <c r="H567" s="1"/>
    </row>
    <row r="568" spans="1:8" x14ac:dyDescent="0.25">
      <c r="A568" s="1"/>
      <c r="E568" s="1"/>
      <c r="H568" s="1"/>
    </row>
    <row r="569" spans="1:8" x14ac:dyDescent="0.25">
      <c r="A569" s="1"/>
      <c r="E569" s="1"/>
      <c r="H569" s="1"/>
    </row>
    <row r="570" spans="1:8" x14ac:dyDescent="0.25">
      <c r="A570" s="1"/>
      <c r="E570" s="1"/>
      <c r="H570" s="1"/>
    </row>
    <row r="571" spans="1:8" x14ac:dyDescent="0.25">
      <c r="A571" s="1"/>
      <c r="E571" s="1"/>
      <c r="H571" s="1"/>
    </row>
    <row r="572" spans="1:8" x14ac:dyDescent="0.25">
      <c r="A572" s="1"/>
      <c r="E572" s="1"/>
      <c r="H572" s="1"/>
    </row>
    <row r="573" spans="1:8" x14ac:dyDescent="0.25">
      <c r="A573" s="1"/>
      <c r="E573" s="1"/>
      <c r="H573" s="1"/>
    </row>
    <row r="574" spans="1:8" x14ac:dyDescent="0.25">
      <c r="A574" s="1"/>
      <c r="E574" s="1"/>
      <c r="H574" s="1"/>
    </row>
    <row r="575" spans="1:8" x14ac:dyDescent="0.25">
      <c r="A575" s="1"/>
      <c r="E575" s="1"/>
      <c r="H575" s="1"/>
    </row>
    <row r="576" spans="1:8" x14ac:dyDescent="0.25">
      <c r="A576" s="1"/>
      <c r="E576" s="1"/>
      <c r="H576" s="1"/>
    </row>
    <row r="577" spans="1:8" x14ac:dyDescent="0.25">
      <c r="A577" s="1"/>
      <c r="E577" s="1"/>
      <c r="H577" s="1"/>
    </row>
    <row r="578" spans="1:8" x14ac:dyDescent="0.25">
      <c r="A578" s="1"/>
      <c r="E578" s="1"/>
      <c r="H578" s="1"/>
    </row>
    <row r="579" spans="1:8" x14ac:dyDescent="0.25">
      <c r="A579" s="1"/>
      <c r="E579" s="1"/>
      <c r="H579" s="1"/>
    </row>
    <row r="580" spans="1:8" x14ac:dyDescent="0.25">
      <c r="A580" s="1"/>
      <c r="E580" s="1"/>
      <c r="H580" s="1"/>
    </row>
    <row r="581" spans="1:8" x14ac:dyDescent="0.25">
      <c r="A581" s="1"/>
      <c r="E581" s="1"/>
      <c r="H581" s="1"/>
    </row>
    <row r="582" spans="1:8" x14ac:dyDescent="0.25">
      <c r="A582" s="1"/>
      <c r="E582" s="1"/>
      <c r="H582" s="1"/>
    </row>
    <row r="583" spans="1:8" x14ac:dyDescent="0.25">
      <c r="A583" s="1"/>
      <c r="E583" s="1"/>
      <c r="H583" s="1"/>
    </row>
    <row r="584" spans="1:8" x14ac:dyDescent="0.25">
      <c r="A584" s="1"/>
      <c r="E584" s="1"/>
      <c r="H584" s="1"/>
    </row>
    <row r="585" spans="1:8" x14ac:dyDescent="0.25">
      <c r="A585" s="1"/>
      <c r="E585" s="1"/>
      <c r="H585" s="1"/>
    </row>
    <row r="586" spans="1:8" x14ac:dyDescent="0.25">
      <c r="A586" s="1"/>
      <c r="E586" s="1"/>
      <c r="H586" s="1"/>
    </row>
    <row r="587" spans="1:8" x14ac:dyDescent="0.25">
      <c r="A587" s="1"/>
      <c r="E587" s="1"/>
      <c r="H587" s="1"/>
    </row>
    <row r="588" spans="1:8" x14ac:dyDescent="0.25">
      <c r="A588" s="1"/>
      <c r="E588" s="1"/>
      <c r="H588" s="1"/>
    </row>
    <row r="589" spans="1:8" x14ac:dyDescent="0.25">
      <c r="A589" s="1"/>
      <c r="E589" s="1"/>
      <c r="H589" s="1"/>
    </row>
    <row r="590" spans="1:8" x14ac:dyDescent="0.25">
      <c r="A590" s="1"/>
      <c r="E590" s="1"/>
      <c r="H590" s="1"/>
    </row>
    <row r="591" spans="1:8" x14ac:dyDescent="0.25">
      <c r="A591" s="1"/>
      <c r="E591" s="1"/>
      <c r="H591" s="1"/>
    </row>
    <row r="592" spans="1:8" x14ac:dyDescent="0.25">
      <c r="A592" s="1"/>
      <c r="E592" s="1"/>
      <c r="H592" s="1"/>
    </row>
    <row r="593" spans="1:8" x14ac:dyDescent="0.25">
      <c r="A593" s="1"/>
      <c r="E593" s="1"/>
      <c r="H593" s="1"/>
    </row>
    <row r="594" spans="1:8" x14ac:dyDescent="0.25">
      <c r="A594" s="1"/>
      <c r="E594" s="1"/>
      <c r="H594" s="1"/>
    </row>
    <row r="595" spans="1:8" x14ac:dyDescent="0.25">
      <c r="A595" s="1"/>
      <c r="E595" s="1"/>
      <c r="H595" s="1"/>
    </row>
    <row r="596" spans="1:8" x14ac:dyDescent="0.25">
      <c r="A596" s="1"/>
      <c r="E596" s="1"/>
      <c r="H596" s="1"/>
    </row>
    <row r="597" spans="1:8" x14ac:dyDescent="0.25">
      <c r="A597" s="1"/>
      <c r="E597" s="1"/>
      <c r="H597" s="1"/>
    </row>
    <row r="598" spans="1:8" x14ac:dyDescent="0.25">
      <c r="A598" s="1"/>
      <c r="E598" s="1"/>
      <c r="H598" s="1"/>
    </row>
    <row r="599" spans="1:8" x14ac:dyDescent="0.25">
      <c r="A599" s="1"/>
      <c r="E599" s="1"/>
      <c r="H599" s="1"/>
    </row>
    <row r="600" spans="1:8" x14ac:dyDescent="0.25">
      <c r="A600" s="1"/>
      <c r="E600" s="1"/>
      <c r="H600" s="1"/>
    </row>
    <row r="601" spans="1:8" x14ac:dyDescent="0.25">
      <c r="A601" s="1"/>
      <c r="E601" s="1"/>
      <c r="H601" s="1"/>
    </row>
    <row r="602" spans="1:8" x14ac:dyDescent="0.25">
      <c r="A602" s="1"/>
      <c r="E602" s="1"/>
      <c r="H602" s="1"/>
    </row>
    <row r="603" spans="1:8" x14ac:dyDescent="0.25">
      <c r="A603" s="1"/>
      <c r="E603" s="1"/>
      <c r="H603" s="1"/>
    </row>
    <row r="604" spans="1:8" x14ac:dyDescent="0.25">
      <c r="A604" s="1"/>
      <c r="E604" s="1"/>
      <c r="H604" s="1"/>
    </row>
    <row r="605" spans="1:8" x14ac:dyDescent="0.25">
      <c r="A605" s="1"/>
      <c r="E605" s="1"/>
      <c r="H605" s="1"/>
    </row>
    <row r="606" spans="1:8" x14ac:dyDescent="0.25">
      <c r="A606" s="1"/>
      <c r="E606" s="1"/>
      <c r="H606" s="1"/>
    </row>
    <row r="607" spans="1:8" x14ac:dyDescent="0.25">
      <c r="A607" s="1"/>
      <c r="E607" s="1"/>
      <c r="H607" s="1"/>
    </row>
    <row r="608" spans="1:8" x14ac:dyDescent="0.25">
      <c r="A608" s="1"/>
      <c r="E608" s="1"/>
      <c r="H608" s="1"/>
    </row>
    <row r="609" spans="1:8" x14ac:dyDescent="0.25">
      <c r="A609" s="1"/>
      <c r="E609" s="1"/>
      <c r="H609" s="1"/>
    </row>
    <row r="610" spans="1:8" x14ac:dyDescent="0.25">
      <c r="A610" s="1"/>
      <c r="E610" s="1"/>
      <c r="H610" s="1"/>
    </row>
    <row r="611" spans="1:8" x14ac:dyDescent="0.25">
      <c r="A611" s="1"/>
      <c r="E611" s="1"/>
      <c r="H611" s="1"/>
    </row>
    <row r="612" spans="1:8" x14ac:dyDescent="0.25">
      <c r="A612" s="1"/>
      <c r="E612" s="1"/>
      <c r="H612" s="1"/>
    </row>
    <row r="613" spans="1:8" x14ac:dyDescent="0.25">
      <c r="A613" s="1"/>
      <c r="E613" s="1"/>
      <c r="H613" s="1"/>
    </row>
    <row r="614" spans="1:8" x14ac:dyDescent="0.25">
      <c r="A614" s="1"/>
      <c r="E614" s="1"/>
      <c r="H614" s="1"/>
    </row>
    <row r="615" spans="1:8" x14ac:dyDescent="0.25">
      <c r="A615" s="1"/>
      <c r="E615" s="1"/>
      <c r="H615" s="1"/>
    </row>
    <row r="616" spans="1:8" x14ac:dyDescent="0.25">
      <c r="A616" s="1"/>
      <c r="E616" s="1"/>
      <c r="H616" s="1"/>
    </row>
    <row r="617" spans="1:8" x14ac:dyDescent="0.25">
      <c r="A617" s="1"/>
      <c r="E617" s="1"/>
      <c r="H617" s="1"/>
    </row>
    <row r="618" spans="1:8" x14ac:dyDescent="0.25">
      <c r="A618" s="1"/>
      <c r="E618" s="1"/>
      <c r="H618" s="1"/>
    </row>
    <row r="619" spans="1:8" x14ac:dyDescent="0.25">
      <c r="A619" s="1"/>
      <c r="E619" s="1"/>
      <c r="H619" s="1"/>
    </row>
    <row r="620" spans="1:8" x14ac:dyDescent="0.25">
      <c r="A620" s="1"/>
      <c r="E620" s="1"/>
      <c r="H620" s="1"/>
    </row>
    <row r="621" spans="1:8" x14ac:dyDescent="0.25">
      <c r="A621" s="1"/>
      <c r="E621" s="1"/>
      <c r="H621" s="1"/>
    </row>
    <row r="622" spans="1:8" x14ac:dyDescent="0.25">
      <c r="A622" s="1"/>
      <c r="E622" s="1"/>
      <c r="H622" s="1"/>
    </row>
    <row r="623" spans="1:8" x14ac:dyDescent="0.25">
      <c r="A623" s="1"/>
      <c r="E623" s="1"/>
      <c r="H623" s="1"/>
    </row>
    <row r="624" spans="1:8" x14ac:dyDescent="0.25">
      <c r="A624" s="1"/>
      <c r="E624" s="1"/>
      <c r="H624" s="1"/>
    </row>
    <row r="625" spans="1:8" x14ac:dyDescent="0.25">
      <c r="A625" s="1"/>
      <c r="E625" s="1"/>
      <c r="H625" s="1"/>
    </row>
    <row r="626" spans="1:8" x14ac:dyDescent="0.25">
      <c r="A626" s="1"/>
      <c r="E626" s="1"/>
      <c r="H626" s="1"/>
    </row>
    <row r="627" spans="1:8" x14ac:dyDescent="0.25">
      <c r="A627" s="1"/>
      <c r="E627" s="1"/>
      <c r="H627" s="1"/>
    </row>
    <row r="628" spans="1:8" x14ac:dyDescent="0.25">
      <c r="A628" s="1"/>
      <c r="E628" s="1"/>
      <c r="H628" s="1"/>
    </row>
    <row r="629" spans="1:8" x14ac:dyDescent="0.25">
      <c r="A629" s="1"/>
      <c r="E629" s="1"/>
      <c r="H629" s="1"/>
    </row>
    <row r="630" spans="1:8" x14ac:dyDescent="0.25">
      <c r="A630" s="1"/>
      <c r="E630" s="1"/>
      <c r="H630" s="1"/>
    </row>
    <row r="631" spans="1:8" x14ac:dyDescent="0.25">
      <c r="A631" s="1"/>
      <c r="E631" s="1"/>
      <c r="H631" s="1"/>
    </row>
    <row r="632" spans="1:8" x14ac:dyDescent="0.25">
      <c r="A632" s="1"/>
      <c r="E632" s="1"/>
      <c r="H632" s="1"/>
    </row>
    <row r="633" spans="1:8" x14ac:dyDescent="0.25">
      <c r="A633" s="1"/>
      <c r="E633" s="1"/>
      <c r="H633" s="1"/>
    </row>
    <row r="634" spans="1:8" x14ac:dyDescent="0.25">
      <c r="A634" s="1"/>
      <c r="E634" s="1"/>
      <c r="H634" s="1"/>
    </row>
    <row r="635" spans="1:8" x14ac:dyDescent="0.25">
      <c r="A635" s="1"/>
      <c r="E635" s="1"/>
      <c r="H635" s="1"/>
    </row>
    <row r="636" spans="1:8" x14ac:dyDescent="0.25">
      <c r="A636" s="1"/>
      <c r="E636" s="1"/>
      <c r="H636" s="1"/>
    </row>
    <row r="637" spans="1:8" x14ac:dyDescent="0.25">
      <c r="A637" s="1"/>
      <c r="E637" s="1"/>
      <c r="H637" s="1"/>
    </row>
    <row r="638" spans="1:8" x14ac:dyDescent="0.25">
      <c r="A638" s="1"/>
      <c r="E638" s="1"/>
      <c r="H638" s="1"/>
    </row>
    <row r="639" spans="1:8" x14ac:dyDescent="0.25">
      <c r="A639" s="1"/>
      <c r="E639" s="1"/>
      <c r="H639" s="1"/>
    </row>
    <row r="640" spans="1:8" x14ac:dyDescent="0.25">
      <c r="A640" s="1"/>
      <c r="E640" s="1"/>
      <c r="H640" s="1"/>
    </row>
    <row r="641" spans="1:8" x14ac:dyDescent="0.25">
      <c r="A641" s="1"/>
      <c r="E641" s="1"/>
      <c r="H641" s="1"/>
    </row>
    <row r="642" spans="1:8" x14ac:dyDescent="0.25">
      <c r="A642" s="1"/>
      <c r="E642" s="1"/>
      <c r="H642" s="1"/>
    </row>
    <row r="643" spans="1:8" x14ac:dyDescent="0.25">
      <c r="A643" s="1"/>
      <c r="E643" s="1"/>
      <c r="H643" s="1"/>
    </row>
    <row r="644" spans="1:8" x14ac:dyDescent="0.25">
      <c r="A644" s="1"/>
      <c r="E644" s="1"/>
      <c r="H644" s="1"/>
    </row>
    <row r="645" spans="1:8" x14ac:dyDescent="0.25">
      <c r="A645" s="1"/>
      <c r="E645" s="1"/>
      <c r="H645" s="1"/>
    </row>
    <row r="646" spans="1:8" x14ac:dyDescent="0.25">
      <c r="A646" s="1"/>
      <c r="E646" s="1"/>
      <c r="H646" s="1"/>
    </row>
    <row r="647" spans="1:8" x14ac:dyDescent="0.25">
      <c r="A647" s="1"/>
      <c r="E647" s="1"/>
      <c r="H647" s="1"/>
    </row>
    <row r="648" spans="1:8" x14ac:dyDescent="0.25">
      <c r="A648" s="1"/>
      <c r="E648" s="1"/>
      <c r="H648" s="1"/>
    </row>
    <row r="649" spans="1:8" x14ac:dyDescent="0.25">
      <c r="A649" s="1"/>
      <c r="E649" s="1"/>
      <c r="H649" s="1"/>
    </row>
    <row r="650" spans="1:8" x14ac:dyDescent="0.25">
      <c r="A650" s="1"/>
      <c r="E650" s="1"/>
      <c r="H650" s="1"/>
    </row>
    <row r="651" spans="1:8" x14ac:dyDescent="0.25">
      <c r="A651" s="1"/>
      <c r="E651" s="1"/>
      <c r="H651" s="1"/>
    </row>
    <row r="652" spans="1:8" x14ac:dyDescent="0.25">
      <c r="A652" s="1"/>
      <c r="E652" s="1"/>
      <c r="H652" s="1"/>
    </row>
    <row r="653" spans="1:8" x14ac:dyDescent="0.25">
      <c r="A653" s="1"/>
      <c r="E653" s="1"/>
      <c r="H653" s="1"/>
    </row>
    <row r="654" spans="1:8" x14ac:dyDescent="0.25">
      <c r="A654" s="1"/>
      <c r="E654" s="1"/>
      <c r="H654" s="1"/>
    </row>
    <row r="655" spans="1:8" x14ac:dyDescent="0.25">
      <c r="A655" s="1"/>
      <c r="E655" s="1"/>
      <c r="H655" s="1"/>
    </row>
    <row r="656" spans="1:8" x14ac:dyDescent="0.25">
      <c r="A656" s="1"/>
      <c r="E656" s="1"/>
      <c r="H656" s="1"/>
    </row>
    <row r="657" spans="1:8" x14ac:dyDescent="0.25">
      <c r="A657" s="1"/>
      <c r="E657" s="1"/>
      <c r="H657" s="1"/>
    </row>
    <row r="658" spans="1:8" x14ac:dyDescent="0.25">
      <c r="A658" s="1"/>
      <c r="E658" s="1"/>
      <c r="H658" s="1"/>
    </row>
    <row r="659" spans="1:8" x14ac:dyDescent="0.25">
      <c r="A659" s="1"/>
      <c r="E659" s="1"/>
      <c r="H659" s="1"/>
    </row>
    <row r="660" spans="1:8" x14ac:dyDescent="0.25">
      <c r="A660" s="1"/>
      <c r="E660" s="1"/>
      <c r="H660" s="1"/>
    </row>
    <row r="661" spans="1:8" x14ac:dyDescent="0.25">
      <c r="A661" s="1"/>
      <c r="E661" s="1"/>
      <c r="H661" s="1"/>
    </row>
    <row r="662" spans="1:8" x14ac:dyDescent="0.25">
      <c r="A662" s="1"/>
      <c r="E662" s="1"/>
      <c r="H662" s="1"/>
    </row>
    <row r="663" spans="1:8" x14ac:dyDescent="0.25">
      <c r="A663" s="1"/>
      <c r="E663" s="1"/>
      <c r="H663" s="1"/>
    </row>
    <row r="664" spans="1:8" x14ac:dyDescent="0.25">
      <c r="A664" s="1"/>
      <c r="E664" s="1"/>
      <c r="H664" s="1"/>
    </row>
    <row r="665" spans="1:8" x14ac:dyDescent="0.25">
      <c r="A665" s="1"/>
      <c r="E665" s="1"/>
      <c r="H665" s="1"/>
    </row>
    <row r="666" spans="1:8" x14ac:dyDescent="0.25">
      <c r="A666" s="1"/>
      <c r="E666" s="1"/>
      <c r="H666" s="1"/>
    </row>
    <row r="667" spans="1:8" x14ac:dyDescent="0.25">
      <c r="A667" s="1"/>
      <c r="E667" s="1"/>
      <c r="H667" s="1"/>
    </row>
    <row r="668" spans="1:8" x14ac:dyDescent="0.25">
      <c r="A668" s="1"/>
      <c r="E668" s="1"/>
      <c r="H668" s="1"/>
    </row>
    <row r="669" spans="1:8" x14ac:dyDescent="0.25">
      <c r="A669" s="1"/>
      <c r="E669" s="1"/>
      <c r="H669" s="1"/>
    </row>
    <row r="670" spans="1:8" x14ac:dyDescent="0.25">
      <c r="A670" s="1"/>
      <c r="E670" s="1"/>
      <c r="H670" s="1"/>
    </row>
    <row r="671" spans="1:8" x14ac:dyDescent="0.25">
      <c r="A671" s="1"/>
      <c r="E671" s="1"/>
      <c r="H671" s="1"/>
    </row>
    <row r="672" spans="1:8" x14ac:dyDescent="0.25">
      <c r="A672" s="1"/>
      <c r="E672" s="1"/>
      <c r="H672" s="1"/>
    </row>
    <row r="673" spans="1:8" x14ac:dyDescent="0.25">
      <c r="A673" s="1"/>
      <c r="E673" s="1"/>
      <c r="H673" s="1"/>
    </row>
    <row r="674" spans="1:8" x14ac:dyDescent="0.25">
      <c r="A674" s="1"/>
      <c r="E674" s="1"/>
      <c r="H674" s="1"/>
    </row>
    <row r="675" spans="1:8" x14ac:dyDescent="0.25">
      <c r="A675" s="1"/>
      <c r="E675" s="1"/>
      <c r="H675" s="1"/>
    </row>
    <row r="676" spans="1:8" x14ac:dyDescent="0.25">
      <c r="A676" s="1"/>
      <c r="E676" s="1"/>
      <c r="H676" s="1"/>
    </row>
    <row r="677" spans="1:8" x14ac:dyDescent="0.25">
      <c r="A677" s="1"/>
      <c r="E677" s="1"/>
      <c r="H677" s="1"/>
    </row>
    <row r="678" spans="1:8" x14ac:dyDescent="0.25">
      <c r="A678" s="1"/>
      <c r="E678" s="1"/>
      <c r="H678" s="1"/>
    </row>
    <row r="679" spans="1:8" x14ac:dyDescent="0.25">
      <c r="A679" s="1"/>
      <c r="E679" s="1"/>
      <c r="H679" s="1"/>
    </row>
    <row r="680" spans="1:8" x14ac:dyDescent="0.25">
      <c r="A680" s="1"/>
      <c r="E680" s="1"/>
      <c r="H680" s="1"/>
    </row>
    <row r="681" spans="1:8" x14ac:dyDescent="0.25">
      <c r="A681" s="1"/>
      <c r="E681" s="1"/>
      <c r="H681" s="1"/>
    </row>
    <row r="682" spans="1:8" x14ac:dyDescent="0.25">
      <c r="A682" s="1"/>
      <c r="E682" s="1"/>
      <c r="H682" s="1"/>
    </row>
    <row r="683" spans="1:8" x14ac:dyDescent="0.25">
      <c r="A683" s="1"/>
      <c r="E683" s="1"/>
      <c r="H683" s="1"/>
    </row>
    <row r="684" spans="1:8" x14ac:dyDescent="0.25">
      <c r="A684" s="1"/>
      <c r="E684" s="1"/>
      <c r="H684" s="1"/>
    </row>
    <row r="685" spans="1:8" x14ac:dyDescent="0.25">
      <c r="A685" s="1"/>
      <c r="E685" s="1"/>
      <c r="H685" s="1"/>
    </row>
    <row r="686" spans="1:8" x14ac:dyDescent="0.25">
      <c r="A686" s="1"/>
      <c r="E686" s="1"/>
      <c r="H686" s="1"/>
    </row>
    <row r="687" spans="1:8" x14ac:dyDescent="0.25">
      <c r="A687" s="1"/>
      <c r="E687" s="1"/>
      <c r="H687" s="1"/>
    </row>
    <row r="688" spans="1:8" x14ac:dyDescent="0.25">
      <c r="A688" s="1"/>
      <c r="E688" s="1"/>
      <c r="H688" s="1"/>
    </row>
    <row r="689" spans="1:8" x14ac:dyDescent="0.25">
      <c r="A689" s="1"/>
      <c r="E689" s="1"/>
      <c r="H689" s="1"/>
    </row>
    <row r="690" spans="1:8" x14ac:dyDescent="0.25">
      <c r="A690" s="1"/>
      <c r="E690" s="1"/>
      <c r="H690" s="1"/>
    </row>
    <row r="691" spans="1:8" x14ac:dyDescent="0.25">
      <c r="A691" s="1"/>
      <c r="E691" s="1"/>
      <c r="H691" s="1"/>
    </row>
    <row r="692" spans="1:8" x14ac:dyDescent="0.25">
      <c r="A692" s="1"/>
      <c r="E692" s="1"/>
      <c r="H692" s="1"/>
    </row>
    <row r="693" spans="1:8" x14ac:dyDescent="0.25">
      <c r="A693" s="1"/>
      <c r="E693" s="1"/>
      <c r="H693" s="1"/>
    </row>
    <row r="694" spans="1:8" x14ac:dyDescent="0.25">
      <c r="A694" s="1"/>
      <c r="E694" s="1"/>
      <c r="H694" s="1"/>
    </row>
    <row r="695" spans="1:8" x14ac:dyDescent="0.25">
      <c r="A695" s="1"/>
      <c r="E695" s="1"/>
      <c r="H695" s="1"/>
    </row>
    <row r="696" spans="1:8" x14ac:dyDescent="0.25">
      <c r="A696" s="1"/>
      <c r="E696" s="1"/>
      <c r="H696" s="1"/>
    </row>
    <row r="697" spans="1:8" x14ac:dyDescent="0.25">
      <c r="A697" s="1"/>
      <c r="E697" s="1"/>
      <c r="H697" s="1"/>
    </row>
    <row r="698" spans="1:8" x14ac:dyDescent="0.25">
      <c r="A698" s="1"/>
      <c r="E698" s="1"/>
      <c r="H698" s="1"/>
    </row>
    <row r="699" spans="1:8" x14ac:dyDescent="0.25">
      <c r="A699" s="1"/>
      <c r="E699" s="1"/>
      <c r="H699" s="1"/>
    </row>
    <row r="700" spans="1:8" x14ac:dyDescent="0.25">
      <c r="A700" s="1"/>
      <c r="E700" s="1"/>
      <c r="H700" s="1"/>
    </row>
    <row r="701" spans="1:8" x14ac:dyDescent="0.25">
      <c r="A701" s="1"/>
      <c r="E701" s="1"/>
      <c r="H701" s="1"/>
    </row>
    <row r="702" spans="1:8" x14ac:dyDescent="0.25">
      <c r="A702" s="1"/>
      <c r="E702" s="1"/>
      <c r="H702" s="1"/>
    </row>
    <row r="703" spans="1:8" x14ac:dyDescent="0.25">
      <c r="A703" s="1"/>
      <c r="E703" s="1"/>
      <c r="H703" s="1"/>
    </row>
    <row r="704" spans="1:8" x14ac:dyDescent="0.25">
      <c r="A704" s="1"/>
      <c r="E704" s="1"/>
      <c r="H704" s="1"/>
    </row>
    <row r="705" spans="1:8" x14ac:dyDescent="0.25">
      <c r="A705" s="1"/>
      <c r="E705" s="1"/>
      <c r="H705" s="1"/>
    </row>
    <row r="706" spans="1:8" x14ac:dyDescent="0.25">
      <c r="A706" s="1"/>
      <c r="E706" s="1"/>
      <c r="H706" s="1"/>
    </row>
    <row r="707" spans="1:8" x14ac:dyDescent="0.25">
      <c r="A707" s="1"/>
      <c r="E707" s="1"/>
      <c r="H707" s="1"/>
    </row>
    <row r="708" spans="1:8" x14ac:dyDescent="0.25">
      <c r="A708" s="1"/>
      <c r="E708" s="1"/>
      <c r="H708" s="1"/>
    </row>
    <row r="709" spans="1:8" x14ac:dyDescent="0.25">
      <c r="A709" s="1"/>
      <c r="E709" s="1"/>
      <c r="H709" s="1"/>
    </row>
    <row r="710" spans="1:8" x14ac:dyDescent="0.25">
      <c r="A710" s="1"/>
      <c r="E710" s="1"/>
      <c r="H710" s="1"/>
    </row>
    <row r="711" spans="1:8" x14ac:dyDescent="0.25">
      <c r="A711" s="1"/>
      <c r="E711" s="1"/>
      <c r="H711" s="1"/>
    </row>
    <row r="712" spans="1:8" x14ac:dyDescent="0.25">
      <c r="A712" s="1"/>
      <c r="E712" s="1"/>
      <c r="H712" s="1"/>
    </row>
    <row r="713" spans="1:8" x14ac:dyDescent="0.25">
      <c r="A713" s="1"/>
      <c r="E713" s="1"/>
      <c r="H713" s="1"/>
    </row>
    <row r="714" spans="1:8" x14ac:dyDescent="0.25">
      <c r="A714" s="1"/>
      <c r="E714" s="1"/>
      <c r="H714" s="1"/>
    </row>
    <row r="715" spans="1:8" x14ac:dyDescent="0.25">
      <c r="A715" s="1"/>
      <c r="E715" s="1"/>
      <c r="H715" s="1"/>
    </row>
    <row r="716" spans="1:8" x14ac:dyDescent="0.25">
      <c r="A716" s="1"/>
      <c r="E716" s="1"/>
      <c r="H716" s="1"/>
    </row>
    <row r="717" spans="1:8" x14ac:dyDescent="0.25">
      <c r="A717" s="1"/>
      <c r="E717" s="1"/>
      <c r="H717" s="1"/>
    </row>
    <row r="718" spans="1:8" x14ac:dyDescent="0.25">
      <c r="A718" s="1"/>
      <c r="E718" s="1"/>
      <c r="H718" s="1"/>
    </row>
    <row r="719" spans="1:8" x14ac:dyDescent="0.25">
      <c r="A719" s="1"/>
      <c r="E719" s="1"/>
      <c r="H719" s="1"/>
    </row>
    <row r="720" spans="1:8" x14ac:dyDescent="0.25">
      <c r="A720" s="1"/>
      <c r="E720" s="1"/>
      <c r="H720" s="1"/>
    </row>
    <row r="721" spans="1:8" x14ac:dyDescent="0.25">
      <c r="A721" s="1"/>
      <c r="E721" s="1"/>
      <c r="H721" s="1"/>
    </row>
    <row r="722" spans="1:8" x14ac:dyDescent="0.25">
      <c r="A722" s="1"/>
      <c r="E722" s="1"/>
      <c r="H722" s="1"/>
    </row>
    <row r="723" spans="1:8" x14ac:dyDescent="0.25">
      <c r="A723" s="1"/>
      <c r="E723" s="1"/>
      <c r="H723" s="1"/>
    </row>
    <row r="724" spans="1:8" x14ac:dyDescent="0.25">
      <c r="A724" s="1"/>
      <c r="E724" s="1"/>
      <c r="H724" s="1"/>
    </row>
    <row r="725" spans="1:8" x14ac:dyDescent="0.25">
      <c r="A725" s="1"/>
      <c r="E725" s="1"/>
      <c r="H725" s="1"/>
    </row>
    <row r="726" spans="1:8" x14ac:dyDescent="0.25">
      <c r="A726" s="1"/>
      <c r="E726" s="1"/>
      <c r="H726" s="1"/>
    </row>
    <row r="727" spans="1:8" x14ac:dyDescent="0.25">
      <c r="A727" s="1"/>
      <c r="E727" s="1"/>
      <c r="H727" s="1"/>
    </row>
    <row r="728" spans="1:8" x14ac:dyDescent="0.25">
      <c r="A728" s="1"/>
      <c r="E728" s="1"/>
      <c r="H728" s="1"/>
    </row>
    <row r="729" spans="1:8" x14ac:dyDescent="0.25">
      <c r="E729" s="1"/>
      <c r="H729" s="1"/>
    </row>
    <row r="730" spans="1:8" x14ac:dyDescent="0.25">
      <c r="E730" s="1"/>
      <c r="H730" s="1"/>
    </row>
    <row r="731" spans="1:8" x14ac:dyDescent="0.25">
      <c r="E731" s="1"/>
      <c r="H731" s="1"/>
    </row>
    <row r="732" spans="1:8" x14ac:dyDescent="0.25">
      <c r="E732" s="1"/>
      <c r="H732" s="1"/>
    </row>
    <row r="733" spans="1:8" x14ac:dyDescent="0.25">
      <c r="E733" s="1"/>
      <c r="H733" s="1"/>
    </row>
    <row r="734" spans="1:8" x14ac:dyDescent="0.25">
      <c r="E734" s="1"/>
      <c r="H734" s="1"/>
    </row>
    <row r="735" spans="1:8" x14ac:dyDescent="0.25">
      <c r="E735" s="1"/>
      <c r="H735" s="1"/>
    </row>
    <row r="736" spans="1:8" x14ac:dyDescent="0.25">
      <c r="E736" s="1"/>
      <c r="H736" s="1"/>
    </row>
    <row r="737" spans="5:8" x14ac:dyDescent="0.25">
      <c r="E737" s="1"/>
      <c r="H737" s="1"/>
    </row>
    <row r="738" spans="5:8" x14ac:dyDescent="0.25">
      <c r="E738" s="1"/>
      <c r="H738" s="1"/>
    </row>
    <row r="739" spans="5:8" x14ac:dyDescent="0.25">
      <c r="E739" s="1"/>
      <c r="H739" s="1"/>
    </row>
    <row r="740" spans="5:8" x14ac:dyDescent="0.25">
      <c r="E740" s="1"/>
      <c r="H740" s="1"/>
    </row>
    <row r="741" spans="5:8" x14ac:dyDescent="0.25">
      <c r="E741" s="1"/>
      <c r="H741" s="1"/>
    </row>
    <row r="742" spans="5:8" x14ac:dyDescent="0.25">
      <c r="E742" s="1"/>
      <c r="H742" s="1"/>
    </row>
    <row r="743" spans="5:8" x14ac:dyDescent="0.25">
      <c r="E743" s="1"/>
      <c r="H743" s="1"/>
    </row>
    <row r="744" spans="5:8" x14ac:dyDescent="0.25">
      <c r="E744" s="1"/>
      <c r="H744" s="1"/>
    </row>
    <row r="745" spans="5:8" x14ac:dyDescent="0.25">
      <c r="E745" s="1"/>
      <c r="H745" s="1"/>
    </row>
    <row r="746" spans="5:8" x14ac:dyDescent="0.25">
      <c r="E746" s="1"/>
      <c r="H746" s="1"/>
    </row>
    <row r="747" spans="5:8" x14ac:dyDescent="0.25">
      <c r="E747" s="1"/>
      <c r="H747" s="1"/>
    </row>
    <row r="748" spans="5:8" x14ac:dyDescent="0.25">
      <c r="E748" s="1"/>
      <c r="H748" s="1"/>
    </row>
    <row r="749" spans="5:8" x14ac:dyDescent="0.25">
      <c r="E749" s="1"/>
      <c r="H749" s="1"/>
    </row>
    <row r="750" spans="5:8" x14ac:dyDescent="0.25">
      <c r="E750" s="1"/>
      <c r="H750" s="1"/>
    </row>
    <row r="751" spans="5:8" x14ac:dyDescent="0.25">
      <c r="E751" s="1"/>
      <c r="H751" s="1"/>
    </row>
    <row r="752" spans="5:8" x14ac:dyDescent="0.25">
      <c r="E752" s="1"/>
      <c r="H752" s="1"/>
    </row>
    <row r="753" spans="5:8" x14ac:dyDescent="0.25">
      <c r="E753" s="1"/>
      <c r="H753" s="1"/>
    </row>
    <row r="754" spans="5:8" x14ac:dyDescent="0.25">
      <c r="E754" s="1"/>
      <c r="H754" s="1"/>
    </row>
    <row r="755" spans="5:8" x14ac:dyDescent="0.25">
      <c r="E755" s="1"/>
      <c r="H755" s="1"/>
    </row>
    <row r="756" spans="5:8" x14ac:dyDescent="0.25">
      <c r="E756" s="1"/>
      <c r="H756" s="1"/>
    </row>
    <row r="757" spans="5:8" x14ac:dyDescent="0.25">
      <c r="E757" s="1"/>
      <c r="H757" s="1"/>
    </row>
    <row r="758" spans="5:8" x14ac:dyDescent="0.25">
      <c r="E758" s="1"/>
      <c r="H758" s="1"/>
    </row>
    <row r="759" spans="5:8" x14ac:dyDescent="0.25">
      <c r="E759" s="1"/>
      <c r="H759" s="1"/>
    </row>
    <row r="760" spans="5:8" x14ac:dyDescent="0.25">
      <c r="E760" s="1"/>
      <c r="H760" s="1"/>
    </row>
    <row r="761" spans="5:8" x14ac:dyDescent="0.25">
      <c r="E761" s="1"/>
      <c r="H761" s="1"/>
    </row>
    <row r="762" spans="5:8" x14ac:dyDescent="0.25">
      <c r="E762" s="1"/>
      <c r="H762" s="1"/>
    </row>
    <row r="763" spans="5:8" x14ac:dyDescent="0.25">
      <c r="E763" s="1"/>
      <c r="H763" s="1"/>
    </row>
    <row r="764" spans="5:8" x14ac:dyDescent="0.25">
      <c r="E764" s="1"/>
      <c r="H764" s="1"/>
    </row>
    <row r="765" spans="5:8" x14ac:dyDescent="0.25">
      <c r="E765" s="1"/>
      <c r="H765" s="1"/>
    </row>
    <row r="766" spans="5:8" x14ac:dyDescent="0.25">
      <c r="E766" s="1"/>
      <c r="H766" s="1"/>
    </row>
    <row r="767" spans="5:8" x14ac:dyDescent="0.25">
      <c r="E767" s="1"/>
      <c r="H767" s="1"/>
    </row>
    <row r="768" spans="5:8" x14ac:dyDescent="0.25">
      <c r="E768" s="1"/>
      <c r="H768" s="1"/>
    </row>
    <row r="769" spans="5:8" x14ac:dyDescent="0.25">
      <c r="E769" s="1"/>
      <c r="H769" s="1"/>
    </row>
    <row r="770" spans="5:8" x14ac:dyDescent="0.25">
      <c r="E770" s="1"/>
      <c r="H770" s="1"/>
    </row>
    <row r="771" spans="5:8" x14ac:dyDescent="0.25">
      <c r="E771" s="1"/>
      <c r="H771" s="1"/>
    </row>
    <row r="772" spans="5:8" x14ac:dyDescent="0.25">
      <c r="E772" s="1"/>
      <c r="H772" s="1"/>
    </row>
    <row r="773" spans="5:8" x14ac:dyDescent="0.25">
      <c r="E773" s="1"/>
      <c r="H773" s="1"/>
    </row>
    <row r="774" spans="5:8" x14ac:dyDescent="0.25">
      <c r="E774" s="1"/>
      <c r="H774" s="1"/>
    </row>
    <row r="775" spans="5:8" x14ac:dyDescent="0.25">
      <c r="E775" s="1"/>
      <c r="H775" s="1"/>
    </row>
    <row r="776" spans="5:8" x14ac:dyDescent="0.25">
      <c r="E776" s="1"/>
      <c r="H776" s="1"/>
    </row>
    <row r="777" spans="5:8" x14ac:dyDescent="0.25">
      <c r="E777" s="1"/>
      <c r="H777" s="1"/>
    </row>
    <row r="778" spans="5:8" x14ac:dyDescent="0.25">
      <c r="E778" s="1"/>
      <c r="H778" s="1"/>
    </row>
    <row r="779" spans="5:8" x14ac:dyDescent="0.25">
      <c r="E779" s="1"/>
      <c r="H779" s="1"/>
    </row>
    <row r="780" spans="5:8" x14ac:dyDescent="0.25">
      <c r="E780" s="1"/>
      <c r="H780" s="1"/>
    </row>
    <row r="781" spans="5:8" x14ac:dyDescent="0.25">
      <c r="E781" s="1"/>
      <c r="H781" s="1"/>
    </row>
    <row r="782" spans="5:8" x14ac:dyDescent="0.25">
      <c r="E782" s="1"/>
      <c r="H782" s="1"/>
    </row>
    <row r="783" spans="5:8" x14ac:dyDescent="0.25">
      <c r="E783" s="1"/>
      <c r="H783" s="1"/>
    </row>
    <row r="784" spans="5:8" x14ac:dyDescent="0.25">
      <c r="E784" s="1"/>
      <c r="H784" s="1"/>
    </row>
    <row r="785" spans="5:8" x14ac:dyDescent="0.25">
      <c r="E785" s="1"/>
      <c r="H785" s="1"/>
    </row>
    <row r="786" spans="5:8" x14ac:dyDescent="0.25">
      <c r="E786" s="1"/>
      <c r="H786" s="1"/>
    </row>
    <row r="787" spans="5:8" x14ac:dyDescent="0.25">
      <c r="E787" s="1"/>
      <c r="H787" s="1"/>
    </row>
    <row r="788" spans="5:8" x14ac:dyDescent="0.25">
      <c r="E788" s="1"/>
      <c r="H788" s="1"/>
    </row>
    <row r="789" spans="5:8" x14ac:dyDescent="0.25">
      <c r="E789" s="1"/>
      <c r="H789" s="1"/>
    </row>
    <row r="790" spans="5:8" x14ac:dyDescent="0.25">
      <c r="E790" s="1"/>
      <c r="H790" s="1"/>
    </row>
    <row r="791" spans="5:8" x14ac:dyDescent="0.25">
      <c r="E791" s="1"/>
      <c r="H791" s="1"/>
    </row>
    <row r="792" spans="5:8" x14ac:dyDescent="0.25">
      <c r="E792" s="1"/>
      <c r="H792" s="1"/>
    </row>
    <row r="793" spans="5:8" x14ac:dyDescent="0.25">
      <c r="E793" s="1"/>
      <c r="H793" s="1"/>
    </row>
    <row r="794" spans="5:8" x14ac:dyDescent="0.25">
      <c r="E794" s="1"/>
      <c r="H794" s="1"/>
    </row>
    <row r="795" spans="5:8" x14ac:dyDescent="0.25">
      <c r="E795" s="1"/>
      <c r="H795" s="1"/>
    </row>
    <row r="796" spans="5:8" x14ac:dyDescent="0.25">
      <c r="E796" s="1"/>
      <c r="H796" s="1"/>
    </row>
    <row r="797" spans="5:8" x14ac:dyDescent="0.25">
      <c r="E797" s="1"/>
      <c r="H797" s="1"/>
    </row>
    <row r="798" spans="5:8" x14ac:dyDescent="0.25">
      <c r="E798" s="1"/>
      <c r="H798" s="1"/>
    </row>
    <row r="799" spans="5:8" x14ac:dyDescent="0.25">
      <c r="E799" s="1"/>
      <c r="H799" s="1"/>
    </row>
    <row r="800" spans="5:8" x14ac:dyDescent="0.25">
      <c r="E800" s="1"/>
      <c r="H800" s="1"/>
    </row>
    <row r="801" spans="5:8" x14ac:dyDescent="0.25">
      <c r="E801" s="1"/>
      <c r="H801" s="1"/>
    </row>
    <row r="802" spans="5:8" x14ac:dyDescent="0.25">
      <c r="E802" s="1"/>
      <c r="H802" s="1"/>
    </row>
    <row r="803" spans="5:8" x14ac:dyDescent="0.25">
      <c r="E803" s="1"/>
      <c r="H803" s="1"/>
    </row>
    <row r="804" spans="5:8" x14ac:dyDescent="0.25">
      <c r="E804" s="1"/>
      <c r="H804" s="1"/>
    </row>
    <row r="805" spans="5:8" x14ac:dyDescent="0.25">
      <c r="E805" s="1"/>
      <c r="H805" s="1"/>
    </row>
    <row r="806" spans="5:8" x14ac:dyDescent="0.25">
      <c r="E806" s="1"/>
      <c r="H806" s="1"/>
    </row>
    <row r="807" spans="5:8" x14ac:dyDescent="0.25">
      <c r="E807" s="1"/>
      <c r="H807" s="1"/>
    </row>
    <row r="808" spans="5:8" x14ac:dyDescent="0.25">
      <c r="E808" s="1"/>
      <c r="H808" s="1"/>
    </row>
    <row r="809" spans="5:8" x14ac:dyDescent="0.25">
      <c r="E809" s="1"/>
      <c r="H809" s="1"/>
    </row>
    <row r="810" spans="5:8" x14ac:dyDescent="0.25">
      <c r="E810" s="1"/>
      <c r="H810" s="1"/>
    </row>
    <row r="811" spans="5:8" x14ac:dyDescent="0.25">
      <c r="E811" s="1"/>
      <c r="H811" s="1"/>
    </row>
    <row r="812" spans="5:8" x14ac:dyDescent="0.25">
      <c r="E812" s="1"/>
      <c r="H812" s="1"/>
    </row>
    <row r="813" spans="5:8" x14ac:dyDescent="0.25">
      <c r="E813" s="1"/>
      <c r="H813" s="1"/>
    </row>
    <row r="814" spans="5:8" x14ac:dyDescent="0.25">
      <c r="E814" s="1"/>
      <c r="H814" s="1"/>
    </row>
    <row r="815" spans="5:8" x14ac:dyDescent="0.25">
      <c r="E815" s="1"/>
      <c r="H815" s="1"/>
    </row>
    <row r="816" spans="5:8" x14ac:dyDescent="0.25">
      <c r="E816" s="1"/>
      <c r="H816" s="1"/>
    </row>
    <row r="817" spans="5:8" x14ac:dyDescent="0.25">
      <c r="E817" s="1"/>
      <c r="H817" s="1"/>
    </row>
    <row r="818" spans="5:8" x14ac:dyDescent="0.25">
      <c r="E818" s="1"/>
      <c r="H818" s="1"/>
    </row>
    <row r="819" spans="5:8" x14ac:dyDescent="0.25">
      <c r="E819" s="1"/>
      <c r="H819" s="1"/>
    </row>
    <row r="820" spans="5:8" x14ac:dyDescent="0.25">
      <c r="E820" s="1"/>
      <c r="H820" s="1"/>
    </row>
    <row r="821" spans="5:8" x14ac:dyDescent="0.25">
      <c r="E821" s="1"/>
      <c r="H821" s="1"/>
    </row>
    <row r="822" spans="5:8" x14ac:dyDescent="0.25">
      <c r="E822" s="1"/>
      <c r="H822" s="1"/>
    </row>
    <row r="823" spans="5:8" x14ac:dyDescent="0.25">
      <c r="E823" s="1"/>
      <c r="H823" s="1"/>
    </row>
    <row r="824" spans="5:8" x14ac:dyDescent="0.25">
      <c r="E824" s="1"/>
      <c r="H824" s="1"/>
    </row>
    <row r="825" spans="5:8" x14ac:dyDescent="0.25">
      <c r="E825" s="1"/>
      <c r="H825" s="1"/>
    </row>
    <row r="826" spans="5:8" x14ac:dyDescent="0.25">
      <c r="E826" s="1"/>
      <c r="H826" s="1"/>
    </row>
    <row r="827" spans="5:8" x14ac:dyDescent="0.25">
      <c r="E827" s="1"/>
      <c r="H827" s="1"/>
    </row>
    <row r="828" spans="5:8" x14ac:dyDescent="0.25">
      <c r="E828" s="1"/>
      <c r="H828" s="1"/>
    </row>
    <row r="829" spans="5:8" x14ac:dyDescent="0.25">
      <c r="E829" s="1"/>
      <c r="H829" s="1"/>
    </row>
    <row r="830" spans="5:8" x14ac:dyDescent="0.25">
      <c r="E830" s="1"/>
      <c r="H830" s="1"/>
    </row>
    <row r="831" spans="5:8" x14ac:dyDescent="0.25">
      <c r="E831" s="1"/>
      <c r="H831" s="1"/>
    </row>
    <row r="832" spans="5:8" x14ac:dyDescent="0.25">
      <c r="E832" s="1"/>
      <c r="H832" s="1"/>
    </row>
    <row r="833" spans="5:8" x14ac:dyDescent="0.25">
      <c r="E833" s="1"/>
      <c r="H833" s="1"/>
    </row>
    <row r="834" spans="5:8" x14ac:dyDescent="0.25">
      <c r="E834" s="1"/>
      <c r="H834" s="1"/>
    </row>
    <row r="835" spans="5:8" x14ac:dyDescent="0.25">
      <c r="E835" s="1"/>
      <c r="H835" s="1"/>
    </row>
    <row r="836" spans="5:8" x14ac:dyDescent="0.25">
      <c r="E836" s="1"/>
      <c r="H836" s="1"/>
    </row>
    <row r="837" spans="5:8" x14ac:dyDescent="0.25">
      <c r="E837" s="1"/>
      <c r="H837" s="1"/>
    </row>
    <row r="838" spans="5:8" x14ac:dyDescent="0.25">
      <c r="E838" s="1"/>
      <c r="H838" s="1"/>
    </row>
    <row r="839" spans="5:8" x14ac:dyDescent="0.25">
      <c r="E839" s="1"/>
      <c r="H839" s="1"/>
    </row>
    <row r="840" spans="5:8" x14ac:dyDescent="0.25">
      <c r="E840" s="1"/>
      <c r="H840" s="1"/>
    </row>
    <row r="841" spans="5:8" x14ac:dyDescent="0.25">
      <c r="E841" s="1"/>
      <c r="H841" s="1"/>
    </row>
    <row r="842" spans="5:8" x14ac:dyDescent="0.25">
      <c r="E842" s="1"/>
      <c r="H842" s="1"/>
    </row>
    <row r="843" spans="5:8" x14ac:dyDescent="0.25">
      <c r="E843" s="1"/>
      <c r="H843" s="1"/>
    </row>
    <row r="844" spans="5:8" x14ac:dyDescent="0.25">
      <c r="E844" s="1"/>
      <c r="H844" s="1"/>
    </row>
    <row r="845" spans="5:8" x14ac:dyDescent="0.25">
      <c r="E845" s="1"/>
      <c r="H845" s="1"/>
    </row>
    <row r="846" spans="5:8" x14ac:dyDescent="0.25">
      <c r="E846" s="1"/>
      <c r="H846" s="1"/>
    </row>
    <row r="847" spans="5:8" x14ac:dyDescent="0.25">
      <c r="E847" s="1"/>
      <c r="H847" s="1"/>
    </row>
    <row r="848" spans="5:8" x14ac:dyDescent="0.25">
      <c r="E848" s="1"/>
      <c r="H848" s="1"/>
    </row>
    <row r="849" spans="5:8" x14ac:dyDescent="0.25">
      <c r="E849" s="1"/>
      <c r="H849" s="1"/>
    </row>
    <row r="850" spans="5:8" x14ac:dyDescent="0.25">
      <c r="E850" s="1"/>
      <c r="H850" s="1"/>
    </row>
    <row r="851" spans="5:8" x14ac:dyDescent="0.25">
      <c r="E851" s="1"/>
      <c r="H851" s="1"/>
    </row>
    <row r="852" spans="5:8" x14ac:dyDescent="0.25">
      <c r="E852" s="1"/>
      <c r="H852" s="1"/>
    </row>
    <row r="853" spans="5:8" x14ac:dyDescent="0.25">
      <c r="E853" s="1"/>
      <c r="H853" s="1"/>
    </row>
    <row r="854" spans="5:8" x14ac:dyDescent="0.25">
      <c r="E854" s="1"/>
      <c r="H854" s="1"/>
    </row>
    <row r="855" spans="5:8" x14ac:dyDescent="0.25">
      <c r="E855" s="1"/>
      <c r="H855" s="1"/>
    </row>
    <row r="856" spans="5:8" x14ac:dyDescent="0.25">
      <c r="E856" s="1"/>
      <c r="H856" s="1"/>
    </row>
    <row r="857" spans="5:8" x14ac:dyDescent="0.25">
      <c r="E857" s="1"/>
      <c r="H857" s="1"/>
    </row>
    <row r="858" spans="5:8" x14ac:dyDescent="0.25">
      <c r="E858" s="1"/>
      <c r="H858" s="1"/>
    </row>
    <row r="859" spans="5:8" x14ac:dyDescent="0.25">
      <c r="E859" s="1"/>
      <c r="H859" s="1"/>
    </row>
    <row r="860" spans="5:8" x14ac:dyDescent="0.25">
      <c r="E860" s="1"/>
      <c r="H860" s="1"/>
    </row>
    <row r="861" spans="5:8" x14ac:dyDescent="0.25">
      <c r="E861" s="1"/>
      <c r="H861" s="1"/>
    </row>
    <row r="862" spans="5:8" x14ac:dyDescent="0.25">
      <c r="E862" s="1"/>
      <c r="H862" s="1"/>
    </row>
    <row r="863" spans="5:8" x14ac:dyDescent="0.25">
      <c r="E863" s="1"/>
      <c r="H863" s="1"/>
    </row>
    <row r="864" spans="5:8" x14ac:dyDescent="0.25">
      <c r="E864" s="1"/>
      <c r="H864" s="1"/>
    </row>
    <row r="865" spans="5:8" x14ac:dyDescent="0.25">
      <c r="E865" s="1"/>
      <c r="H865" s="1"/>
    </row>
    <row r="866" spans="5:8" x14ac:dyDescent="0.25">
      <c r="E866" s="1"/>
      <c r="H866" s="1"/>
    </row>
    <row r="867" spans="5:8" x14ac:dyDescent="0.25">
      <c r="E867" s="1"/>
      <c r="H867" s="1"/>
    </row>
    <row r="868" spans="5:8" x14ac:dyDescent="0.25">
      <c r="E868" s="1"/>
      <c r="H868" s="1"/>
    </row>
    <row r="869" spans="5:8" x14ac:dyDescent="0.25">
      <c r="E869" s="1"/>
      <c r="H869" s="1"/>
    </row>
    <row r="870" spans="5:8" x14ac:dyDescent="0.25">
      <c r="E870" s="1"/>
      <c r="H870" s="1"/>
    </row>
    <row r="871" spans="5:8" x14ac:dyDescent="0.25">
      <c r="E871" s="1"/>
      <c r="H871" s="1"/>
    </row>
    <row r="872" spans="5:8" x14ac:dyDescent="0.25">
      <c r="E872" s="1"/>
      <c r="H872" s="1"/>
    </row>
    <row r="873" spans="5:8" x14ac:dyDescent="0.25">
      <c r="E873" s="1"/>
      <c r="H873" s="1"/>
    </row>
    <row r="874" spans="5:8" x14ac:dyDescent="0.25">
      <c r="E874" s="1"/>
      <c r="H874" s="1"/>
    </row>
    <row r="875" spans="5:8" x14ac:dyDescent="0.25">
      <c r="E875" s="1"/>
      <c r="H875" s="1"/>
    </row>
    <row r="876" spans="5:8" x14ac:dyDescent="0.25">
      <c r="E876" s="1"/>
      <c r="H876" s="1"/>
    </row>
    <row r="877" spans="5:8" x14ac:dyDescent="0.25">
      <c r="E877" s="1"/>
      <c r="H877" s="1"/>
    </row>
    <row r="878" spans="5:8" x14ac:dyDescent="0.25">
      <c r="E878" s="1"/>
      <c r="H878" s="1"/>
    </row>
    <row r="879" spans="5:8" x14ac:dyDescent="0.25">
      <c r="E879" s="1"/>
      <c r="H879" s="1"/>
    </row>
    <row r="880" spans="5:8" x14ac:dyDescent="0.25">
      <c r="E880" s="1"/>
      <c r="H880" s="1"/>
    </row>
    <row r="881" spans="5:8" x14ac:dyDescent="0.25">
      <c r="E881" s="1"/>
      <c r="H881" s="1"/>
    </row>
    <row r="882" spans="5:8" x14ac:dyDescent="0.25">
      <c r="E882" s="1"/>
      <c r="H882" s="1"/>
    </row>
    <row r="883" spans="5:8" x14ac:dyDescent="0.25">
      <c r="E883" s="1"/>
      <c r="H883" s="1"/>
    </row>
    <row r="884" spans="5:8" x14ac:dyDescent="0.25">
      <c r="E884" s="1"/>
      <c r="H884" s="1"/>
    </row>
    <row r="885" spans="5:8" x14ac:dyDescent="0.25">
      <c r="E885" s="1"/>
      <c r="H885" s="1"/>
    </row>
    <row r="886" spans="5:8" x14ac:dyDescent="0.25">
      <c r="E886" s="1"/>
      <c r="H886" s="1"/>
    </row>
    <row r="887" spans="5:8" x14ac:dyDescent="0.25">
      <c r="E887" s="1"/>
      <c r="H887" s="1"/>
    </row>
    <row r="888" spans="5:8" x14ac:dyDescent="0.25">
      <c r="E888" s="1"/>
      <c r="H888" s="1"/>
    </row>
    <row r="889" spans="5:8" x14ac:dyDescent="0.25">
      <c r="E889" s="1"/>
      <c r="H889" s="1"/>
    </row>
    <row r="890" spans="5:8" x14ac:dyDescent="0.25">
      <c r="E890" s="1"/>
      <c r="H890" s="1"/>
    </row>
    <row r="891" spans="5:8" x14ac:dyDescent="0.25">
      <c r="E891" s="1"/>
      <c r="H891" s="1"/>
    </row>
    <row r="892" spans="5:8" x14ac:dyDescent="0.25">
      <c r="E892" s="1"/>
      <c r="H892" s="1"/>
    </row>
    <row r="893" spans="5:8" x14ac:dyDescent="0.25">
      <c r="E893" s="1"/>
      <c r="H893" s="1"/>
    </row>
    <row r="894" spans="5:8" x14ac:dyDescent="0.25">
      <c r="E894" s="1"/>
      <c r="H894" s="1"/>
    </row>
    <row r="895" spans="5:8" x14ac:dyDescent="0.25">
      <c r="E895" s="1"/>
      <c r="H895" s="1"/>
    </row>
    <row r="896" spans="5:8" x14ac:dyDescent="0.25">
      <c r="E896" s="1"/>
      <c r="H896" s="1"/>
    </row>
    <row r="897" spans="5:8" x14ac:dyDescent="0.25">
      <c r="E897" s="1"/>
      <c r="H897" s="1"/>
    </row>
    <row r="898" spans="5:8" x14ac:dyDescent="0.25">
      <c r="E898" s="1"/>
      <c r="H898" s="1"/>
    </row>
    <row r="899" spans="5:8" x14ac:dyDescent="0.25">
      <c r="E899" s="1"/>
      <c r="H899" s="1"/>
    </row>
    <row r="900" spans="5:8" x14ac:dyDescent="0.25">
      <c r="E900" s="1"/>
      <c r="H900" s="1"/>
    </row>
    <row r="901" spans="5:8" x14ac:dyDescent="0.25">
      <c r="E901" s="1"/>
      <c r="H901" s="1"/>
    </row>
    <row r="902" spans="5:8" x14ac:dyDescent="0.25">
      <c r="E902" s="1"/>
      <c r="H902" s="1"/>
    </row>
    <row r="903" spans="5:8" x14ac:dyDescent="0.25">
      <c r="E903" s="1"/>
      <c r="H903" s="1"/>
    </row>
    <row r="904" spans="5:8" x14ac:dyDescent="0.25">
      <c r="E904" s="1"/>
      <c r="H904" s="1"/>
    </row>
    <row r="905" spans="5:8" x14ac:dyDescent="0.25">
      <c r="E905" s="1"/>
      <c r="H905" s="1"/>
    </row>
    <row r="906" spans="5:8" x14ac:dyDescent="0.25">
      <c r="E906" s="1"/>
      <c r="H906" s="1"/>
    </row>
    <row r="907" spans="5:8" x14ac:dyDescent="0.25">
      <c r="E907" s="1"/>
      <c r="H907" s="1"/>
    </row>
    <row r="908" spans="5:8" x14ac:dyDescent="0.25">
      <c r="E908" s="1"/>
      <c r="H908" s="1"/>
    </row>
    <row r="909" spans="5:8" x14ac:dyDescent="0.25">
      <c r="E909" s="1"/>
      <c r="H909" s="1"/>
    </row>
    <row r="910" spans="5:8" x14ac:dyDescent="0.25">
      <c r="E910" s="1"/>
      <c r="H910" s="1"/>
    </row>
    <row r="911" spans="5:8" x14ac:dyDescent="0.25">
      <c r="E911" s="1"/>
      <c r="H911" s="1"/>
    </row>
    <row r="912" spans="5:8" x14ac:dyDescent="0.25">
      <c r="E912" s="1"/>
      <c r="H912" s="1"/>
    </row>
    <row r="913" spans="5:8" x14ac:dyDescent="0.25">
      <c r="E913" s="1"/>
      <c r="H913" s="1"/>
    </row>
    <row r="914" spans="5:8" x14ac:dyDescent="0.25">
      <c r="E914" s="1"/>
      <c r="H914" s="1"/>
    </row>
    <row r="915" spans="5:8" x14ac:dyDescent="0.25">
      <c r="E915" s="1"/>
      <c r="H915" s="1"/>
    </row>
    <row r="916" spans="5:8" x14ac:dyDescent="0.25">
      <c r="E916" s="1"/>
      <c r="H916" s="1"/>
    </row>
    <row r="917" spans="5:8" x14ac:dyDescent="0.25">
      <c r="E917" s="1"/>
      <c r="H917" s="1"/>
    </row>
    <row r="918" spans="5:8" x14ac:dyDescent="0.25">
      <c r="E918" s="1"/>
      <c r="H918" s="1"/>
    </row>
    <row r="919" spans="5:8" x14ac:dyDescent="0.25">
      <c r="E919" s="1"/>
      <c r="H919" s="1"/>
    </row>
    <row r="920" spans="5:8" x14ac:dyDescent="0.25">
      <c r="E920" s="1"/>
      <c r="H920" s="1"/>
    </row>
    <row r="921" spans="5:8" x14ac:dyDescent="0.25">
      <c r="E921" s="1"/>
      <c r="H921" s="1"/>
    </row>
    <row r="922" spans="5:8" x14ac:dyDescent="0.25">
      <c r="E922" s="1"/>
      <c r="H922" s="1"/>
    </row>
    <row r="923" spans="5:8" x14ac:dyDescent="0.25">
      <c r="E923" s="1"/>
      <c r="H923" s="1"/>
    </row>
    <row r="924" spans="5:8" x14ac:dyDescent="0.25">
      <c r="E924" s="1"/>
      <c r="H924" s="1"/>
    </row>
    <row r="925" spans="5:8" x14ac:dyDescent="0.25">
      <c r="E925" s="1"/>
      <c r="H925" s="1"/>
    </row>
    <row r="926" spans="5:8" x14ac:dyDescent="0.25">
      <c r="E926" s="1"/>
      <c r="H926" s="1"/>
    </row>
    <row r="927" spans="5:8" x14ac:dyDescent="0.25">
      <c r="E927" s="1"/>
      <c r="H927" s="1"/>
    </row>
    <row r="928" spans="5:8" x14ac:dyDescent="0.25">
      <c r="E928" s="1"/>
      <c r="H928" s="1"/>
    </row>
    <row r="929" spans="5:8" x14ac:dyDescent="0.25">
      <c r="E929" s="1"/>
      <c r="H929" s="1"/>
    </row>
    <row r="930" spans="5:8" x14ac:dyDescent="0.25">
      <c r="E930" s="1"/>
      <c r="H930" s="1"/>
    </row>
    <row r="931" spans="5:8" x14ac:dyDescent="0.25">
      <c r="E931" s="1"/>
      <c r="H931" s="1"/>
    </row>
    <row r="932" spans="5:8" x14ac:dyDescent="0.25">
      <c r="E932" s="1"/>
      <c r="H932" s="1"/>
    </row>
    <row r="933" spans="5:8" x14ac:dyDescent="0.25">
      <c r="E933" s="1"/>
      <c r="H933" s="1"/>
    </row>
    <row r="934" spans="5:8" x14ac:dyDescent="0.25">
      <c r="E934" s="1"/>
      <c r="H934" s="1"/>
    </row>
    <row r="935" spans="5:8" x14ac:dyDescent="0.25">
      <c r="E935" s="1"/>
      <c r="H935" s="1"/>
    </row>
    <row r="936" spans="5:8" x14ac:dyDescent="0.25">
      <c r="E936" s="1"/>
      <c r="H936" s="1"/>
    </row>
    <row r="937" spans="5:8" x14ac:dyDescent="0.25">
      <c r="E937" s="1"/>
      <c r="H937" s="1"/>
    </row>
    <row r="938" spans="5:8" x14ac:dyDescent="0.25">
      <c r="E938" s="1"/>
      <c r="H938" s="1"/>
    </row>
    <row r="939" spans="5:8" x14ac:dyDescent="0.25">
      <c r="E939" s="1"/>
      <c r="H939" s="1"/>
    </row>
    <row r="940" spans="5:8" x14ac:dyDescent="0.25">
      <c r="E940" s="1"/>
      <c r="H940" s="1"/>
    </row>
    <row r="941" spans="5:8" x14ac:dyDescent="0.25">
      <c r="E941" s="1"/>
      <c r="H941" s="1"/>
    </row>
    <row r="942" spans="5:8" x14ac:dyDescent="0.25">
      <c r="E942" s="1"/>
      <c r="H942" s="1"/>
    </row>
    <row r="943" spans="5:8" x14ac:dyDescent="0.25">
      <c r="E943" s="1"/>
      <c r="H943" s="1"/>
    </row>
    <row r="944" spans="5:8" x14ac:dyDescent="0.25">
      <c r="E944" s="1"/>
      <c r="H944" s="1"/>
    </row>
    <row r="945" spans="5:8" x14ac:dyDescent="0.25">
      <c r="E945" s="1"/>
      <c r="H945" s="1"/>
    </row>
    <row r="946" spans="5:8" x14ac:dyDescent="0.25">
      <c r="E946" s="1"/>
      <c r="H946" s="1"/>
    </row>
    <row r="947" spans="5:8" x14ac:dyDescent="0.25">
      <c r="E947" s="1"/>
      <c r="H947" s="1"/>
    </row>
    <row r="948" spans="5:8" x14ac:dyDescent="0.25">
      <c r="E948" s="1"/>
      <c r="H948" s="1"/>
    </row>
    <row r="949" spans="5:8" x14ac:dyDescent="0.25">
      <c r="E949" s="1"/>
      <c r="H949" s="1"/>
    </row>
    <row r="950" spans="5:8" x14ac:dyDescent="0.25">
      <c r="E950" s="1"/>
      <c r="H950" s="1"/>
    </row>
    <row r="951" spans="5:8" x14ac:dyDescent="0.25">
      <c r="E951" s="1"/>
      <c r="H951" s="1"/>
    </row>
    <row r="952" spans="5:8" x14ac:dyDescent="0.25">
      <c r="E952" s="1"/>
      <c r="H952" s="1"/>
    </row>
    <row r="953" spans="5:8" x14ac:dyDescent="0.25">
      <c r="E953" s="1"/>
      <c r="H953" s="1"/>
    </row>
    <row r="954" spans="5:8" x14ac:dyDescent="0.25">
      <c r="E954" s="1"/>
      <c r="H954" s="1"/>
    </row>
    <row r="955" spans="5:8" x14ac:dyDescent="0.25">
      <c r="E955" s="1"/>
      <c r="H955" s="1"/>
    </row>
    <row r="956" spans="5:8" x14ac:dyDescent="0.25">
      <c r="E956" s="1"/>
      <c r="H956" s="1"/>
    </row>
    <row r="957" spans="5:8" x14ac:dyDescent="0.25">
      <c r="E957" s="1"/>
      <c r="H957" s="1"/>
    </row>
    <row r="958" spans="5:8" x14ac:dyDescent="0.25">
      <c r="E958" s="1"/>
      <c r="H958" s="1"/>
    </row>
    <row r="959" spans="5:8" x14ac:dyDescent="0.25">
      <c r="E959" s="1"/>
      <c r="H959" s="1"/>
    </row>
    <row r="960" spans="5:8" x14ac:dyDescent="0.25">
      <c r="E960" s="1"/>
      <c r="H960" s="1"/>
    </row>
    <row r="961" spans="5:8" x14ac:dyDescent="0.25">
      <c r="E961" s="1"/>
      <c r="H961" s="1"/>
    </row>
    <row r="962" spans="5:8" x14ac:dyDescent="0.25">
      <c r="E962" s="1"/>
      <c r="H962" s="1"/>
    </row>
    <row r="963" spans="5:8" x14ac:dyDescent="0.25">
      <c r="E963" s="1"/>
      <c r="H963" s="1"/>
    </row>
    <row r="964" spans="5:8" x14ac:dyDescent="0.25">
      <c r="E964" s="1"/>
      <c r="H964" s="1"/>
    </row>
    <row r="965" spans="5:8" x14ac:dyDescent="0.25">
      <c r="E965" s="1"/>
      <c r="H965" s="1"/>
    </row>
    <row r="966" spans="5:8" x14ac:dyDescent="0.25">
      <c r="E966" s="1"/>
      <c r="H966" s="1"/>
    </row>
    <row r="967" spans="5:8" x14ac:dyDescent="0.25">
      <c r="E967" s="1"/>
      <c r="H967" s="1"/>
    </row>
    <row r="968" spans="5:8" x14ac:dyDescent="0.25">
      <c r="E968" s="1"/>
      <c r="H968" s="1"/>
    </row>
    <row r="969" spans="5:8" x14ac:dyDescent="0.25">
      <c r="E969" s="1"/>
      <c r="H969" s="1"/>
    </row>
    <row r="970" spans="5:8" x14ac:dyDescent="0.25">
      <c r="E970" s="1"/>
      <c r="H970" s="1"/>
    </row>
    <row r="971" spans="5:8" x14ac:dyDescent="0.25">
      <c r="E971" s="1"/>
      <c r="H971" s="1"/>
    </row>
    <row r="972" spans="5:8" x14ac:dyDescent="0.25">
      <c r="E972" s="1"/>
      <c r="H972" s="1"/>
    </row>
    <row r="973" spans="5:8" x14ac:dyDescent="0.25">
      <c r="E973" s="1"/>
      <c r="H973" s="1"/>
    </row>
    <row r="974" spans="5:8" x14ac:dyDescent="0.25">
      <c r="E974" s="1"/>
      <c r="H974" s="1"/>
    </row>
    <row r="975" spans="5:8" x14ac:dyDescent="0.25">
      <c r="E975" s="1"/>
      <c r="H975" s="1"/>
    </row>
    <row r="976" spans="5:8" x14ac:dyDescent="0.25">
      <c r="E976" s="1"/>
      <c r="H976" s="1"/>
    </row>
    <row r="977" spans="5:8" x14ac:dyDescent="0.25">
      <c r="E977" s="1"/>
      <c r="H977" s="1"/>
    </row>
    <row r="978" spans="5:8" x14ac:dyDescent="0.25">
      <c r="E978" s="1"/>
      <c r="H978" s="1"/>
    </row>
    <row r="979" spans="5:8" x14ac:dyDescent="0.25">
      <c r="E979" s="1"/>
      <c r="H979" s="1"/>
    </row>
    <row r="980" spans="5:8" x14ac:dyDescent="0.25">
      <c r="E980" s="1"/>
      <c r="H980" s="1"/>
    </row>
    <row r="981" spans="5:8" x14ac:dyDescent="0.25">
      <c r="E981" s="1"/>
      <c r="H981" s="1"/>
    </row>
    <row r="982" spans="5:8" x14ac:dyDescent="0.25">
      <c r="E982" s="1"/>
      <c r="H982" s="1"/>
    </row>
    <row r="983" spans="5:8" x14ac:dyDescent="0.25">
      <c r="E983" s="1"/>
      <c r="H983" s="1"/>
    </row>
    <row r="984" spans="5:8" x14ac:dyDescent="0.25">
      <c r="E984" s="1"/>
      <c r="H984" s="1"/>
    </row>
    <row r="985" spans="5:8" x14ac:dyDescent="0.25">
      <c r="E985" s="1"/>
      <c r="H985" s="1"/>
    </row>
    <row r="986" spans="5:8" x14ac:dyDescent="0.25">
      <c r="E986" s="1"/>
      <c r="H986" s="1"/>
    </row>
    <row r="987" spans="5:8" x14ac:dyDescent="0.25">
      <c r="E987" s="1"/>
      <c r="H987" s="1"/>
    </row>
    <row r="988" spans="5:8" x14ac:dyDescent="0.25">
      <c r="E988" s="1"/>
      <c r="H988" s="1"/>
    </row>
    <row r="989" spans="5:8" x14ac:dyDescent="0.25">
      <c r="E989" s="1"/>
      <c r="H989" s="1"/>
    </row>
    <row r="990" spans="5:8" x14ac:dyDescent="0.25">
      <c r="E990" s="1"/>
      <c r="H990" s="1"/>
    </row>
    <row r="991" spans="5:8" x14ac:dyDescent="0.25">
      <c r="E991" s="1"/>
      <c r="H991" s="1"/>
    </row>
    <row r="992" spans="5:8" x14ac:dyDescent="0.25">
      <c r="E992" s="1"/>
      <c r="H992" s="1"/>
    </row>
    <row r="993" spans="5:8" x14ac:dyDescent="0.25">
      <c r="E993" s="1"/>
      <c r="H993" s="1"/>
    </row>
    <row r="994" spans="5:8" x14ac:dyDescent="0.25">
      <c r="E994" s="1"/>
      <c r="H994" s="1"/>
    </row>
    <row r="995" spans="5:8" x14ac:dyDescent="0.25">
      <c r="E995" s="1"/>
      <c r="H995" s="1"/>
    </row>
    <row r="996" spans="5:8" x14ac:dyDescent="0.25">
      <c r="E996" s="1"/>
      <c r="H996" s="1"/>
    </row>
    <row r="997" spans="5:8" x14ac:dyDescent="0.25">
      <c r="E997" s="1"/>
      <c r="H997" s="1"/>
    </row>
    <row r="998" spans="5:8" x14ac:dyDescent="0.25">
      <c r="E998" s="1"/>
      <c r="H998" s="1"/>
    </row>
    <row r="999" spans="5:8" x14ac:dyDescent="0.25">
      <c r="E999" s="1"/>
      <c r="H999" s="1"/>
    </row>
    <row r="1000" spans="5:8" x14ac:dyDescent="0.25">
      <c r="E1000" s="1"/>
      <c r="H1000" s="1"/>
    </row>
    <row r="1001" spans="5:8" x14ac:dyDescent="0.25">
      <c r="E1001" s="1"/>
      <c r="H1001" s="1"/>
    </row>
    <row r="1002" spans="5:8" x14ac:dyDescent="0.25">
      <c r="E1002" s="1"/>
      <c r="H1002" s="1"/>
    </row>
    <row r="1003" spans="5:8" x14ac:dyDescent="0.25">
      <c r="E1003" s="1"/>
      <c r="H1003" s="1"/>
    </row>
    <row r="1004" spans="5:8" x14ac:dyDescent="0.25">
      <c r="E1004" s="1"/>
      <c r="H1004" s="1"/>
    </row>
    <row r="1005" spans="5:8" x14ac:dyDescent="0.25">
      <c r="E1005" s="1"/>
      <c r="H1005" s="1"/>
    </row>
    <row r="1006" spans="5:8" x14ac:dyDescent="0.25">
      <c r="E1006" s="1"/>
      <c r="H1006" s="1"/>
    </row>
    <row r="1007" spans="5:8" x14ac:dyDescent="0.25">
      <c r="E1007" s="1"/>
      <c r="H1007" s="1"/>
    </row>
    <row r="1008" spans="5:8" x14ac:dyDescent="0.25">
      <c r="E1008" s="1"/>
      <c r="H1008" s="1"/>
    </row>
    <row r="1009" spans="5:8" x14ac:dyDescent="0.25">
      <c r="E1009" s="1"/>
      <c r="H1009" s="1"/>
    </row>
    <row r="1010" spans="5:8" x14ac:dyDescent="0.25">
      <c r="E1010" s="1"/>
      <c r="H1010" s="1"/>
    </row>
    <row r="1011" spans="5:8" x14ac:dyDescent="0.25">
      <c r="E1011" s="1"/>
      <c r="H1011" s="1"/>
    </row>
    <row r="1012" spans="5:8" x14ac:dyDescent="0.25">
      <c r="E1012" s="1"/>
      <c r="H1012" s="1"/>
    </row>
    <row r="1013" spans="5:8" x14ac:dyDescent="0.25">
      <c r="E1013" s="1"/>
      <c r="H1013" s="1"/>
    </row>
    <row r="1014" spans="5:8" x14ac:dyDescent="0.25">
      <c r="E1014" s="1"/>
      <c r="H1014" s="1"/>
    </row>
    <row r="1015" spans="5:8" x14ac:dyDescent="0.25">
      <c r="E1015" s="1"/>
      <c r="H1015" s="1"/>
    </row>
    <row r="1016" spans="5:8" x14ac:dyDescent="0.25">
      <c r="E1016" s="1"/>
      <c r="H1016" s="1"/>
    </row>
    <row r="1017" spans="5:8" x14ac:dyDescent="0.25">
      <c r="E1017" s="1"/>
      <c r="H1017" s="1"/>
    </row>
    <row r="1018" spans="5:8" x14ac:dyDescent="0.25">
      <c r="E1018" s="1"/>
      <c r="H1018" s="1"/>
    </row>
    <row r="1019" spans="5:8" x14ac:dyDescent="0.25">
      <c r="E1019" s="1"/>
      <c r="H1019" s="1"/>
    </row>
    <row r="1020" spans="5:8" x14ac:dyDescent="0.25">
      <c r="E1020" s="1"/>
      <c r="H1020" s="1"/>
    </row>
    <row r="1021" spans="5:8" x14ac:dyDescent="0.25">
      <c r="E1021" s="1"/>
      <c r="H1021" s="1"/>
    </row>
    <row r="1022" spans="5:8" x14ac:dyDescent="0.25">
      <c r="E1022" s="1"/>
      <c r="H1022" s="1"/>
    </row>
    <row r="1023" spans="5:8" x14ac:dyDescent="0.25">
      <c r="E1023" s="1"/>
      <c r="H1023" s="1"/>
    </row>
    <row r="1024" spans="5:8" x14ac:dyDescent="0.25">
      <c r="E1024" s="1"/>
      <c r="H1024" s="1"/>
    </row>
    <row r="1025" spans="5:8" x14ac:dyDescent="0.25">
      <c r="E1025" s="1"/>
      <c r="H1025" s="1"/>
    </row>
    <row r="1026" spans="5:8" x14ac:dyDescent="0.25">
      <c r="E1026" s="1"/>
      <c r="H1026" s="1"/>
    </row>
    <row r="1027" spans="5:8" x14ac:dyDescent="0.25">
      <c r="E1027" s="1"/>
      <c r="H1027" s="1"/>
    </row>
    <row r="1028" spans="5:8" x14ac:dyDescent="0.25">
      <c r="E1028" s="1"/>
      <c r="H1028" s="1"/>
    </row>
    <row r="1029" spans="5:8" x14ac:dyDescent="0.25">
      <c r="E1029" s="1"/>
      <c r="H1029" s="1"/>
    </row>
    <row r="1030" spans="5:8" x14ac:dyDescent="0.25">
      <c r="E1030" s="1"/>
      <c r="H1030" s="1"/>
    </row>
    <row r="1031" spans="5:8" x14ac:dyDescent="0.25">
      <c r="E1031" s="1"/>
      <c r="H1031" s="1"/>
    </row>
    <row r="1032" spans="5:8" x14ac:dyDescent="0.25">
      <c r="E1032" s="1"/>
      <c r="H1032" s="1"/>
    </row>
    <row r="1033" spans="5:8" x14ac:dyDescent="0.25">
      <c r="E1033" s="1"/>
      <c r="H1033" s="1"/>
    </row>
    <row r="1034" spans="5:8" x14ac:dyDescent="0.25">
      <c r="E1034" s="1"/>
      <c r="H1034" s="1"/>
    </row>
    <row r="1035" spans="5:8" x14ac:dyDescent="0.25">
      <c r="E1035" s="1"/>
      <c r="H1035" s="1"/>
    </row>
    <row r="1036" spans="5:8" x14ac:dyDescent="0.25">
      <c r="E1036" s="1"/>
      <c r="H1036" s="1"/>
    </row>
    <row r="1037" spans="5:8" x14ac:dyDescent="0.25">
      <c r="E1037" s="1"/>
      <c r="H1037" s="1"/>
    </row>
    <row r="1038" spans="5:8" x14ac:dyDescent="0.25">
      <c r="E1038" s="1"/>
      <c r="H1038" s="1"/>
    </row>
    <row r="1039" spans="5:8" x14ac:dyDescent="0.25">
      <c r="E1039" s="1"/>
      <c r="H1039" s="1"/>
    </row>
    <row r="1040" spans="5:8" x14ac:dyDescent="0.25">
      <c r="E1040" s="1"/>
      <c r="H1040" s="1"/>
    </row>
    <row r="1041" spans="5:8" x14ac:dyDescent="0.25">
      <c r="E1041" s="1"/>
      <c r="H1041" s="1"/>
    </row>
    <row r="1042" spans="5:8" x14ac:dyDescent="0.25">
      <c r="E1042" s="1"/>
      <c r="H1042" s="1"/>
    </row>
    <row r="1043" spans="5:8" x14ac:dyDescent="0.25">
      <c r="E1043" s="1"/>
      <c r="H1043" s="1"/>
    </row>
    <row r="1044" spans="5:8" x14ac:dyDescent="0.25">
      <c r="E1044" s="1"/>
      <c r="H1044" s="1"/>
    </row>
    <row r="1045" spans="5:8" x14ac:dyDescent="0.25">
      <c r="E1045" s="1"/>
      <c r="H1045" s="1"/>
    </row>
    <row r="1046" spans="5:8" x14ac:dyDescent="0.25">
      <c r="E1046" s="1"/>
      <c r="H1046" s="1"/>
    </row>
    <row r="1047" spans="5:8" x14ac:dyDescent="0.25">
      <c r="E1047" s="1"/>
      <c r="H1047" s="1"/>
    </row>
    <row r="1048" spans="5:8" x14ac:dyDescent="0.25">
      <c r="E1048" s="1"/>
      <c r="H1048" s="1"/>
    </row>
    <row r="1049" spans="5:8" x14ac:dyDescent="0.25">
      <c r="E1049" s="1"/>
      <c r="H1049" s="1"/>
    </row>
    <row r="1050" spans="5:8" x14ac:dyDescent="0.25">
      <c r="E1050" s="1"/>
      <c r="H1050" s="1"/>
    </row>
    <row r="1051" spans="5:8" x14ac:dyDescent="0.25">
      <c r="E1051" s="1"/>
      <c r="H1051" s="1"/>
    </row>
    <row r="1052" spans="5:8" x14ac:dyDescent="0.25">
      <c r="E1052" s="1"/>
      <c r="H1052" s="1"/>
    </row>
    <row r="1053" spans="5:8" x14ac:dyDescent="0.25">
      <c r="E1053" s="1"/>
      <c r="H1053" s="1"/>
    </row>
    <row r="1054" spans="5:8" x14ac:dyDescent="0.25">
      <c r="E1054" s="1"/>
      <c r="H1054" s="1"/>
    </row>
    <row r="1055" spans="5:8" x14ac:dyDescent="0.25">
      <c r="E1055" s="1"/>
      <c r="H1055" s="1"/>
    </row>
    <row r="1056" spans="5:8" x14ac:dyDescent="0.25">
      <c r="E1056" s="1"/>
      <c r="H1056" s="1"/>
    </row>
    <row r="1057" spans="5:8" x14ac:dyDescent="0.25">
      <c r="E1057" s="1"/>
      <c r="H1057" s="1"/>
    </row>
    <row r="1058" spans="5:8" x14ac:dyDescent="0.25">
      <c r="E1058" s="1"/>
      <c r="H1058" s="1"/>
    </row>
    <row r="1059" spans="5:8" x14ac:dyDescent="0.25">
      <c r="E1059" s="1"/>
      <c r="H1059" s="1"/>
    </row>
    <row r="1060" spans="5:8" x14ac:dyDescent="0.25">
      <c r="E1060" s="1"/>
      <c r="H1060" s="1"/>
    </row>
    <row r="1061" spans="5:8" x14ac:dyDescent="0.25">
      <c r="E1061" s="1"/>
      <c r="H1061" s="1"/>
    </row>
    <row r="1062" spans="5:8" x14ac:dyDescent="0.25">
      <c r="E1062" s="1"/>
      <c r="H1062" s="1"/>
    </row>
    <row r="1063" spans="5:8" x14ac:dyDescent="0.25">
      <c r="E1063" s="1"/>
      <c r="H1063" s="1"/>
    </row>
    <row r="1064" spans="5:8" x14ac:dyDescent="0.25">
      <c r="E1064" s="1"/>
      <c r="H1064" s="1"/>
    </row>
    <row r="1065" spans="5:8" x14ac:dyDescent="0.25">
      <c r="E1065" s="1"/>
      <c r="H1065" s="1"/>
    </row>
    <row r="1066" spans="5:8" x14ac:dyDescent="0.25">
      <c r="E1066" s="1"/>
      <c r="H1066" s="1"/>
    </row>
    <row r="1067" spans="5:8" x14ac:dyDescent="0.25">
      <c r="E1067" s="1"/>
      <c r="H1067" s="1"/>
    </row>
    <row r="1068" spans="5:8" x14ac:dyDescent="0.25">
      <c r="E1068" s="1"/>
      <c r="H1068" s="1"/>
    </row>
    <row r="1069" spans="5:8" x14ac:dyDescent="0.25">
      <c r="E1069" s="1"/>
      <c r="H1069" s="1"/>
    </row>
    <row r="1070" spans="5:8" x14ac:dyDescent="0.25">
      <c r="E1070" s="1"/>
      <c r="H1070" s="1"/>
    </row>
    <row r="1071" spans="5:8" x14ac:dyDescent="0.25">
      <c r="E1071" s="1"/>
      <c r="H1071" s="1"/>
    </row>
    <row r="1072" spans="5:8" x14ac:dyDescent="0.25">
      <c r="E1072" s="1"/>
      <c r="H1072" s="1"/>
    </row>
    <row r="1073" spans="5:8" x14ac:dyDescent="0.25">
      <c r="E1073" s="1"/>
      <c r="H1073" s="1"/>
    </row>
    <row r="1074" spans="5:8" x14ac:dyDescent="0.25">
      <c r="E1074" s="1"/>
      <c r="H1074" s="1"/>
    </row>
    <row r="1075" spans="5:8" x14ac:dyDescent="0.25">
      <c r="E1075" s="1"/>
      <c r="H1075" s="1"/>
    </row>
    <row r="1076" spans="5:8" x14ac:dyDescent="0.25">
      <c r="E1076" s="1"/>
      <c r="H1076" s="1"/>
    </row>
    <row r="1077" spans="5:8" x14ac:dyDescent="0.25">
      <c r="E1077" s="1"/>
      <c r="H1077" s="1"/>
    </row>
    <row r="1078" spans="5:8" x14ac:dyDescent="0.25">
      <c r="E1078" s="1"/>
      <c r="H1078" s="1"/>
    </row>
    <row r="1079" spans="5:8" x14ac:dyDescent="0.25">
      <c r="E1079" s="1"/>
      <c r="H1079" s="1"/>
    </row>
    <row r="1080" spans="5:8" x14ac:dyDescent="0.25">
      <c r="E1080" s="1"/>
      <c r="H1080" s="1"/>
    </row>
    <row r="1081" spans="5:8" x14ac:dyDescent="0.25">
      <c r="E1081" s="1"/>
      <c r="H1081" s="1"/>
    </row>
    <row r="1082" spans="5:8" x14ac:dyDescent="0.25">
      <c r="E1082" s="1"/>
      <c r="H1082" s="1"/>
    </row>
    <row r="1083" spans="5:8" x14ac:dyDescent="0.25">
      <c r="E1083" s="1"/>
      <c r="H1083" s="1"/>
    </row>
    <row r="1084" spans="5:8" x14ac:dyDescent="0.25">
      <c r="E1084" s="1"/>
      <c r="H1084" s="1"/>
    </row>
    <row r="1085" spans="5:8" x14ac:dyDescent="0.25">
      <c r="E1085" s="1"/>
      <c r="H1085" s="1"/>
    </row>
    <row r="1086" spans="5:8" x14ac:dyDescent="0.25">
      <c r="E1086" s="1"/>
      <c r="H1086" s="1"/>
    </row>
    <row r="1087" spans="5:8" x14ac:dyDescent="0.25">
      <c r="E1087" s="1"/>
      <c r="H1087" s="1"/>
    </row>
    <row r="1088" spans="5:8" x14ac:dyDescent="0.25">
      <c r="E1088" s="1"/>
      <c r="H1088" s="1"/>
    </row>
    <row r="1089" spans="5:8" x14ac:dyDescent="0.25">
      <c r="E1089" s="1"/>
      <c r="H1089" s="1"/>
    </row>
    <row r="1090" spans="5:8" x14ac:dyDescent="0.25">
      <c r="E1090" s="1"/>
      <c r="H1090" s="1"/>
    </row>
    <row r="1091" spans="5:8" x14ac:dyDescent="0.25">
      <c r="E1091" s="1"/>
      <c r="H1091" s="1"/>
    </row>
    <row r="1092" spans="5:8" x14ac:dyDescent="0.25">
      <c r="E1092" s="1"/>
      <c r="H1092" s="1"/>
    </row>
    <row r="1093" spans="5:8" x14ac:dyDescent="0.25">
      <c r="E1093" s="1"/>
      <c r="H1093" s="1"/>
    </row>
    <row r="1094" spans="5:8" x14ac:dyDescent="0.25">
      <c r="E1094" s="1"/>
      <c r="H1094" s="1"/>
    </row>
    <row r="1095" spans="5:8" x14ac:dyDescent="0.25">
      <c r="E1095" s="1"/>
      <c r="H1095" s="1"/>
    </row>
    <row r="1096" spans="5:8" x14ac:dyDescent="0.25">
      <c r="E1096" s="1"/>
      <c r="H1096" s="1"/>
    </row>
    <row r="1097" spans="5:8" x14ac:dyDescent="0.25">
      <c r="E1097" s="1"/>
      <c r="H1097" s="1"/>
    </row>
    <row r="1098" spans="5:8" x14ac:dyDescent="0.25">
      <c r="E1098" s="1"/>
      <c r="H1098" s="1"/>
    </row>
    <row r="1099" spans="5:8" x14ac:dyDescent="0.25">
      <c r="E1099" s="1"/>
      <c r="H1099" s="1"/>
    </row>
    <row r="1100" spans="5:8" x14ac:dyDescent="0.25">
      <c r="E1100" s="1"/>
      <c r="H1100" s="1"/>
    </row>
    <row r="1101" spans="5:8" x14ac:dyDescent="0.25">
      <c r="E1101" s="1"/>
      <c r="H1101" s="1"/>
    </row>
    <row r="1102" spans="5:8" x14ac:dyDescent="0.25">
      <c r="E1102" s="1"/>
      <c r="H1102" s="1"/>
    </row>
    <row r="1103" spans="5:8" x14ac:dyDescent="0.25">
      <c r="E1103" s="1"/>
      <c r="H1103" s="1"/>
    </row>
    <row r="1104" spans="5:8" x14ac:dyDescent="0.25">
      <c r="E1104" s="1"/>
      <c r="H1104" s="1"/>
    </row>
    <row r="1105" spans="5:8" x14ac:dyDescent="0.25">
      <c r="E1105" s="1"/>
      <c r="H1105" s="1"/>
    </row>
    <row r="1106" spans="5:8" x14ac:dyDescent="0.25">
      <c r="E1106" s="1"/>
      <c r="H1106" s="1"/>
    </row>
    <row r="1107" spans="5:8" x14ac:dyDescent="0.25">
      <c r="E1107" s="1"/>
      <c r="H1107" s="1"/>
    </row>
    <row r="1108" spans="5:8" x14ac:dyDescent="0.25">
      <c r="E1108" s="1"/>
      <c r="H1108" s="1"/>
    </row>
    <row r="1109" spans="5:8" x14ac:dyDescent="0.25">
      <c r="E1109" s="1"/>
      <c r="H1109" s="1"/>
    </row>
    <row r="1110" spans="5:8" x14ac:dyDescent="0.25">
      <c r="E1110" s="1"/>
      <c r="H1110" s="1"/>
    </row>
    <row r="1111" spans="5:8" x14ac:dyDescent="0.25">
      <c r="E1111" s="1"/>
      <c r="H1111" s="1"/>
    </row>
    <row r="1112" spans="5:8" x14ac:dyDescent="0.25">
      <c r="E1112" s="1"/>
      <c r="H1112" s="1"/>
    </row>
    <row r="1113" spans="5:8" x14ac:dyDescent="0.25">
      <c r="E1113" s="1"/>
      <c r="H1113" s="1"/>
    </row>
    <row r="1114" spans="5:8" x14ac:dyDescent="0.25">
      <c r="E1114" s="1"/>
      <c r="H1114" s="1"/>
    </row>
    <row r="1115" spans="5:8" x14ac:dyDescent="0.25">
      <c r="E1115" s="1"/>
      <c r="H1115" s="1"/>
    </row>
    <row r="1116" spans="5:8" x14ac:dyDescent="0.25">
      <c r="E1116" s="1"/>
      <c r="H1116" s="1"/>
    </row>
    <row r="1117" spans="5:8" x14ac:dyDescent="0.25">
      <c r="E1117" s="1"/>
      <c r="H1117" s="1"/>
    </row>
    <row r="1118" spans="5:8" x14ac:dyDescent="0.25">
      <c r="E1118" s="1"/>
      <c r="H1118" s="1"/>
    </row>
    <row r="1119" spans="5:8" x14ac:dyDescent="0.25">
      <c r="E1119" s="1"/>
      <c r="H1119" s="1"/>
    </row>
    <row r="1120" spans="5:8" x14ac:dyDescent="0.25">
      <c r="E1120" s="1"/>
      <c r="H1120" s="1"/>
    </row>
    <row r="1121" spans="5:8" x14ac:dyDescent="0.25">
      <c r="E1121" s="1"/>
      <c r="H1121" s="1"/>
    </row>
    <row r="1122" spans="5:8" x14ac:dyDescent="0.25">
      <c r="E1122" s="1"/>
      <c r="H1122" s="1"/>
    </row>
    <row r="1123" spans="5:8" x14ac:dyDescent="0.25">
      <c r="E1123" s="1"/>
      <c r="H1123" s="1"/>
    </row>
    <row r="1124" spans="5:8" x14ac:dyDescent="0.25">
      <c r="E1124" s="1"/>
      <c r="H1124" s="1"/>
    </row>
    <row r="1125" spans="5:8" x14ac:dyDescent="0.25">
      <c r="E1125" s="1"/>
      <c r="H1125" s="1"/>
    </row>
    <row r="1126" spans="5:8" x14ac:dyDescent="0.25">
      <c r="E1126" s="1"/>
      <c r="H1126" s="1"/>
    </row>
    <row r="1127" spans="5:8" x14ac:dyDescent="0.25">
      <c r="E1127" s="1"/>
      <c r="H1127" s="1"/>
    </row>
    <row r="1128" spans="5:8" x14ac:dyDescent="0.25">
      <c r="E1128" s="1"/>
      <c r="H1128" s="1"/>
    </row>
    <row r="1129" spans="5:8" x14ac:dyDescent="0.25">
      <c r="E1129" s="1"/>
      <c r="H1129" s="1"/>
    </row>
    <row r="1130" spans="5:8" x14ac:dyDescent="0.25">
      <c r="E1130" s="1"/>
      <c r="H1130" s="1"/>
    </row>
    <row r="1131" spans="5:8" x14ac:dyDescent="0.25">
      <c r="E1131" s="1"/>
      <c r="H1131" s="1"/>
    </row>
    <row r="1132" spans="5:8" x14ac:dyDescent="0.25">
      <c r="E1132" s="1"/>
      <c r="H1132" s="1"/>
    </row>
    <row r="1133" spans="5:8" x14ac:dyDescent="0.25">
      <c r="E1133" s="1"/>
      <c r="H1133" s="1"/>
    </row>
    <row r="1134" spans="5:8" x14ac:dyDescent="0.25">
      <c r="E1134" s="1"/>
      <c r="H1134" s="1"/>
    </row>
    <row r="1135" spans="5:8" x14ac:dyDescent="0.25">
      <c r="E1135" s="1"/>
      <c r="H1135" s="1"/>
    </row>
    <row r="1136" spans="5:8" x14ac:dyDescent="0.25">
      <c r="E1136" s="1"/>
      <c r="H1136" s="1"/>
    </row>
    <row r="1137" spans="5:8" x14ac:dyDescent="0.25">
      <c r="E1137" s="1"/>
      <c r="H1137" s="1"/>
    </row>
    <row r="1138" spans="5:8" x14ac:dyDescent="0.25">
      <c r="E1138" s="1"/>
      <c r="H1138" s="1"/>
    </row>
    <row r="1139" spans="5:8" x14ac:dyDescent="0.25">
      <c r="E1139" s="1"/>
      <c r="H1139" s="1"/>
    </row>
    <row r="1140" spans="5:8" x14ac:dyDescent="0.25">
      <c r="E1140" s="1"/>
      <c r="H1140" s="1"/>
    </row>
    <row r="1141" spans="5:8" x14ac:dyDescent="0.25">
      <c r="E1141" s="1"/>
      <c r="H1141" s="1"/>
    </row>
    <row r="1142" spans="5:8" x14ac:dyDescent="0.25">
      <c r="E1142" s="1"/>
      <c r="H1142" s="1"/>
    </row>
    <row r="1143" spans="5:8" x14ac:dyDescent="0.25">
      <c r="E1143" s="1"/>
      <c r="H1143" s="1"/>
    </row>
    <row r="1144" spans="5:8" x14ac:dyDescent="0.25">
      <c r="E1144" s="1"/>
      <c r="H1144" s="1"/>
    </row>
    <row r="1145" spans="5:8" x14ac:dyDescent="0.25">
      <c r="E1145" s="1"/>
      <c r="H1145" s="1"/>
    </row>
    <row r="1146" spans="5:8" x14ac:dyDescent="0.25">
      <c r="E1146" s="1"/>
      <c r="H1146" s="1"/>
    </row>
    <row r="1147" spans="5:8" x14ac:dyDescent="0.25">
      <c r="E1147" s="1"/>
      <c r="H1147" s="1"/>
    </row>
    <row r="1148" spans="5:8" x14ac:dyDescent="0.25">
      <c r="E1148" s="1"/>
      <c r="H1148" s="1"/>
    </row>
    <row r="1149" spans="5:8" x14ac:dyDescent="0.25">
      <c r="E1149" s="1"/>
      <c r="H1149" s="1"/>
    </row>
    <row r="1150" spans="5:8" x14ac:dyDescent="0.25">
      <c r="E1150" s="1"/>
      <c r="H1150" s="1"/>
    </row>
    <row r="1151" spans="5:8" x14ac:dyDescent="0.25">
      <c r="E1151" s="1"/>
      <c r="H1151" s="1"/>
    </row>
    <row r="1152" spans="5:8" x14ac:dyDescent="0.25">
      <c r="E1152" s="1"/>
      <c r="H1152" s="1"/>
    </row>
    <row r="1153" spans="5:8" x14ac:dyDescent="0.25">
      <c r="E1153" s="1"/>
      <c r="H1153" s="1"/>
    </row>
    <row r="1154" spans="5:8" x14ac:dyDescent="0.25">
      <c r="E1154" s="1"/>
      <c r="H1154" s="1"/>
    </row>
    <row r="1155" spans="5:8" x14ac:dyDescent="0.25">
      <c r="E1155" s="1"/>
      <c r="H1155" s="1"/>
    </row>
    <row r="1156" spans="5:8" x14ac:dyDescent="0.25">
      <c r="E1156" s="1"/>
      <c r="H1156" s="1"/>
    </row>
    <row r="1157" spans="5:8" x14ac:dyDescent="0.25">
      <c r="E1157" s="1"/>
      <c r="H1157" s="1"/>
    </row>
    <row r="1158" spans="5:8" x14ac:dyDescent="0.25">
      <c r="E1158" s="1"/>
      <c r="H1158" s="1"/>
    </row>
    <row r="1159" spans="5:8" x14ac:dyDescent="0.25">
      <c r="E1159" s="1"/>
      <c r="H1159" s="1"/>
    </row>
    <row r="1160" spans="5:8" x14ac:dyDescent="0.25">
      <c r="E1160" s="1"/>
      <c r="H1160" s="1"/>
    </row>
    <row r="1161" spans="5:8" x14ac:dyDescent="0.25">
      <c r="E1161" s="1"/>
      <c r="H1161" s="1"/>
    </row>
    <row r="1162" spans="5:8" x14ac:dyDescent="0.25">
      <c r="E1162" s="1"/>
      <c r="H1162" s="1"/>
    </row>
    <row r="1163" spans="5:8" x14ac:dyDescent="0.25">
      <c r="E1163" s="1"/>
      <c r="H1163" s="1"/>
    </row>
    <row r="1164" spans="5:8" x14ac:dyDescent="0.25">
      <c r="E1164" s="1"/>
      <c r="H1164" s="1"/>
    </row>
    <row r="1165" spans="5:8" x14ac:dyDescent="0.25">
      <c r="E1165" s="1"/>
      <c r="H1165" s="1"/>
    </row>
    <row r="1166" spans="5:8" x14ac:dyDescent="0.25">
      <c r="E1166" s="1"/>
      <c r="H1166" s="1"/>
    </row>
    <row r="1167" spans="5:8" x14ac:dyDescent="0.25">
      <c r="E1167" s="1"/>
      <c r="H1167" s="1"/>
    </row>
    <row r="1168" spans="5:8" x14ac:dyDescent="0.25">
      <c r="E1168" s="1"/>
      <c r="H1168" s="1"/>
    </row>
    <row r="1169" spans="5:8" x14ac:dyDescent="0.25">
      <c r="E1169" s="1"/>
      <c r="H1169" s="1"/>
    </row>
    <row r="1170" spans="5:8" x14ac:dyDescent="0.25">
      <c r="E1170" s="1"/>
      <c r="H1170" s="1"/>
    </row>
    <row r="1171" spans="5:8" x14ac:dyDescent="0.25">
      <c r="E1171" s="1"/>
      <c r="H1171" s="1"/>
    </row>
    <row r="1172" spans="5:8" x14ac:dyDescent="0.25">
      <c r="E1172" s="1"/>
      <c r="H1172" s="1"/>
    </row>
    <row r="1173" spans="5:8" x14ac:dyDescent="0.25">
      <c r="E1173" s="1"/>
      <c r="H1173" s="1"/>
    </row>
    <row r="1174" spans="5:8" x14ac:dyDescent="0.25">
      <c r="E1174" s="1"/>
      <c r="H1174" s="1"/>
    </row>
    <row r="1175" spans="5:8" x14ac:dyDescent="0.25">
      <c r="E1175" s="1"/>
      <c r="H1175" s="1"/>
    </row>
    <row r="1176" spans="5:8" x14ac:dyDescent="0.25">
      <c r="E1176" s="1"/>
      <c r="H1176" s="1"/>
    </row>
    <row r="1177" spans="5:8" x14ac:dyDescent="0.25">
      <c r="E1177" s="1"/>
      <c r="H1177" s="1"/>
    </row>
    <row r="1178" spans="5:8" x14ac:dyDescent="0.25">
      <c r="E1178" s="1"/>
      <c r="H1178" s="1"/>
    </row>
    <row r="1179" spans="5:8" x14ac:dyDescent="0.25">
      <c r="E1179" s="1"/>
      <c r="H1179" s="1"/>
    </row>
    <row r="1180" spans="5:8" x14ac:dyDescent="0.25">
      <c r="E1180" s="1"/>
      <c r="H1180" s="1"/>
    </row>
    <row r="1181" spans="5:8" x14ac:dyDescent="0.25">
      <c r="E1181" s="1"/>
      <c r="H1181" s="1"/>
    </row>
    <row r="1182" spans="5:8" x14ac:dyDescent="0.25">
      <c r="E1182" s="1"/>
      <c r="H1182" s="1"/>
    </row>
    <row r="1183" spans="5:8" x14ac:dyDescent="0.25">
      <c r="E1183" s="1"/>
      <c r="H1183" s="1"/>
    </row>
    <row r="1184" spans="5:8" x14ac:dyDescent="0.25">
      <c r="E1184" s="1"/>
      <c r="H1184" s="1"/>
    </row>
    <row r="1185" spans="5:8" x14ac:dyDescent="0.25">
      <c r="E1185" s="1"/>
      <c r="H1185" s="1"/>
    </row>
    <row r="1186" spans="5:8" x14ac:dyDescent="0.25">
      <c r="E1186" s="1"/>
      <c r="H1186" s="1"/>
    </row>
    <row r="1187" spans="5:8" x14ac:dyDescent="0.25">
      <c r="E1187" s="1"/>
      <c r="H1187" s="1"/>
    </row>
    <row r="1188" spans="5:8" x14ac:dyDescent="0.25">
      <c r="E1188" s="1"/>
      <c r="H1188" s="1"/>
    </row>
    <row r="1189" spans="5:8" x14ac:dyDescent="0.25">
      <c r="E1189" s="1"/>
      <c r="H1189" s="1"/>
    </row>
    <row r="1190" spans="5:8" x14ac:dyDescent="0.25">
      <c r="E1190" s="1"/>
      <c r="H1190" s="1"/>
    </row>
    <row r="1191" spans="5:8" x14ac:dyDescent="0.25">
      <c r="E1191" s="1"/>
      <c r="H1191" s="1"/>
    </row>
    <row r="1192" spans="5:8" x14ac:dyDescent="0.25">
      <c r="E1192" s="1"/>
      <c r="H1192" s="1"/>
    </row>
    <row r="1193" spans="5:8" x14ac:dyDescent="0.25">
      <c r="E1193" s="1"/>
      <c r="H1193" s="1"/>
    </row>
    <row r="1194" spans="5:8" x14ac:dyDescent="0.25">
      <c r="E1194" s="1"/>
      <c r="H1194" s="1"/>
    </row>
    <row r="1195" spans="5:8" x14ac:dyDescent="0.25">
      <c r="E1195" s="1"/>
      <c r="H1195" s="1"/>
    </row>
    <row r="1196" spans="5:8" x14ac:dyDescent="0.25">
      <c r="E1196" s="1"/>
      <c r="H1196" s="1"/>
    </row>
    <row r="1197" spans="5:8" x14ac:dyDescent="0.25">
      <c r="E1197" s="1"/>
      <c r="H1197" s="1"/>
    </row>
    <row r="1198" spans="5:8" x14ac:dyDescent="0.25">
      <c r="E1198" s="1"/>
      <c r="H1198" s="1"/>
    </row>
    <row r="1199" spans="5:8" x14ac:dyDescent="0.25">
      <c r="E1199" s="1"/>
      <c r="H1199" s="1"/>
    </row>
    <row r="1200" spans="5:8" x14ac:dyDescent="0.25">
      <c r="E1200" s="1"/>
      <c r="H1200" s="1"/>
    </row>
    <row r="1201" spans="5:8" x14ac:dyDescent="0.25">
      <c r="E1201" s="1"/>
      <c r="H1201" s="1"/>
    </row>
    <row r="1202" spans="5:8" x14ac:dyDescent="0.25">
      <c r="E1202" s="1"/>
      <c r="H1202" s="1"/>
    </row>
    <row r="1203" spans="5:8" x14ac:dyDescent="0.25">
      <c r="E1203" s="1"/>
      <c r="H1203" s="1"/>
    </row>
    <row r="1204" spans="5:8" x14ac:dyDescent="0.25">
      <c r="E1204" s="1"/>
      <c r="H1204" s="1"/>
    </row>
    <row r="1205" spans="5:8" x14ac:dyDescent="0.25">
      <c r="E1205" s="1"/>
      <c r="H1205" s="1"/>
    </row>
    <row r="1206" spans="5:8" x14ac:dyDescent="0.25">
      <c r="E1206" s="1"/>
      <c r="H1206" s="1"/>
    </row>
    <row r="1207" spans="5:8" x14ac:dyDescent="0.25">
      <c r="E1207" s="1"/>
      <c r="H1207" s="1"/>
    </row>
    <row r="1208" spans="5:8" x14ac:dyDescent="0.25">
      <c r="E1208" s="1"/>
      <c r="H1208" s="1"/>
    </row>
    <row r="1209" spans="5:8" x14ac:dyDescent="0.25">
      <c r="E1209" s="1"/>
      <c r="H1209" s="1"/>
    </row>
    <row r="1210" spans="5:8" x14ac:dyDescent="0.25">
      <c r="E1210" s="1"/>
      <c r="H1210" s="1"/>
    </row>
    <row r="1211" spans="5:8" x14ac:dyDescent="0.25">
      <c r="E1211" s="1"/>
      <c r="H1211" s="1"/>
    </row>
    <row r="1212" spans="5:8" x14ac:dyDescent="0.25">
      <c r="E1212" s="1"/>
      <c r="H1212" s="1"/>
    </row>
    <row r="1213" spans="5:8" x14ac:dyDescent="0.25">
      <c r="E1213" s="1"/>
      <c r="H1213" s="1"/>
    </row>
    <row r="1214" spans="5:8" x14ac:dyDescent="0.25">
      <c r="E1214" s="1"/>
      <c r="H1214" s="1"/>
    </row>
    <row r="1215" spans="5:8" x14ac:dyDescent="0.25">
      <c r="E1215" s="1"/>
      <c r="H1215" s="1"/>
    </row>
    <row r="1216" spans="5:8" x14ac:dyDescent="0.25">
      <c r="E1216" s="1"/>
      <c r="H1216" s="1"/>
    </row>
    <row r="1217" spans="5:8" x14ac:dyDescent="0.25">
      <c r="E1217" s="1"/>
      <c r="H1217" s="1"/>
    </row>
    <row r="1218" spans="5:8" x14ac:dyDescent="0.25">
      <c r="E1218" s="1"/>
      <c r="H1218" s="1"/>
    </row>
    <row r="1219" spans="5:8" x14ac:dyDescent="0.25">
      <c r="E1219" s="1"/>
      <c r="H1219" s="1"/>
    </row>
    <row r="1220" spans="5:8" x14ac:dyDescent="0.25">
      <c r="E1220" s="1"/>
      <c r="H1220" s="1"/>
    </row>
    <row r="1221" spans="5:8" x14ac:dyDescent="0.25">
      <c r="E1221" s="1"/>
      <c r="H1221" s="1"/>
    </row>
    <row r="1222" spans="5:8" x14ac:dyDescent="0.25">
      <c r="E1222" s="1"/>
      <c r="H1222" s="1"/>
    </row>
    <row r="1223" spans="5:8" x14ac:dyDescent="0.25">
      <c r="E1223" s="1"/>
      <c r="H1223" s="1"/>
    </row>
    <row r="1224" spans="5:8" x14ac:dyDescent="0.25">
      <c r="E1224" s="1"/>
      <c r="H1224" s="1"/>
    </row>
    <row r="1225" spans="5:8" x14ac:dyDescent="0.25">
      <c r="E1225" s="1"/>
      <c r="H1225" s="1"/>
    </row>
    <row r="1226" spans="5:8" x14ac:dyDescent="0.25">
      <c r="E1226" s="1"/>
      <c r="H1226" s="1"/>
    </row>
    <row r="1227" spans="5:8" x14ac:dyDescent="0.25">
      <c r="E1227" s="1"/>
      <c r="H1227" s="1"/>
    </row>
    <row r="1228" spans="5:8" x14ac:dyDescent="0.25">
      <c r="E1228" s="1"/>
      <c r="H1228" s="1"/>
    </row>
    <row r="1229" spans="5:8" x14ac:dyDescent="0.25">
      <c r="E1229" s="1"/>
      <c r="H1229" s="1"/>
    </row>
    <row r="1230" spans="5:8" x14ac:dyDescent="0.25">
      <c r="E1230" s="1"/>
      <c r="H1230" s="1"/>
    </row>
    <row r="1231" spans="5:8" x14ac:dyDescent="0.25">
      <c r="E1231" s="1"/>
      <c r="H1231" s="1"/>
    </row>
    <row r="1232" spans="5:8" x14ac:dyDescent="0.25">
      <c r="E1232" s="1"/>
      <c r="H1232" s="1"/>
    </row>
    <row r="1233" spans="5:8" x14ac:dyDescent="0.25">
      <c r="E1233" s="1"/>
      <c r="H1233" s="1"/>
    </row>
    <row r="1234" spans="5:8" x14ac:dyDescent="0.25">
      <c r="E1234" s="1"/>
      <c r="H1234" s="1"/>
    </row>
    <row r="1235" spans="5:8" x14ac:dyDescent="0.25">
      <c r="E1235" s="1"/>
      <c r="H1235" s="1"/>
    </row>
    <row r="1236" spans="5:8" x14ac:dyDescent="0.25">
      <c r="E1236" s="1"/>
      <c r="H1236" s="1"/>
    </row>
    <row r="1237" spans="5:8" x14ac:dyDescent="0.25">
      <c r="E1237" s="1"/>
      <c r="H1237" s="1"/>
    </row>
    <row r="1238" spans="5:8" x14ac:dyDescent="0.25">
      <c r="E1238" s="1"/>
      <c r="H1238" s="1"/>
    </row>
    <row r="1239" spans="5:8" x14ac:dyDescent="0.25">
      <c r="E1239" s="1"/>
      <c r="H1239" s="1"/>
    </row>
    <row r="1240" spans="5:8" x14ac:dyDescent="0.25">
      <c r="E1240" s="1"/>
      <c r="H1240" s="1"/>
    </row>
    <row r="1241" spans="5:8" x14ac:dyDescent="0.25">
      <c r="E1241" s="1"/>
      <c r="H1241" s="1"/>
    </row>
    <row r="1242" spans="5:8" x14ac:dyDescent="0.25">
      <c r="E1242" s="1"/>
      <c r="H1242" s="1"/>
    </row>
    <row r="1243" spans="5:8" x14ac:dyDescent="0.25">
      <c r="E1243" s="1"/>
      <c r="H1243" s="1"/>
    </row>
    <row r="1244" spans="5:8" x14ac:dyDescent="0.25">
      <c r="E1244" s="1"/>
      <c r="H1244" s="1"/>
    </row>
    <row r="1245" spans="5:8" x14ac:dyDescent="0.25">
      <c r="E1245" s="1"/>
      <c r="H1245" s="1"/>
    </row>
    <row r="1246" spans="5:8" x14ac:dyDescent="0.25">
      <c r="E1246" s="1"/>
      <c r="H1246" s="1"/>
    </row>
    <row r="1247" spans="5:8" x14ac:dyDescent="0.25">
      <c r="E1247" s="1"/>
      <c r="H1247" s="1"/>
    </row>
    <row r="1248" spans="5:8" x14ac:dyDescent="0.25">
      <c r="E1248" s="1"/>
      <c r="H1248" s="1"/>
    </row>
    <row r="1249" spans="5:8" x14ac:dyDescent="0.25">
      <c r="E1249" s="1"/>
      <c r="H1249" s="1"/>
    </row>
    <row r="1250" spans="5:8" x14ac:dyDescent="0.25">
      <c r="E1250" s="1"/>
      <c r="H1250" s="1"/>
    </row>
    <row r="1251" spans="5:8" x14ac:dyDescent="0.25">
      <c r="E1251" s="1"/>
      <c r="H1251" s="1"/>
    </row>
    <row r="1252" spans="5:8" x14ac:dyDescent="0.25">
      <c r="E1252" s="1"/>
      <c r="H1252" s="1"/>
    </row>
    <row r="1253" spans="5:8" x14ac:dyDescent="0.25">
      <c r="E1253" s="1"/>
      <c r="H1253" s="1"/>
    </row>
    <row r="1254" spans="5:8" x14ac:dyDescent="0.25">
      <c r="E1254" s="1"/>
      <c r="H1254" s="1"/>
    </row>
    <row r="1255" spans="5:8" x14ac:dyDescent="0.25">
      <c r="E1255" s="1"/>
      <c r="H1255" s="1"/>
    </row>
    <row r="1256" spans="5:8" x14ac:dyDescent="0.25">
      <c r="E1256" s="1"/>
      <c r="H1256" s="1"/>
    </row>
    <row r="1257" spans="5:8" x14ac:dyDescent="0.25">
      <c r="E1257" s="1"/>
      <c r="H1257" s="1"/>
    </row>
    <row r="1258" spans="5:8" x14ac:dyDescent="0.25">
      <c r="E1258" s="1"/>
      <c r="H1258" s="1"/>
    </row>
    <row r="1259" spans="5:8" x14ac:dyDescent="0.25">
      <c r="E1259" s="1"/>
      <c r="H1259" s="1"/>
    </row>
    <row r="1260" spans="5:8" x14ac:dyDescent="0.25">
      <c r="E1260" s="1"/>
      <c r="H1260" s="1"/>
    </row>
    <row r="1261" spans="5:8" x14ac:dyDescent="0.25">
      <c r="E1261" s="1"/>
      <c r="H1261" s="1"/>
    </row>
    <row r="1262" spans="5:8" x14ac:dyDescent="0.25">
      <c r="E1262" s="1"/>
      <c r="H1262" s="1"/>
    </row>
    <row r="1263" spans="5:8" x14ac:dyDescent="0.25">
      <c r="E1263" s="1"/>
      <c r="H1263" s="1"/>
    </row>
    <row r="1264" spans="5:8" x14ac:dyDescent="0.25">
      <c r="E1264" s="1"/>
      <c r="H1264" s="1"/>
    </row>
    <row r="1265" spans="5:8" x14ac:dyDescent="0.25">
      <c r="E1265" s="1"/>
      <c r="H1265" s="1"/>
    </row>
    <row r="1266" spans="5:8" x14ac:dyDescent="0.25">
      <c r="E1266" s="1"/>
      <c r="H1266" s="1"/>
    </row>
    <row r="1267" spans="5:8" x14ac:dyDescent="0.25">
      <c r="E1267" s="1"/>
      <c r="H1267" s="1"/>
    </row>
    <row r="1268" spans="5:8" x14ac:dyDescent="0.25">
      <c r="E1268" s="1"/>
      <c r="H1268" s="1"/>
    </row>
    <row r="1269" spans="5:8" x14ac:dyDescent="0.25">
      <c r="E1269" s="1"/>
      <c r="H1269" s="1"/>
    </row>
    <row r="1270" spans="5:8" x14ac:dyDescent="0.25">
      <c r="E1270" s="1"/>
      <c r="H1270" s="1"/>
    </row>
    <row r="1271" spans="5:8" x14ac:dyDescent="0.25">
      <c r="E1271" s="1"/>
      <c r="H1271" s="1"/>
    </row>
    <row r="1272" spans="5:8" x14ac:dyDescent="0.25">
      <c r="E1272" s="1"/>
      <c r="H1272" s="1"/>
    </row>
    <row r="1273" spans="5:8" x14ac:dyDescent="0.25">
      <c r="E1273" s="1"/>
      <c r="H1273" s="1"/>
    </row>
    <row r="1274" spans="5:8" x14ac:dyDescent="0.25">
      <c r="E1274" s="1"/>
      <c r="H1274" s="1"/>
    </row>
    <row r="1275" spans="5:8" x14ac:dyDescent="0.25">
      <c r="E1275" s="1"/>
      <c r="H1275" s="1"/>
    </row>
    <row r="1276" spans="5:8" x14ac:dyDescent="0.25">
      <c r="E1276" s="1"/>
      <c r="H1276" s="1"/>
    </row>
    <row r="1277" spans="5:8" x14ac:dyDescent="0.25">
      <c r="E1277" s="1"/>
      <c r="H1277" s="1"/>
    </row>
    <row r="1278" spans="5:8" x14ac:dyDescent="0.25">
      <c r="E1278" s="1"/>
      <c r="H1278" s="1"/>
    </row>
    <row r="1279" spans="5:8" x14ac:dyDescent="0.25">
      <c r="E1279" s="1"/>
      <c r="H1279" s="1"/>
    </row>
    <row r="1280" spans="5:8" x14ac:dyDescent="0.25">
      <c r="E1280" s="1"/>
      <c r="H1280" s="1"/>
    </row>
    <row r="1281" spans="5:8" x14ac:dyDescent="0.25">
      <c r="E1281" s="1"/>
      <c r="H1281" s="1"/>
    </row>
    <row r="1282" spans="5:8" x14ac:dyDescent="0.25">
      <c r="E1282" s="1"/>
      <c r="H1282" s="1"/>
    </row>
    <row r="1283" spans="5:8" x14ac:dyDescent="0.25">
      <c r="E1283" s="1"/>
      <c r="H1283" s="1"/>
    </row>
    <row r="1284" spans="5:8" x14ac:dyDescent="0.25">
      <c r="E1284" s="1"/>
      <c r="H1284" s="1"/>
    </row>
    <row r="1285" spans="5:8" x14ac:dyDescent="0.25">
      <c r="E1285" s="1"/>
      <c r="H1285" s="1"/>
    </row>
    <row r="1286" spans="5:8" x14ac:dyDescent="0.25">
      <c r="E1286" s="1"/>
      <c r="H1286" s="1"/>
    </row>
    <row r="1287" spans="5:8" x14ac:dyDescent="0.25">
      <c r="E1287" s="1"/>
      <c r="H1287" s="1"/>
    </row>
    <row r="1288" spans="5:8" x14ac:dyDescent="0.25">
      <c r="E1288" s="1"/>
      <c r="H1288" s="1"/>
    </row>
    <row r="1289" spans="5:8" x14ac:dyDescent="0.25">
      <c r="E1289" s="1"/>
      <c r="H1289" s="1"/>
    </row>
    <row r="1290" spans="5:8" x14ac:dyDescent="0.25">
      <c r="E1290" s="1"/>
      <c r="H1290" s="1"/>
    </row>
    <row r="1291" spans="5:8" x14ac:dyDescent="0.25">
      <c r="E1291" s="1"/>
      <c r="H1291" s="1"/>
    </row>
    <row r="1292" spans="5:8" x14ac:dyDescent="0.25">
      <c r="E1292" s="1"/>
      <c r="H1292" s="1"/>
    </row>
    <row r="1293" spans="5:8" x14ac:dyDescent="0.25">
      <c r="E1293" s="1"/>
      <c r="H1293" s="1"/>
    </row>
    <row r="1294" spans="5:8" x14ac:dyDescent="0.25">
      <c r="E1294" s="1"/>
      <c r="H1294" s="1"/>
    </row>
    <row r="1295" spans="5:8" x14ac:dyDescent="0.25">
      <c r="E1295" s="1"/>
      <c r="H1295" s="1"/>
    </row>
    <row r="1296" spans="5:8" x14ac:dyDescent="0.25">
      <c r="E1296" s="1"/>
      <c r="H1296" s="1"/>
    </row>
    <row r="1297" spans="5:8" x14ac:dyDescent="0.25">
      <c r="E1297" s="1"/>
      <c r="H1297" s="1"/>
    </row>
    <row r="1298" spans="5:8" x14ac:dyDescent="0.25">
      <c r="E1298" s="1"/>
      <c r="H1298" s="1"/>
    </row>
    <row r="1299" spans="5:8" x14ac:dyDescent="0.25">
      <c r="E1299" s="1"/>
      <c r="H1299" s="1"/>
    </row>
    <row r="1300" spans="5:8" x14ac:dyDescent="0.25">
      <c r="E1300" s="1"/>
      <c r="H1300" s="1"/>
    </row>
    <row r="1301" spans="5:8" x14ac:dyDescent="0.25">
      <c r="E1301" s="1"/>
      <c r="H1301" s="1"/>
    </row>
    <row r="1302" spans="5:8" x14ac:dyDescent="0.25">
      <c r="E1302" s="1"/>
      <c r="H1302" s="1"/>
    </row>
    <row r="1303" spans="5:8" x14ac:dyDescent="0.25">
      <c r="E1303" s="1"/>
      <c r="H1303" s="1"/>
    </row>
    <row r="1304" spans="5:8" x14ac:dyDescent="0.25">
      <c r="E1304" s="1"/>
      <c r="H1304" s="1"/>
    </row>
    <row r="1305" spans="5:8" x14ac:dyDescent="0.25">
      <c r="E1305" s="1"/>
      <c r="H1305" s="1"/>
    </row>
    <row r="1306" spans="5:8" x14ac:dyDescent="0.25">
      <c r="E1306" s="1"/>
      <c r="H1306" s="1"/>
    </row>
    <row r="1307" spans="5:8" x14ac:dyDescent="0.25">
      <c r="E1307" s="1"/>
      <c r="H1307" s="1"/>
    </row>
    <row r="1308" spans="5:8" x14ac:dyDescent="0.25">
      <c r="E1308" s="1"/>
      <c r="H1308" s="1"/>
    </row>
    <row r="1309" spans="5:8" x14ac:dyDescent="0.25">
      <c r="E1309" s="1"/>
      <c r="H1309" s="1"/>
    </row>
    <row r="1310" spans="5:8" x14ac:dyDescent="0.25">
      <c r="E1310" s="1"/>
      <c r="H1310" s="1"/>
    </row>
    <row r="1311" spans="5:8" x14ac:dyDescent="0.25">
      <c r="E1311" s="1"/>
      <c r="H1311" s="1"/>
    </row>
    <row r="1312" spans="5:8" x14ac:dyDescent="0.25">
      <c r="E1312" s="1"/>
      <c r="H1312" s="1"/>
    </row>
    <row r="1313" spans="5:8" x14ac:dyDescent="0.25">
      <c r="E1313" s="1"/>
      <c r="H1313" s="1"/>
    </row>
    <row r="1314" spans="5:8" x14ac:dyDescent="0.25">
      <c r="E1314" s="1"/>
      <c r="H1314" s="1"/>
    </row>
    <row r="1315" spans="5:8" x14ac:dyDescent="0.25">
      <c r="E1315" s="1"/>
      <c r="H1315" s="1"/>
    </row>
    <row r="1316" spans="5:8" x14ac:dyDescent="0.25">
      <c r="E1316" s="1"/>
      <c r="H1316" s="1"/>
    </row>
    <row r="1317" spans="5:8" x14ac:dyDescent="0.25">
      <c r="E1317" s="1"/>
      <c r="H1317" s="1"/>
    </row>
    <row r="1318" spans="5:8" x14ac:dyDescent="0.25">
      <c r="E1318" s="1"/>
      <c r="H1318" s="1"/>
    </row>
    <row r="1319" spans="5:8" x14ac:dyDescent="0.25">
      <c r="E1319" s="1"/>
      <c r="H1319" s="1"/>
    </row>
    <row r="1320" spans="5:8" x14ac:dyDescent="0.25">
      <c r="E1320" s="1"/>
      <c r="H1320" s="1"/>
    </row>
    <row r="1321" spans="5:8" x14ac:dyDescent="0.25">
      <c r="E1321" s="1"/>
      <c r="H1321" s="1"/>
    </row>
    <row r="1322" spans="5:8" x14ac:dyDescent="0.25">
      <c r="E1322" s="1"/>
      <c r="H1322" s="1"/>
    </row>
    <row r="1323" spans="5:8" x14ac:dyDescent="0.25">
      <c r="E1323" s="1"/>
      <c r="H1323" s="1"/>
    </row>
    <row r="1324" spans="5:8" x14ac:dyDescent="0.25">
      <c r="E1324" s="1"/>
      <c r="H1324" s="1"/>
    </row>
    <row r="1325" spans="5:8" x14ac:dyDescent="0.25">
      <c r="E1325" s="1"/>
      <c r="H1325" s="1"/>
    </row>
    <row r="1326" spans="5:8" x14ac:dyDescent="0.25">
      <c r="E1326" s="1"/>
      <c r="H1326" s="1"/>
    </row>
    <row r="1327" spans="5:8" x14ac:dyDescent="0.25">
      <c r="E1327" s="1"/>
      <c r="H1327" s="1"/>
    </row>
    <row r="1328" spans="5:8" x14ac:dyDescent="0.25">
      <c r="E1328" s="1"/>
      <c r="H1328" s="1"/>
    </row>
    <row r="1329" spans="5:8" x14ac:dyDescent="0.25">
      <c r="E1329" s="1"/>
      <c r="H1329" s="1"/>
    </row>
    <row r="1330" spans="5:8" x14ac:dyDescent="0.25">
      <c r="E1330" s="1"/>
      <c r="H1330" s="1"/>
    </row>
    <row r="1331" spans="5:8" x14ac:dyDescent="0.25">
      <c r="E1331" s="1"/>
      <c r="H1331" s="1"/>
    </row>
    <row r="1332" spans="5:8" x14ac:dyDescent="0.25">
      <c r="E1332" s="1"/>
      <c r="H1332" s="1"/>
    </row>
    <row r="1333" spans="5:8" x14ac:dyDescent="0.25">
      <c r="E1333" s="1"/>
      <c r="H1333" s="1"/>
    </row>
    <row r="1334" spans="5:8" x14ac:dyDescent="0.25">
      <c r="E1334" s="1"/>
      <c r="H1334" s="1"/>
    </row>
    <row r="1335" spans="5:8" x14ac:dyDescent="0.25">
      <c r="E1335" s="1"/>
      <c r="H1335" s="1"/>
    </row>
    <row r="1336" spans="5:8" x14ac:dyDescent="0.25">
      <c r="E1336" s="1"/>
      <c r="H1336" s="1"/>
    </row>
    <row r="1337" spans="5:8" x14ac:dyDescent="0.25">
      <c r="E1337" s="1"/>
      <c r="H1337" s="1"/>
    </row>
    <row r="1338" spans="5:8" x14ac:dyDescent="0.25">
      <c r="E1338" s="1"/>
      <c r="H1338" s="1"/>
    </row>
    <row r="1339" spans="5:8" x14ac:dyDescent="0.25">
      <c r="E1339" s="1"/>
      <c r="H1339" s="1"/>
    </row>
    <row r="1340" spans="5:8" x14ac:dyDescent="0.25">
      <c r="E1340" s="1"/>
      <c r="H1340" s="1"/>
    </row>
    <row r="1341" spans="5:8" x14ac:dyDescent="0.25">
      <c r="E1341" s="1"/>
      <c r="H1341" s="1"/>
    </row>
    <row r="1342" spans="5:8" x14ac:dyDescent="0.25">
      <c r="E1342" s="1"/>
      <c r="H1342" s="1"/>
    </row>
    <row r="1343" spans="5:8" x14ac:dyDescent="0.25">
      <c r="E1343" s="1"/>
      <c r="H1343" s="1"/>
    </row>
    <row r="1344" spans="5:8" x14ac:dyDescent="0.25">
      <c r="E1344" s="1"/>
      <c r="H1344" s="1"/>
    </row>
    <row r="1345" spans="5:8" x14ac:dyDescent="0.25">
      <c r="E1345" s="1"/>
      <c r="H1345" s="1"/>
    </row>
    <row r="1346" spans="5:8" x14ac:dyDescent="0.25">
      <c r="E1346" s="1"/>
      <c r="H1346" s="1"/>
    </row>
    <row r="1347" spans="5:8" x14ac:dyDescent="0.25">
      <c r="E1347" s="1"/>
      <c r="H1347" s="1"/>
    </row>
    <row r="1348" spans="5:8" x14ac:dyDescent="0.25">
      <c r="E1348" s="1"/>
      <c r="H1348" s="1"/>
    </row>
    <row r="1349" spans="5:8" x14ac:dyDescent="0.25">
      <c r="E1349" s="1"/>
      <c r="H1349" s="1"/>
    </row>
    <row r="1350" spans="5:8" x14ac:dyDescent="0.25">
      <c r="E1350" s="1"/>
      <c r="H1350" s="1"/>
    </row>
    <row r="1351" spans="5:8" x14ac:dyDescent="0.25">
      <c r="E1351" s="1"/>
      <c r="H1351" s="1"/>
    </row>
    <row r="1352" spans="5:8" x14ac:dyDescent="0.25">
      <c r="E1352" s="1"/>
      <c r="H1352" s="1"/>
    </row>
    <row r="1353" spans="5:8" x14ac:dyDescent="0.25">
      <c r="E1353" s="1"/>
      <c r="H1353" s="1"/>
    </row>
    <row r="1354" spans="5:8" x14ac:dyDescent="0.25">
      <c r="E1354" s="1"/>
      <c r="H1354" s="1"/>
    </row>
    <row r="1355" spans="5:8" x14ac:dyDescent="0.25">
      <c r="E1355" s="1"/>
      <c r="H1355" s="1"/>
    </row>
    <row r="1356" spans="5:8" x14ac:dyDescent="0.25">
      <c r="E1356" s="1"/>
      <c r="H1356" s="1"/>
    </row>
    <row r="1357" spans="5:8" x14ac:dyDescent="0.25">
      <c r="E1357" s="1"/>
      <c r="H1357" s="1"/>
    </row>
    <row r="1358" spans="5:8" x14ac:dyDescent="0.25">
      <c r="E1358" s="1"/>
      <c r="H1358" s="1"/>
    </row>
    <row r="1359" spans="5:8" x14ac:dyDescent="0.25">
      <c r="E1359" s="1"/>
      <c r="H1359" s="1"/>
    </row>
    <row r="1360" spans="5:8" x14ac:dyDescent="0.25">
      <c r="E1360" s="1"/>
      <c r="H1360" s="1"/>
    </row>
    <row r="1361" spans="5:8" x14ac:dyDescent="0.25">
      <c r="E1361" s="1"/>
      <c r="H1361" s="1"/>
    </row>
    <row r="1362" spans="5:8" x14ac:dyDescent="0.25">
      <c r="E1362" s="1"/>
      <c r="H1362" s="1"/>
    </row>
    <row r="1363" spans="5:8" x14ac:dyDescent="0.25">
      <c r="E1363" s="1"/>
      <c r="H1363" s="1"/>
    </row>
    <row r="1364" spans="5:8" x14ac:dyDescent="0.25">
      <c r="E1364" s="1"/>
      <c r="H1364" s="1"/>
    </row>
    <row r="1365" spans="5:8" x14ac:dyDescent="0.25">
      <c r="E1365" s="1"/>
      <c r="H1365" s="1"/>
    </row>
    <row r="1366" spans="5:8" x14ac:dyDescent="0.25">
      <c r="E1366" s="1"/>
      <c r="H1366" s="1"/>
    </row>
    <row r="1367" spans="5:8" x14ac:dyDescent="0.25">
      <c r="E1367" s="1"/>
      <c r="H1367" s="1"/>
    </row>
    <row r="1368" spans="5:8" x14ac:dyDescent="0.25">
      <c r="E1368" s="1"/>
      <c r="H1368" s="1"/>
    </row>
    <row r="1369" spans="5:8" x14ac:dyDescent="0.25">
      <c r="E1369" s="1"/>
      <c r="H1369" s="1"/>
    </row>
    <row r="1370" spans="5:8" x14ac:dyDescent="0.25">
      <c r="E1370" s="1"/>
      <c r="H1370" s="1"/>
    </row>
    <row r="1371" spans="5:8" x14ac:dyDescent="0.25">
      <c r="E1371" s="1"/>
      <c r="H1371" s="1"/>
    </row>
    <row r="1372" spans="5:8" x14ac:dyDescent="0.25">
      <c r="E1372" s="1"/>
      <c r="H1372" s="1"/>
    </row>
    <row r="1373" spans="5:8" x14ac:dyDescent="0.25">
      <c r="E1373" s="1"/>
      <c r="H1373" s="1"/>
    </row>
    <row r="1374" spans="5:8" x14ac:dyDescent="0.25">
      <c r="E1374" s="1"/>
      <c r="H1374" s="1"/>
    </row>
    <row r="1375" spans="5:8" x14ac:dyDescent="0.25">
      <c r="E1375" s="1"/>
      <c r="H1375" s="1"/>
    </row>
    <row r="1376" spans="5:8" x14ac:dyDescent="0.25">
      <c r="E1376" s="1"/>
      <c r="H1376" s="1"/>
    </row>
    <row r="1377" spans="5:8" x14ac:dyDescent="0.25">
      <c r="E1377" s="1"/>
      <c r="H1377" s="1"/>
    </row>
    <row r="1378" spans="5:8" x14ac:dyDescent="0.25">
      <c r="E1378" s="1"/>
      <c r="H1378" s="1"/>
    </row>
    <row r="1379" spans="5:8" x14ac:dyDescent="0.25">
      <c r="E1379" s="1"/>
      <c r="H1379" s="1"/>
    </row>
    <row r="1380" spans="5:8" x14ac:dyDescent="0.25">
      <c r="E1380" s="1"/>
      <c r="H1380" s="1"/>
    </row>
    <row r="1381" spans="5:8" x14ac:dyDescent="0.25">
      <c r="E1381" s="1"/>
      <c r="H1381" s="1"/>
    </row>
    <row r="1382" spans="5:8" x14ac:dyDescent="0.25">
      <c r="E1382" s="1"/>
      <c r="H1382" s="1"/>
    </row>
    <row r="1383" spans="5:8" x14ac:dyDescent="0.25">
      <c r="E1383" s="1"/>
      <c r="H1383" s="1"/>
    </row>
    <row r="1384" spans="5:8" x14ac:dyDescent="0.25">
      <c r="E1384" s="1"/>
      <c r="H1384" s="1"/>
    </row>
    <row r="1385" spans="5:8" x14ac:dyDescent="0.25">
      <c r="E1385" s="1"/>
      <c r="H1385" s="1"/>
    </row>
    <row r="1386" spans="5:8" x14ac:dyDescent="0.25">
      <c r="E1386" s="1"/>
      <c r="H1386" s="1"/>
    </row>
    <row r="1387" spans="5:8" x14ac:dyDescent="0.25">
      <c r="E1387" s="1"/>
      <c r="H1387" s="1"/>
    </row>
    <row r="1388" spans="5:8" x14ac:dyDescent="0.25">
      <c r="E1388" s="1"/>
      <c r="H1388" s="1"/>
    </row>
    <row r="1389" spans="5:8" x14ac:dyDescent="0.25">
      <c r="E1389" s="1"/>
      <c r="H1389" s="1"/>
    </row>
    <row r="1390" spans="5:8" x14ac:dyDescent="0.25">
      <c r="E1390" s="1"/>
      <c r="H1390" s="1"/>
    </row>
    <row r="1391" spans="5:8" x14ac:dyDescent="0.25">
      <c r="E1391" s="1"/>
      <c r="H1391" s="1"/>
    </row>
    <row r="1392" spans="5:8" x14ac:dyDescent="0.25">
      <c r="E1392" s="1"/>
      <c r="H1392" s="1"/>
    </row>
    <row r="1393" spans="5:8" x14ac:dyDescent="0.25">
      <c r="E1393" s="1"/>
      <c r="H1393" s="1"/>
    </row>
    <row r="1394" spans="5:8" x14ac:dyDescent="0.25">
      <c r="E1394" s="1"/>
      <c r="H1394" s="1"/>
    </row>
    <row r="1395" spans="5:8" x14ac:dyDescent="0.25">
      <c r="E1395" s="1"/>
      <c r="H1395" s="1"/>
    </row>
    <row r="1396" spans="5:8" x14ac:dyDescent="0.25">
      <c r="E1396" s="1"/>
      <c r="H1396" s="1"/>
    </row>
    <row r="1397" spans="5:8" x14ac:dyDescent="0.25">
      <c r="E1397" s="1"/>
      <c r="H1397" s="1"/>
    </row>
    <row r="1398" spans="5:8" x14ac:dyDescent="0.25">
      <c r="E1398" s="1"/>
      <c r="H1398" s="1"/>
    </row>
    <row r="1399" spans="5:8" x14ac:dyDescent="0.25">
      <c r="E1399" s="1"/>
      <c r="H1399" s="1"/>
    </row>
    <row r="1400" spans="5:8" x14ac:dyDescent="0.25">
      <c r="E1400" s="1"/>
      <c r="H1400" s="1"/>
    </row>
    <row r="1401" spans="5:8" x14ac:dyDescent="0.25">
      <c r="E1401" s="1"/>
      <c r="H1401" s="1"/>
    </row>
    <row r="1402" spans="5:8" x14ac:dyDescent="0.25">
      <c r="E1402" s="1"/>
      <c r="H1402" s="1"/>
    </row>
    <row r="1403" spans="5:8" x14ac:dyDescent="0.25">
      <c r="E1403" s="1"/>
      <c r="H1403" s="1"/>
    </row>
    <row r="1404" spans="5:8" x14ac:dyDescent="0.25">
      <c r="E1404" s="1"/>
      <c r="H1404" s="1"/>
    </row>
    <row r="1405" spans="5:8" x14ac:dyDescent="0.25">
      <c r="E1405" s="1"/>
      <c r="H1405" s="1"/>
    </row>
    <row r="1406" spans="5:8" x14ac:dyDescent="0.25">
      <c r="E1406" s="1"/>
      <c r="H1406" s="1"/>
    </row>
    <row r="1407" spans="5:8" x14ac:dyDescent="0.25">
      <c r="E1407" s="1"/>
      <c r="H1407" s="1"/>
    </row>
    <row r="1408" spans="5:8" x14ac:dyDescent="0.25">
      <c r="E1408" s="1"/>
      <c r="H1408" s="1"/>
    </row>
    <row r="1409" spans="5:8" x14ac:dyDescent="0.25">
      <c r="E1409" s="1"/>
      <c r="H1409" s="1"/>
    </row>
    <row r="1410" spans="5:8" x14ac:dyDescent="0.25">
      <c r="E1410" s="1"/>
      <c r="H1410" s="1"/>
    </row>
    <row r="1411" spans="5:8" x14ac:dyDescent="0.25">
      <c r="E1411" s="1"/>
      <c r="H1411" s="1"/>
    </row>
    <row r="1412" spans="5:8" x14ac:dyDescent="0.25">
      <c r="E1412" s="1"/>
      <c r="H1412" s="1"/>
    </row>
    <row r="1413" spans="5:8" x14ac:dyDescent="0.25">
      <c r="E1413" s="1"/>
      <c r="H1413" s="1"/>
    </row>
    <row r="1414" spans="5:8" x14ac:dyDescent="0.25">
      <c r="E1414" s="1"/>
      <c r="H1414" s="1"/>
    </row>
    <row r="1415" spans="5:8" x14ac:dyDescent="0.25">
      <c r="E1415" s="1"/>
      <c r="H1415" s="1"/>
    </row>
    <row r="1416" spans="5:8" x14ac:dyDescent="0.25">
      <c r="E1416" s="1"/>
      <c r="H1416" s="1"/>
    </row>
    <row r="1417" spans="5:8" x14ac:dyDescent="0.25">
      <c r="E1417" s="1"/>
      <c r="H1417" s="1"/>
    </row>
    <row r="1418" spans="5:8" x14ac:dyDescent="0.25">
      <c r="E1418" s="1"/>
      <c r="H1418" s="1"/>
    </row>
    <row r="1419" spans="5:8" x14ac:dyDescent="0.25">
      <c r="E1419" s="1"/>
      <c r="H1419" s="1"/>
    </row>
    <row r="1420" spans="5:8" x14ac:dyDescent="0.25">
      <c r="E1420" s="1"/>
      <c r="H1420" s="1"/>
    </row>
    <row r="1421" spans="5:8" x14ac:dyDescent="0.25">
      <c r="E1421" s="1"/>
      <c r="H1421" s="1"/>
    </row>
    <row r="1422" spans="5:8" x14ac:dyDescent="0.25">
      <c r="E1422" s="1"/>
      <c r="H1422" s="1"/>
    </row>
    <row r="1423" spans="5:8" x14ac:dyDescent="0.25">
      <c r="E1423" s="1"/>
      <c r="H1423" s="1"/>
    </row>
    <row r="1424" spans="5:8" x14ac:dyDescent="0.25">
      <c r="E1424" s="1"/>
      <c r="H1424" s="1"/>
    </row>
    <row r="1425" spans="5:8" x14ac:dyDescent="0.25">
      <c r="E1425" s="1"/>
      <c r="H1425" s="1"/>
    </row>
    <row r="1426" spans="5:8" x14ac:dyDescent="0.25">
      <c r="E1426" s="1"/>
      <c r="H1426" s="1"/>
    </row>
    <row r="1427" spans="5:8" x14ac:dyDescent="0.25">
      <c r="E1427" s="1"/>
      <c r="H1427" s="1"/>
    </row>
    <row r="1428" spans="5:8" x14ac:dyDescent="0.25">
      <c r="E1428" s="1"/>
      <c r="H1428" s="1"/>
    </row>
    <row r="1429" spans="5:8" x14ac:dyDescent="0.25">
      <c r="E1429" s="1"/>
      <c r="H1429" s="1"/>
    </row>
    <row r="1430" spans="5:8" x14ac:dyDescent="0.25">
      <c r="E1430" s="1"/>
      <c r="H1430" s="1"/>
    </row>
    <row r="1431" spans="5:8" x14ac:dyDescent="0.25">
      <c r="E1431" s="1"/>
      <c r="H1431" s="1"/>
    </row>
    <row r="1432" spans="5:8" x14ac:dyDescent="0.25">
      <c r="E1432" s="1"/>
      <c r="H1432" s="1"/>
    </row>
    <row r="1433" spans="5:8" x14ac:dyDescent="0.25">
      <c r="E1433" s="1"/>
      <c r="H1433" s="1"/>
    </row>
    <row r="1434" spans="5:8" x14ac:dyDescent="0.25">
      <c r="E1434" s="1"/>
      <c r="H1434" s="1"/>
    </row>
    <row r="1435" spans="5:8" x14ac:dyDescent="0.25">
      <c r="E1435" s="1"/>
      <c r="H1435" s="1"/>
    </row>
    <row r="1436" spans="5:8" x14ac:dyDescent="0.25">
      <c r="E1436" s="1"/>
      <c r="H1436" s="1"/>
    </row>
    <row r="1437" spans="5:8" x14ac:dyDescent="0.25">
      <c r="E1437" s="1"/>
      <c r="H1437" s="1"/>
    </row>
    <row r="1438" spans="5:8" x14ac:dyDescent="0.25">
      <c r="E1438" s="1"/>
      <c r="H1438" s="1"/>
    </row>
    <row r="1439" spans="5:8" x14ac:dyDescent="0.25">
      <c r="E1439" s="1"/>
      <c r="H1439" s="1"/>
    </row>
    <row r="1440" spans="5:8" x14ac:dyDescent="0.25">
      <c r="E1440" s="1"/>
      <c r="H1440" s="1"/>
    </row>
    <row r="1441" spans="5:8" x14ac:dyDescent="0.25">
      <c r="E1441" s="1"/>
      <c r="H1441" s="1"/>
    </row>
    <row r="1442" spans="5:8" x14ac:dyDescent="0.25">
      <c r="E1442" s="1"/>
      <c r="H1442" s="1"/>
    </row>
    <row r="1443" spans="5:8" x14ac:dyDescent="0.25">
      <c r="E1443" s="1"/>
      <c r="H1443" s="1"/>
    </row>
    <row r="1444" spans="5:8" x14ac:dyDescent="0.25">
      <c r="E1444" s="1"/>
      <c r="H1444" s="1"/>
    </row>
    <row r="1445" spans="5:8" x14ac:dyDescent="0.25">
      <c r="E1445" s="1"/>
      <c r="H1445" s="1"/>
    </row>
    <row r="1446" spans="5:8" x14ac:dyDescent="0.25">
      <c r="E1446" s="1"/>
      <c r="H1446" s="1"/>
    </row>
    <row r="1447" spans="5:8" x14ac:dyDescent="0.25">
      <c r="E1447" s="1"/>
      <c r="H1447" s="1"/>
    </row>
    <row r="1448" spans="5:8" x14ac:dyDescent="0.25">
      <c r="E1448" s="1"/>
      <c r="H1448" s="1"/>
    </row>
    <row r="1449" spans="5:8" x14ac:dyDescent="0.25">
      <c r="E1449" s="1"/>
      <c r="H1449" s="1"/>
    </row>
    <row r="1450" spans="5:8" x14ac:dyDescent="0.25">
      <c r="E1450" s="1"/>
      <c r="H1450" s="1"/>
    </row>
    <row r="1451" spans="5:8" x14ac:dyDescent="0.25">
      <c r="E1451" s="1"/>
      <c r="H1451" s="1"/>
    </row>
    <row r="1452" spans="5:8" x14ac:dyDescent="0.25">
      <c r="E1452" s="1"/>
      <c r="H1452" s="1"/>
    </row>
    <row r="1453" spans="5:8" x14ac:dyDescent="0.25">
      <c r="E1453" s="1"/>
      <c r="H1453" s="1"/>
    </row>
    <row r="1454" spans="5:8" x14ac:dyDescent="0.25">
      <c r="E1454" s="1"/>
      <c r="H1454" s="1"/>
    </row>
    <row r="1455" spans="5:8" x14ac:dyDescent="0.25">
      <c r="E1455" s="1"/>
      <c r="H1455" s="1"/>
    </row>
    <row r="1456" spans="5:8" x14ac:dyDescent="0.25">
      <c r="E1456" s="1"/>
      <c r="H1456" s="1"/>
    </row>
    <row r="1457" spans="5:8" x14ac:dyDescent="0.25">
      <c r="E1457" s="1"/>
      <c r="H1457" s="1"/>
    </row>
    <row r="1458" spans="5:8" x14ac:dyDescent="0.25">
      <c r="E1458" s="1"/>
      <c r="H1458" s="1"/>
    </row>
    <row r="1459" spans="5:8" x14ac:dyDescent="0.25">
      <c r="E1459" s="1"/>
      <c r="H1459" s="1"/>
    </row>
    <row r="1460" spans="5:8" x14ac:dyDescent="0.25">
      <c r="E1460" s="1"/>
      <c r="H1460" s="1"/>
    </row>
    <row r="1461" spans="5:8" x14ac:dyDescent="0.25">
      <c r="E1461" s="1"/>
      <c r="H1461" s="1"/>
    </row>
    <row r="1462" spans="5:8" x14ac:dyDescent="0.25">
      <c r="E1462" s="1"/>
      <c r="H1462" s="1"/>
    </row>
    <row r="1463" spans="5:8" x14ac:dyDescent="0.25">
      <c r="E1463" s="1"/>
      <c r="H1463" s="1"/>
    </row>
    <row r="1464" spans="5:8" x14ac:dyDescent="0.25">
      <c r="E1464" s="1"/>
      <c r="H1464" s="1"/>
    </row>
    <row r="1465" spans="5:8" x14ac:dyDescent="0.25">
      <c r="E1465" s="1"/>
      <c r="H1465" s="1"/>
    </row>
    <row r="1466" spans="5:8" x14ac:dyDescent="0.25">
      <c r="E1466" s="1"/>
      <c r="H1466" s="1"/>
    </row>
    <row r="1467" spans="5:8" x14ac:dyDescent="0.25">
      <c r="E1467" s="1"/>
      <c r="H1467" s="1"/>
    </row>
    <row r="1468" spans="5:8" x14ac:dyDescent="0.25">
      <c r="E1468" s="1"/>
      <c r="H1468" s="1"/>
    </row>
    <row r="1469" spans="5:8" x14ac:dyDescent="0.25">
      <c r="E1469" s="1"/>
      <c r="H1469" s="1"/>
    </row>
    <row r="1470" spans="5:8" x14ac:dyDescent="0.25">
      <c r="E1470" s="1"/>
      <c r="H1470" s="1"/>
    </row>
    <row r="1471" spans="5:8" x14ac:dyDescent="0.25">
      <c r="E1471" s="1"/>
      <c r="H1471" s="1"/>
    </row>
    <row r="1472" spans="5:8" x14ac:dyDescent="0.25">
      <c r="E1472" s="1"/>
      <c r="H1472" s="1"/>
    </row>
    <row r="1473" spans="5:8" x14ac:dyDescent="0.25">
      <c r="E1473" s="1"/>
      <c r="H1473" s="1"/>
    </row>
    <row r="1474" spans="5:8" x14ac:dyDescent="0.25">
      <c r="E1474" s="1"/>
      <c r="H1474" s="1"/>
    </row>
    <row r="1475" spans="5:8" x14ac:dyDescent="0.25">
      <c r="E1475" s="1"/>
      <c r="H1475" s="1"/>
    </row>
    <row r="1476" spans="5:8" x14ac:dyDescent="0.25">
      <c r="E1476" s="1"/>
      <c r="H1476" s="1"/>
    </row>
    <row r="1477" spans="5:8" x14ac:dyDescent="0.25">
      <c r="E1477" s="1"/>
      <c r="H1477" s="1"/>
    </row>
    <row r="1478" spans="5:8" x14ac:dyDescent="0.25">
      <c r="E1478" s="1"/>
      <c r="H1478" s="1"/>
    </row>
    <row r="1479" spans="5:8" x14ac:dyDescent="0.25">
      <c r="E1479" s="1"/>
      <c r="H1479" s="1"/>
    </row>
    <row r="1480" spans="5:8" x14ac:dyDescent="0.25">
      <c r="E1480" s="1"/>
      <c r="H1480" s="1"/>
    </row>
    <row r="1481" spans="5:8" x14ac:dyDescent="0.25">
      <c r="E1481" s="1"/>
      <c r="H1481" s="1"/>
    </row>
    <row r="1482" spans="5:8" x14ac:dyDescent="0.25">
      <c r="E1482" s="1"/>
      <c r="H1482" s="1"/>
    </row>
    <row r="1483" spans="5:8" x14ac:dyDescent="0.25">
      <c r="E1483" s="1"/>
      <c r="H1483" s="1"/>
    </row>
    <row r="1484" spans="5:8" x14ac:dyDescent="0.25">
      <c r="E1484" s="1"/>
      <c r="H1484" s="1"/>
    </row>
    <row r="1485" spans="5:8" x14ac:dyDescent="0.25">
      <c r="E1485" s="1"/>
      <c r="H1485" s="1"/>
    </row>
    <row r="1486" spans="5:8" x14ac:dyDescent="0.25">
      <c r="E1486" s="1"/>
      <c r="H1486" s="1"/>
    </row>
    <row r="1487" spans="5:8" x14ac:dyDescent="0.25">
      <c r="E1487" s="1"/>
      <c r="H1487" s="1"/>
    </row>
    <row r="1488" spans="5:8" x14ac:dyDescent="0.25">
      <c r="E1488" s="1"/>
      <c r="H1488" s="1"/>
    </row>
    <row r="1489" spans="5:8" x14ac:dyDescent="0.25">
      <c r="E1489" s="1"/>
      <c r="H1489" s="1"/>
    </row>
    <row r="1490" spans="5:8" x14ac:dyDescent="0.25">
      <c r="E1490" s="1"/>
      <c r="H1490" s="1"/>
    </row>
    <row r="1491" spans="5:8" x14ac:dyDescent="0.25">
      <c r="E1491" s="1"/>
      <c r="H1491" s="1"/>
    </row>
    <row r="1492" spans="5:8" x14ac:dyDescent="0.25">
      <c r="E1492" s="1"/>
      <c r="H1492" s="1"/>
    </row>
    <row r="1493" spans="5:8" x14ac:dyDescent="0.25">
      <c r="E1493" s="1"/>
      <c r="H1493" s="1"/>
    </row>
    <row r="1494" spans="5:8" x14ac:dyDescent="0.25">
      <c r="E1494" s="1"/>
      <c r="H1494" s="1"/>
    </row>
    <row r="1495" spans="5:8" x14ac:dyDescent="0.25">
      <c r="E1495" s="1"/>
      <c r="H1495" s="1"/>
    </row>
    <row r="1496" spans="5:8" x14ac:dyDescent="0.25">
      <c r="E1496" s="1"/>
      <c r="H1496" s="1"/>
    </row>
    <row r="1497" spans="5:8" x14ac:dyDescent="0.25">
      <c r="E1497" s="1"/>
      <c r="H1497" s="1"/>
    </row>
    <row r="1498" spans="5:8" x14ac:dyDescent="0.25">
      <c r="E1498" s="1"/>
      <c r="H1498" s="1"/>
    </row>
    <row r="1499" spans="5:8" x14ac:dyDescent="0.25">
      <c r="E1499" s="1"/>
      <c r="H1499" s="1"/>
    </row>
    <row r="1500" spans="5:8" x14ac:dyDescent="0.25">
      <c r="E1500" s="1"/>
      <c r="H1500" s="1"/>
    </row>
    <row r="1501" spans="5:8" x14ac:dyDescent="0.25">
      <c r="E1501" s="1"/>
      <c r="H1501" s="1"/>
    </row>
    <row r="1502" spans="5:8" x14ac:dyDescent="0.25">
      <c r="E1502" s="1"/>
      <c r="H1502" s="1"/>
    </row>
    <row r="1503" spans="5:8" x14ac:dyDescent="0.25">
      <c r="E1503" s="1"/>
      <c r="H1503" s="1"/>
    </row>
    <row r="1504" spans="5:8" x14ac:dyDescent="0.25">
      <c r="E1504" s="1"/>
      <c r="H1504" s="1"/>
    </row>
    <row r="1505" spans="5:8" x14ac:dyDescent="0.25">
      <c r="E1505" s="1"/>
      <c r="H1505" s="1"/>
    </row>
    <row r="1506" spans="5:8" x14ac:dyDescent="0.25">
      <c r="E1506" s="1"/>
      <c r="H1506" s="1"/>
    </row>
    <row r="1507" spans="5:8" x14ac:dyDescent="0.25">
      <c r="E1507" s="1"/>
      <c r="H1507" s="1"/>
    </row>
    <row r="1508" spans="5:8" x14ac:dyDescent="0.25">
      <c r="E1508" s="1"/>
      <c r="H1508" s="1"/>
    </row>
    <row r="1509" spans="5:8" x14ac:dyDescent="0.25">
      <c r="E1509" s="1"/>
      <c r="H1509" s="1"/>
    </row>
    <row r="1510" spans="5:8" x14ac:dyDescent="0.25">
      <c r="E1510" s="1"/>
      <c r="H1510" s="1"/>
    </row>
    <row r="1511" spans="5:8" x14ac:dyDescent="0.25">
      <c r="E1511" s="1"/>
      <c r="H1511" s="1"/>
    </row>
    <row r="1512" spans="5:8" x14ac:dyDescent="0.25">
      <c r="E1512" s="1"/>
      <c r="H1512" s="1"/>
    </row>
    <row r="1513" spans="5:8" x14ac:dyDescent="0.25">
      <c r="E1513" s="1"/>
      <c r="H1513" s="1"/>
    </row>
    <row r="1514" spans="5:8" x14ac:dyDescent="0.25">
      <c r="E1514" s="1"/>
      <c r="H1514" s="1"/>
    </row>
    <row r="1515" spans="5:8" x14ac:dyDescent="0.25">
      <c r="E1515" s="1"/>
      <c r="H1515" s="1"/>
    </row>
    <row r="1516" spans="5:8" x14ac:dyDescent="0.25">
      <c r="E1516" s="1"/>
      <c r="H1516" s="1"/>
    </row>
    <row r="1517" spans="5:8" x14ac:dyDescent="0.25">
      <c r="E1517" s="1"/>
      <c r="H1517" s="1"/>
    </row>
    <row r="1518" spans="5:8" x14ac:dyDescent="0.25">
      <c r="E1518" s="1"/>
      <c r="H1518" s="1"/>
    </row>
    <row r="1519" spans="5:8" x14ac:dyDescent="0.25">
      <c r="E1519" s="1"/>
      <c r="H1519" s="1"/>
    </row>
    <row r="1520" spans="5:8" x14ac:dyDescent="0.25">
      <c r="E1520" s="1"/>
      <c r="H1520" s="1"/>
    </row>
    <row r="1521" spans="5:8" x14ac:dyDescent="0.25">
      <c r="E1521" s="1"/>
      <c r="H1521" s="1"/>
    </row>
    <row r="1522" spans="5:8" x14ac:dyDescent="0.25">
      <c r="E1522" s="1"/>
      <c r="H1522" s="1"/>
    </row>
    <row r="1523" spans="5:8" x14ac:dyDescent="0.25">
      <c r="E1523" s="1"/>
      <c r="H1523" s="1"/>
    </row>
    <row r="1524" spans="5:8" x14ac:dyDescent="0.25">
      <c r="E1524" s="1"/>
      <c r="H1524" s="1"/>
    </row>
    <row r="1525" spans="5:8" x14ac:dyDescent="0.25">
      <c r="E1525" s="1"/>
      <c r="H1525" s="1"/>
    </row>
    <row r="1526" spans="5:8" x14ac:dyDescent="0.25">
      <c r="E1526" s="1"/>
      <c r="H1526" s="1"/>
    </row>
    <row r="1527" spans="5:8" x14ac:dyDescent="0.25">
      <c r="E1527" s="1"/>
      <c r="H1527" s="1"/>
    </row>
    <row r="1528" spans="5:8" x14ac:dyDescent="0.25">
      <c r="E1528" s="1"/>
      <c r="H1528" s="1"/>
    </row>
    <row r="1529" spans="5:8" x14ac:dyDescent="0.25">
      <c r="E1529" s="1"/>
      <c r="H1529" s="1"/>
    </row>
    <row r="1530" spans="5:8" x14ac:dyDescent="0.25">
      <c r="E1530" s="1"/>
      <c r="H1530" s="1"/>
    </row>
    <row r="1531" spans="5:8" x14ac:dyDescent="0.25">
      <c r="E1531" s="1"/>
      <c r="H1531" s="1"/>
    </row>
    <row r="1532" spans="5:8" x14ac:dyDescent="0.25">
      <c r="E1532" s="1"/>
      <c r="H1532" s="1"/>
    </row>
    <row r="1533" spans="5:8" x14ac:dyDescent="0.25">
      <c r="E1533" s="1"/>
      <c r="H1533" s="1"/>
    </row>
    <row r="1534" spans="5:8" x14ac:dyDescent="0.25">
      <c r="E1534" s="1"/>
      <c r="H1534" s="1"/>
    </row>
    <row r="1535" spans="5:8" x14ac:dyDescent="0.25">
      <c r="E1535" s="1"/>
      <c r="H1535" s="1"/>
    </row>
    <row r="1536" spans="5:8" x14ac:dyDescent="0.25">
      <c r="E1536" s="1"/>
      <c r="H1536" s="1"/>
    </row>
    <row r="1537" spans="5:8" x14ac:dyDescent="0.25">
      <c r="E1537" s="1"/>
      <c r="H1537" s="1"/>
    </row>
    <row r="1538" spans="5:8" x14ac:dyDescent="0.25">
      <c r="E1538" s="1"/>
      <c r="H1538" s="1"/>
    </row>
    <row r="1539" spans="5:8" x14ac:dyDescent="0.25">
      <c r="E1539" s="1"/>
      <c r="H1539" s="1"/>
    </row>
    <row r="1540" spans="5:8" x14ac:dyDescent="0.25">
      <c r="E1540" s="1"/>
      <c r="H1540" s="1"/>
    </row>
    <row r="1541" spans="5:8" x14ac:dyDescent="0.25">
      <c r="E1541" s="1"/>
      <c r="H1541" s="1"/>
    </row>
    <row r="1542" spans="5:8" x14ac:dyDescent="0.25">
      <c r="E1542" s="1"/>
      <c r="H1542" s="1"/>
    </row>
    <row r="1543" spans="5:8" x14ac:dyDescent="0.25">
      <c r="E1543" s="1"/>
      <c r="H1543" s="1"/>
    </row>
    <row r="1544" spans="5:8" x14ac:dyDescent="0.25">
      <c r="E1544" s="1"/>
      <c r="H1544" s="1"/>
    </row>
    <row r="1545" spans="5:8" x14ac:dyDescent="0.25">
      <c r="E1545" s="1"/>
      <c r="H1545" s="1"/>
    </row>
    <row r="1546" spans="5:8" x14ac:dyDescent="0.25">
      <c r="E1546" s="1"/>
      <c r="H1546" s="1"/>
    </row>
    <row r="1547" spans="5:8" x14ac:dyDescent="0.25">
      <c r="E1547" s="1"/>
      <c r="H1547" s="1"/>
    </row>
    <row r="1548" spans="5:8" x14ac:dyDescent="0.25">
      <c r="E1548" s="1"/>
      <c r="H1548" s="1"/>
    </row>
    <row r="1549" spans="5:8" x14ac:dyDescent="0.25">
      <c r="E1549" s="1"/>
      <c r="H1549" s="1"/>
    </row>
    <row r="1550" spans="5:8" x14ac:dyDescent="0.25">
      <c r="E1550" s="1"/>
      <c r="H1550" s="1"/>
    </row>
    <row r="1551" spans="5:8" x14ac:dyDescent="0.25">
      <c r="E1551" s="1"/>
      <c r="H1551" s="1"/>
    </row>
    <row r="1552" spans="5:8" x14ac:dyDescent="0.25">
      <c r="E1552" s="1"/>
      <c r="H1552" s="1"/>
    </row>
    <row r="1553" spans="5:8" x14ac:dyDescent="0.25">
      <c r="E1553" s="1"/>
      <c r="H1553" s="1"/>
    </row>
    <row r="1554" spans="5:8" x14ac:dyDescent="0.25">
      <c r="E1554" s="1"/>
      <c r="H1554" s="1"/>
    </row>
    <row r="1555" spans="5:8" x14ac:dyDescent="0.25">
      <c r="E1555" s="1"/>
      <c r="H1555" s="1"/>
    </row>
    <row r="1556" spans="5:8" x14ac:dyDescent="0.25">
      <c r="E1556" s="1"/>
      <c r="H1556" s="1"/>
    </row>
    <row r="1557" spans="5:8" x14ac:dyDescent="0.25">
      <c r="E1557" s="1"/>
      <c r="H1557" s="1"/>
    </row>
    <row r="1558" spans="5:8" x14ac:dyDescent="0.25">
      <c r="E1558" s="1"/>
      <c r="H1558" s="1"/>
    </row>
    <row r="1559" spans="5:8" x14ac:dyDescent="0.25">
      <c r="E1559" s="1"/>
      <c r="H1559" s="1"/>
    </row>
    <row r="1560" spans="5:8" x14ac:dyDescent="0.25">
      <c r="E1560" s="1"/>
      <c r="H1560" s="1"/>
    </row>
    <row r="1561" spans="5:8" x14ac:dyDescent="0.25">
      <c r="E1561" s="1"/>
      <c r="H1561" s="1"/>
    </row>
    <row r="1562" spans="5:8" x14ac:dyDescent="0.25">
      <c r="E1562" s="1"/>
      <c r="H1562" s="1"/>
    </row>
    <row r="1563" spans="5:8" x14ac:dyDescent="0.25">
      <c r="E1563" s="1"/>
      <c r="H1563" s="1"/>
    </row>
    <row r="1564" spans="5:8" x14ac:dyDescent="0.25">
      <c r="E1564" s="1"/>
      <c r="H1564" s="1"/>
    </row>
    <row r="1565" spans="5:8" x14ac:dyDescent="0.25">
      <c r="E1565" s="1"/>
      <c r="H1565" s="1"/>
    </row>
    <row r="1566" spans="5:8" x14ac:dyDescent="0.25">
      <c r="E1566" s="1"/>
      <c r="H1566" s="1"/>
    </row>
    <row r="1567" spans="5:8" x14ac:dyDescent="0.25">
      <c r="E1567" s="1"/>
      <c r="H1567" s="1"/>
    </row>
    <row r="1568" spans="5:8" x14ac:dyDescent="0.25">
      <c r="E1568" s="1"/>
      <c r="H1568" s="1"/>
    </row>
    <row r="1569" spans="5:8" x14ac:dyDescent="0.25">
      <c r="E1569" s="1"/>
      <c r="H1569" s="1"/>
    </row>
    <row r="1570" spans="5:8" x14ac:dyDescent="0.25">
      <c r="E1570" s="1"/>
      <c r="H1570" s="1"/>
    </row>
    <row r="1571" spans="5:8" x14ac:dyDescent="0.25">
      <c r="E1571" s="1"/>
      <c r="H1571" s="1"/>
    </row>
    <row r="1572" spans="5:8" x14ac:dyDescent="0.25">
      <c r="E1572" s="1"/>
      <c r="H1572" s="1"/>
    </row>
    <row r="1573" spans="5:8" x14ac:dyDescent="0.25">
      <c r="E1573" s="1"/>
      <c r="H1573" s="1"/>
    </row>
    <row r="1574" spans="5:8" x14ac:dyDescent="0.25">
      <c r="E1574" s="1"/>
      <c r="H1574" s="1"/>
    </row>
    <row r="1575" spans="5:8" x14ac:dyDescent="0.25">
      <c r="E1575" s="1"/>
      <c r="H1575" s="1"/>
    </row>
    <row r="1576" spans="5:8" x14ac:dyDescent="0.25">
      <c r="E1576" s="1"/>
      <c r="H1576" s="1"/>
    </row>
    <row r="1577" spans="5:8" x14ac:dyDescent="0.25">
      <c r="E1577" s="1"/>
      <c r="H1577" s="1"/>
    </row>
    <row r="1578" spans="5:8" x14ac:dyDescent="0.25">
      <c r="E1578" s="1"/>
      <c r="H1578" s="1"/>
    </row>
    <row r="1579" spans="5:8" x14ac:dyDescent="0.25">
      <c r="E1579" s="1"/>
      <c r="H1579" s="1"/>
    </row>
    <row r="1580" spans="5:8" x14ac:dyDescent="0.25">
      <c r="E1580" s="1"/>
      <c r="H1580" s="1"/>
    </row>
    <row r="1581" spans="5:8" x14ac:dyDescent="0.25">
      <c r="E1581" s="1"/>
      <c r="H1581" s="1"/>
    </row>
    <row r="1582" spans="5:8" x14ac:dyDescent="0.25">
      <c r="E1582" s="1"/>
      <c r="H1582" s="1"/>
    </row>
    <row r="1583" spans="5:8" x14ac:dyDescent="0.25">
      <c r="E1583" s="1"/>
      <c r="H1583" s="1"/>
    </row>
    <row r="1584" spans="5:8" x14ac:dyDescent="0.25">
      <c r="E1584" s="1"/>
      <c r="H1584" s="1"/>
    </row>
    <row r="1585" spans="5:8" x14ac:dyDescent="0.25">
      <c r="E1585" s="1"/>
      <c r="H1585" s="1"/>
    </row>
    <row r="1586" spans="5:8" x14ac:dyDescent="0.25">
      <c r="E1586" s="1"/>
      <c r="H1586" s="1"/>
    </row>
    <row r="1587" spans="5:8" x14ac:dyDescent="0.25">
      <c r="E1587" s="1"/>
      <c r="H1587" s="1"/>
    </row>
    <row r="1588" spans="5:8" x14ac:dyDescent="0.25">
      <c r="E1588" s="1"/>
      <c r="H1588" s="1"/>
    </row>
    <row r="1589" spans="5:8" x14ac:dyDescent="0.25">
      <c r="E1589" s="1"/>
      <c r="H1589" s="1"/>
    </row>
    <row r="1590" spans="5:8" x14ac:dyDescent="0.25">
      <c r="E1590" s="1"/>
      <c r="H1590" s="1"/>
    </row>
    <row r="1591" spans="5:8" x14ac:dyDescent="0.25">
      <c r="E1591" s="1"/>
      <c r="H1591" s="1"/>
    </row>
    <row r="1592" spans="5:8" x14ac:dyDescent="0.25">
      <c r="E1592" s="1"/>
      <c r="H1592" s="1"/>
    </row>
    <row r="1593" spans="5:8" x14ac:dyDescent="0.25">
      <c r="E1593" s="1"/>
      <c r="H1593" s="1"/>
    </row>
    <row r="1594" spans="5:8" x14ac:dyDescent="0.25">
      <c r="E1594" s="1"/>
      <c r="H1594" s="1"/>
    </row>
    <row r="1595" spans="5:8" x14ac:dyDescent="0.25">
      <c r="E1595" s="1"/>
      <c r="H1595" s="1"/>
    </row>
    <row r="1596" spans="5:8" x14ac:dyDescent="0.25">
      <c r="E1596" s="1"/>
      <c r="H1596" s="1"/>
    </row>
    <row r="1597" spans="5:8" x14ac:dyDescent="0.25">
      <c r="E1597" s="1"/>
      <c r="H1597" s="1"/>
    </row>
    <row r="1598" spans="5:8" x14ac:dyDescent="0.25">
      <c r="E1598" s="1"/>
      <c r="H1598" s="1"/>
    </row>
    <row r="1599" spans="5:8" x14ac:dyDescent="0.25">
      <c r="E1599" s="1"/>
      <c r="H1599" s="1"/>
    </row>
    <row r="1600" spans="5:8" x14ac:dyDescent="0.25">
      <c r="E1600" s="1"/>
      <c r="H1600" s="1"/>
    </row>
    <row r="1601" spans="5:8" x14ac:dyDescent="0.25">
      <c r="E1601" s="1"/>
      <c r="H1601" s="1"/>
    </row>
    <row r="1602" spans="5:8" x14ac:dyDescent="0.25">
      <c r="E1602" s="1"/>
      <c r="H1602" s="1"/>
    </row>
    <row r="1603" spans="5:8" x14ac:dyDescent="0.25">
      <c r="E1603" s="1"/>
      <c r="H1603" s="1"/>
    </row>
    <row r="1604" spans="5:8" x14ac:dyDescent="0.25">
      <c r="E1604" s="1"/>
      <c r="H1604" s="1"/>
    </row>
    <row r="1605" spans="5:8" x14ac:dyDescent="0.25">
      <c r="E1605" s="1"/>
      <c r="H1605" s="1"/>
    </row>
    <row r="1606" spans="5:8" x14ac:dyDescent="0.25">
      <c r="E1606" s="1"/>
      <c r="H1606" s="1"/>
    </row>
    <row r="1607" spans="5:8" x14ac:dyDescent="0.25">
      <c r="E1607" s="1"/>
      <c r="H1607" s="1"/>
    </row>
    <row r="1608" spans="5:8" x14ac:dyDescent="0.25">
      <c r="E1608" s="1"/>
      <c r="H1608" s="1"/>
    </row>
    <row r="1609" spans="5:8" x14ac:dyDescent="0.25">
      <c r="E1609" s="1"/>
      <c r="H1609" s="1"/>
    </row>
    <row r="1610" spans="5:8" x14ac:dyDescent="0.25">
      <c r="E1610" s="1"/>
      <c r="H1610" s="1"/>
    </row>
    <row r="1611" spans="5:8" x14ac:dyDescent="0.25">
      <c r="E1611" s="1"/>
      <c r="H1611" s="1"/>
    </row>
    <row r="1612" spans="5:8" x14ac:dyDescent="0.25">
      <c r="E1612" s="1"/>
      <c r="H1612" s="1"/>
    </row>
    <row r="1613" spans="5:8" x14ac:dyDescent="0.25">
      <c r="E1613" s="1"/>
      <c r="H1613" s="1"/>
    </row>
    <row r="1614" spans="5:8" x14ac:dyDescent="0.25">
      <c r="E1614" s="1"/>
      <c r="H1614" s="1"/>
    </row>
    <row r="1615" spans="5:8" x14ac:dyDescent="0.25">
      <c r="E1615" s="1"/>
      <c r="H1615" s="1"/>
    </row>
    <row r="1616" spans="5:8" x14ac:dyDescent="0.25">
      <c r="E1616" s="1"/>
      <c r="H1616" s="1"/>
    </row>
    <row r="1617" spans="5:8" x14ac:dyDescent="0.25">
      <c r="E1617" s="1"/>
      <c r="H1617" s="1"/>
    </row>
    <row r="1618" spans="5:8" x14ac:dyDescent="0.25">
      <c r="E1618" s="1"/>
      <c r="H1618" s="1"/>
    </row>
    <row r="1619" spans="5:8" x14ac:dyDescent="0.25">
      <c r="E1619" s="1"/>
      <c r="H1619" s="1"/>
    </row>
    <row r="1620" spans="5:8" x14ac:dyDescent="0.25">
      <c r="E1620" s="1"/>
      <c r="H1620" s="1"/>
    </row>
    <row r="1621" spans="5:8" x14ac:dyDescent="0.25">
      <c r="E1621" s="1"/>
      <c r="H1621" s="1"/>
    </row>
    <row r="1622" spans="5:8" x14ac:dyDescent="0.25">
      <c r="E1622" s="1"/>
      <c r="H1622" s="1"/>
    </row>
    <row r="1623" spans="5:8" x14ac:dyDescent="0.25">
      <c r="E1623" s="1"/>
      <c r="H1623" s="1"/>
    </row>
    <row r="1624" spans="5:8" x14ac:dyDescent="0.25">
      <c r="E1624" s="1"/>
      <c r="H1624" s="1"/>
    </row>
    <row r="1625" spans="5:8" x14ac:dyDescent="0.25">
      <c r="E1625" s="1"/>
      <c r="H1625" s="1"/>
    </row>
    <row r="1626" spans="5:8" x14ac:dyDescent="0.25">
      <c r="E1626" s="1"/>
      <c r="H1626" s="1"/>
    </row>
    <row r="1627" spans="5:8" x14ac:dyDescent="0.25">
      <c r="E1627" s="1"/>
      <c r="H1627" s="1"/>
    </row>
    <row r="1628" spans="5:8" x14ac:dyDescent="0.25">
      <c r="E1628" s="1"/>
      <c r="H1628" s="1"/>
    </row>
    <row r="1629" spans="5:8" x14ac:dyDescent="0.25">
      <c r="E1629" s="1"/>
      <c r="H1629" s="1"/>
    </row>
    <row r="1630" spans="5:8" x14ac:dyDescent="0.25">
      <c r="E1630" s="1"/>
      <c r="H1630" s="1"/>
    </row>
    <row r="1631" spans="5:8" x14ac:dyDescent="0.25">
      <c r="E1631" s="1"/>
      <c r="H1631" s="1"/>
    </row>
    <row r="1632" spans="5:8" x14ac:dyDescent="0.25">
      <c r="E1632" s="1"/>
      <c r="H1632" s="1"/>
    </row>
    <row r="1633" spans="5:8" x14ac:dyDescent="0.25">
      <c r="E1633" s="1"/>
      <c r="H1633" s="1"/>
    </row>
    <row r="1634" spans="5:8" x14ac:dyDescent="0.25">
      <c r="E1634" s="1"/>
      <c r="H1634" s="1"/>
    </row>
    <row r="1635" spans="5:8" x14ac:dyDescent="0.25">
      <c r="E1635" s="1"/>
      <c r="H1635" s="1"/>
    </row>
    <row r="1636" spans="5:8" x14ac:dyDescent="0.25">
      <c r="E1636" s="1"/>
      <c r="H1636" s="1"/>
    </row>
    <row r="1637" spans="5:8" x14ac:dyDescent="0.25">
      <c r="E1637" s="1"/>
      <c r="H1637" s="1"/>
    </row>
    <row r="1638" spans="5:8" x14ac:dyDescent="0.25">
      <c r="E1638" s="1"/>
      <c r="H1638" s="1"/>
    </row>
    <row r="1639" spans="5:8" x14ac:dyDescent="0.25">
      <c r="E1639" s="1"/>
      <c r="H1639" s="1"/>
    </row>
    <row r="1640" spans="5:8" x14ac:dyDescent="0.25">
      <c r="E1640" s="1"/>
      <c r="H1640" s="1"/>
    </row>
    <row r="1641" spans="5:8" x14ac:dyDescent="0.25">
      <c r="E1641" s="1"/>
      <c r="H1641" s="1"/>
    </row>
    <row r="1642" spans="5:8" x14ac:dyDescent="0.25">
      <c r="E1642" s="1"/>
      <c r="H1642" s="1"/>
    </row>
    <row r="1643" spans="5:8" x14ac:dyDescent="0.25">
      <c r="E1643" s="1"/>
      <c r="H1643" s="1"/>
    </row>
    <row r="1644" spans="5:8" x14ac:dyDescent="0.25">
      <c r="E1644" s="1"/>
      <c r="H1644" s="1"/>
    </row>
    <row r="1645" spans="5:8" x14ac:dyDescent="0.25">
      <c r="E1645" s="1"/>
      <c r="H1645" s="1"/>
    </row>
    <row r="1646" spans="5:8" x14ac:dyDescent="0.25">
      <c r="E1646" s="1"/>
      <c r="H1646" s="1"/>
    </row>
    <row r="1647" spans="5:8" x14ac:dyDescent="0.25">
      <c r="E1647" s="1"/>
      <c r="H1647" s="1"/>
    </row>
    <row r="1648" spans="5:8" x14ac:dyDescent="0.25">
      <c r="E1648" s="1"/>
      <c r="H1648" s="1"/>
    </row>
    <row r="1649" spans="5:8" x14ac:dyDescent="0.25">
      <c r="E1649" s="1"/>
      <c r="H1649" s="1"/>
    </row>
    <row r="1650" spans="5:8" x14ac:dyDescent="0.25">
      <c r="E1650" s="1"/>
      <c r="H1650" s="1"/>
    </row>
    <row r="1651" spans="5:8" x14ac:dyDescent="0.25">
      <c r="E1651" s="1"/>
      <c r="H1651" s="1"/>
    </row>
    <row r="1652" spans="5:8" x14ac:dyDescent="0.25">
      <c r="E1652" s="1"/>
      <c r="H1652" s="1"/>
    </row>
    <row r="1653" spans="5:8" x14ac:dyDescent="0.25">
      <c r="E1653" s="1"/>
      <c r="H1653" s="1"/>
    </row>
    <row r="1654" spans="5:8" x14ac:dyDescent="0.25">
      <c r="E1654" s="1"/>
      <c r="H1654" s="1"/>
    </row>
    <row r="1655" spans="5:8" x14ac:dyDescent="0.25">
      <c r="E1655" s="1"/>
      <c r="H1655" s="1"/>
    </row>
    <row r="1656" spans="5:8" x14ac:dyDescent="0.25">
      <c r="E1656" s="1"/>
      <c r="H1656" s="1"/>
    </row>
    <row r="1657" spans="5:8" x14ac:dyDescent="0.25">
      <c r="E1657" s="1"/>
      <c r="H1657" s="1"/>
    </row>
    <row r="1658" spans="5:8" x14ac:dyDescent="0.25">
      <c r="E1658" s="1"/>
      <c r="H1658" s="1"/>
    </row>
    <row r="1659" spans="5:8" x14ac:dyDescent="0.25">
      <c r="E1659" s="1"/>
      <c r="H1659" s="1"/>
    </row>
    <row r="1660" spans="5:8" x14ac:dyDescent="0.25">
      <c r="E1660" s="1"/>
      <c r="H1660" s="1"/>
    </row>
    <row r="1661" spans="5:8" x14ac:dyDescent="0.25">
      <c r="E1661" s="1"/>
      <c r="H1661" s="1"/>
    </row>
    <row r="1662" spans="5:8" x14ac:dyDescent="0.25">
      <c r="E1662" s="1"/>
      <c r="H1662" s="1"/>
    </row>
    <row r="1663" spans="5:8" x14ac:dyDescent="0.25">
      <c r="E1663" s="1"/>
      <c r="H1663" s="1"/>
    </row>
    <row r="1664" spans="5:8" x14ac:dyDescent="0.25">
      <c r="E1664" s="1"/>
      <c r="H1664" s="1"/>
    </row>
    <row r="1665" spans="5:8" x14ac:dyDescent="0.25">
      <c r="E1665" s="1"/>
      <c r="H1665" s="1"/>
    </row>
    <row r="1666" spans="5:8" x14ac:dyDescent="0.25">
      <c r="E1666" s="1"/>
      <c r="H1666" s="1"/>
    </row>
    <row r="1667" spans="5:8" x14ac:dyDescent="0.25">
      <c r="E1667" s="1"/>
      <c r="H1667" s="1"/>
    </row>
    <row r="1668" spans="5:8" x14ac:dyDescent="0.25">
      <c r="E1668" s="1"/>
      <c r="H1668" s="1"/>
    </row>
    <row r="1669" spans="5:8" x14ac:dyDescent="0.25">
      <c r="E1669" s="1"/>
      <c r="H1669" s="1"/>
    </row>
    <row r="1670" spans="5:8" x14ac:dyDescent="0.25">
      <c r="E1670" s="1"/>
      <c r="H1670" s="1"/>
    </row>
    <row r="1671" spans="5:8" x14ac:dyDescent="0.25">
      <c r="E1671" s="1"/>
      <c r="H1671" s="1"/>
    </row>
    <row r="1672" spans="5:8" x14ac:dyDescent="0.25">
      <c r="E1672" s="1"/>
      <c r="H1672" s="1"/>
    </row>
    <row r="1673" spans="5:8" x14ac:dyDescent="0.25">
      <c r="E1673" s="1"/>
      <c r="H1673" s="1"/>
    </row>
    <row r="1674" spans="5:8" x14ac:dyDescent="0.25">
      <c r="E1674" s="1"/>
      <c r="H1674" s="1"/>
    </row>
    <row r="1675" spans="5:8" x14ac:dyDescent="0.25">
      <c r="E1675" s="1"/>
      <c r="H1675" s="1"/>
    </row>
    <row r="1676" spans="5:8" x14ac:dyDescent="0.25">
      <c r="E1676" s="1"/>
      <c r="H1676" s="1"/>
    </row>
    <row r="1677" spans="5:8" x14ac:dyDescent="0.25">
      <c r="E1677" s="1"/>
      <c r="H1677" s="1"/>
    </row>
    <row r="1678" spans="5:8" x14ac:dyDescent="0.25">
      <c r="E1678" s="1"/>
      <c r="H1678" s="1"/>
    </row>
    <row r="1679" spans="5:8" x14ac:dyDescent="0.25">
      <c r="E1679" s="1"/>
      <c r="H1679" s="1"/>
    </row>
    <row r="1680" spans="5:8" x14ac:dyDescent="0.25">
      <c r="E1680" s="1"/>
      <c r="H1680" s="1"/>
    </row>
    <row r="1681" spans="5:8" x14ac:dyDescent="0.25">
      <c r="E1681" s="1"/>
      <c r="H1681" s="1"/>
    </row>
    <row r="1682" spans="5:8" x14ac:dyDescent="0.25">
      <c r="E1682" s="1"/>
      <c r="H1682" s="1"/>
    </row>
    <row r="1683" spans="5:8" x14ac:dyDescent="0.25">
      <c r="E1683" s="1"/>
      <c r="H1683" s="1"/>
    </row>
    <row r="1684" spans="5:8" x14ac:dyDescent="0.25">
      <c r="E1684" s="1"/>
      <c r="H1684" s="1"/>
    </row>
    <row r="1685" spans="5:8" x14ac:dyDescent="0.25">
      <c r="E1685" s="1"/>
      <c r="H1685" s="1"/>
    </row>
    <row r="1686" spans="5:8" x14ac:dyDescent="0.25">
      <c r="E1686" s="1"/>
      <c r="H1686" s="1"/>
    </row>
    <row r="1687" spans="5:8" x14ac:dyDescent="0.25">
      <c r="E1687" s="1"/>
      <c r="H1687" s="1"/>
    </row>
    <row r="1688" spans="5:8" x14ac:dyDescent="0.25">
      <c r="E1688" s="1"/>
      <c r="H1688" s="1"/>
    </row>
    <row r="1689" spans="5:8" x14ac:dyDescent="0.25">
      <c r="E1689" s="1"/>
      <c r="H1689" s="1"/>
    </row>
    <row r="1690" spans="5:8" x14ac:dyDescent="0.25">
      <c r="E1690" s="1"/>
      <c r="H1690" s="1"/>
    </row>
    <row r="1691" spans="5:8" x14ac:dyDescent="0.25">
      <c r="E1691" s="1"/>
      <c r="H1691" s="1"/>
    </row>
    <row r="1692" spans="5:8" x14ac:dyDescent="0.25">
      <c r="E1692" s="1"/>
      <c r="H1692" s="1"/>
    </row>
    <row r="1693" spans="5:8" x14ac:dyDescent="0.25">
      <c r="E1693" s="1"/>
      <c r="H1693" s="1"/>
    </row>
    <row r="1694" spans="5:8" x14ac:dyDescent="0.25">
      <c r="E1694" s="1"/>
      <c r="H1694" s="1"/>
    </row>
    <row r="1695" spans="5:8" x14ac:dyDescent="0.25">
      <c r="E1695" s="1"/>
      <c r="H1695" s="1"/>
    </row>
    <row r="1696" spans="5:8" x14ac:dyDescent="0.25">
      <c r="E1696" s="1"/>
      <c r="H1696" s="1"/>
    </row>
    <row r="1697" spans="5:8" x14ac:dyDescent="0.25">
      <c r="E1697" s="1"/>
      <c r="H1697" s="1"/>
    </row>
    <row r="1698" spans="5:8" x14ac:dyDescent="0.25">
      <c r="E1698" s="1"/>
      <c r="H1698" s="1"/>
    </row>
    <row r="1699" spans="5:8" x14ac:dyDescent="0.25">
      <c r="E1699" s="1"/>
      <c r="H1699" s="1"/>
    </row>
    <row r="1700" spans="5:8" x14ac:dyDescent="0.25">
      <c r="E1700" s="1"/>
      <c r="H1700" s="1"/>
    </row>
    <row r="1701" spans="5:8" x14ac:dyDescent="0.25">
      <c r="E1701" s="1"/>
      <c r="H1701" s="1"/>
    </row>
    <row r="1702" spans="5:8" x14ac:dyDescent="0.25">
      <c r="E1702" s="1"/>
      <c r="H1702" s="1"/>
    </row>
    <row r="1703" spans="5:8" x14ac:dyDescent="0.25">
      <c r="E1703" s="1"/>
      <c r="H1703" s="1"/>
    </row>
    <row r="1704" spans="5:8" x14ac:dyDescent="0.25">
      <c r="E1704" s="1"/>
      <c r="H1704" s="1"/>
    </row>
    <row r="1705" spans="5:8" x14ac:dyDescent="0.25">
      <c r="E1705" s="1"/>
      <c r="H1705" s="1"/>
    </row>
    <row r="1706" spans="5:8" x14ac:dyDescent="0.25">
      <c r="E1706" s="1"/>
      <c r="H1706" s="1"/>
    </row>
    <row r="1707" spans="5:8" x14ac:dyDescent="0.25">
      <c r="E1707" s="1"/>
      <c r="H1707" s="1"/>
    </row>
    <row r="1708" spans="5:8" x14ac:dyDescent="0.25">
      <c r="E1708" s="1"/>
      <c r="H1708" s="1"/>
    </row>
    <row r="1709" spans="5:8" x14ac:dyDescent="0.25">
      <c r="E1709" s="1"/>
      <c r="H1709" s="1"/>
    </row>
    <row r="1710" spans="5:8" x14ac:dyDescent="0.25">
      <c r="E1710" s="1"/>
      <c r="H1710" s="1"/>
    </row>
    <row r="1711" spans="5:8" x14ac:dyDescent="0.25">
      <c r="E1711" s="1"/>
      <c r="H1711" s="1"/>
    </row>
    <row r="1712" spans="5:8" x14ac:dyDescent="0.25">
      <c r="E1712" s="1"/>
      <c r="H1712" s="1"/>
    </row>
    <row r="1713" spans="5:8" x14ac:dyDescent="0.25">
      <c r="E1713" s="1"/>
      <c r="H1713" s="1"/>
    </row>
    <row r="1714" spans="5:8" x14ac:dyDescent="0.25">
      <c r="E1714" s="1"/>
      <c r="H1714" s="1"/>
    </row>
    <row r="1715" spans="5:8" x14ac:dyDescent="0.25">
      <c r="E1715" s="1"/>
      <c r="H1715" s="1"/>
    </row>
    <row r="1716" spans="5:8" x14ac:dyDescent="0.25">
      <c r="E1716" s="1"/>
      <c r="H1716" s="1"/>
    </row>
    <row r="1717" spans="5:8" x14ac:dyDescent="0.25">
      <c r="E1717" s="1"/>
      <c r="H1717" s="1"/>
    </row>
    <row r="1718" spans="5:8" x14ac:dyDescent="0.25">
      <c r="E1718" s="1"/>
      <c r="H1718" s="1"/>
    </row>
    <row r="1719" spans="5:8" x14ac:dyDescent="0.25">
      <c r="E1719" s="1"/>
      <c r="H1719" s="1"/>
    </row>
    <row r="1720" spans="5:8" x14ac:dyDescent="0.25">
      <c r="E1720" s="1"/>
      <c r="H1720" s="1"/>
    </row>
    <row r="1721" spans="5:8" x14ac:dyDescent="0.25">
      <c r="E1721" s="1"/>
      <c r="H1721" s="1"/>
    </row>
    <row r="1722" spans="5:8" x14ac:dyDescent="0.25">
      <c r="E1722" s="1"/>
      <c r="H1722" s="1"/>
    </row>
    <row r="1723" spans="5:8" x14ac:dyDescent="0.25">
      <c r="E1723" s="1"/>
      <c r="H1723" s="1"/>
    </row>
    <row r="1724" spans="5:8" x14ac:dyDescent="0.25">
      <c r="E1724" s="1"/>
      <c r="H1724" s="1"/>
    </row>
    <row r="1725" spans="5:8" x14ac:dyDescent="0.25">
      <c r="E1725" s="1"/>
      <c r="H1725" s="1"/>
    </row>
    <row r="1726" spans="5:8" x14ac:dyDescent="0.25">
      <c r="E1726" s="1"/>
      <c r="H1726" s="1"/>
    </row>
    <row r="1727" spans="5:8" x14ac:dyDescent="0.25">
      <c r="E1727" s="1"/>
      <c r="H1727" s="1"/>
    </row>
    <row r="1728" spans="5:8" x14ac:dyDescent="0.25">
      <c r="E1728" s="1"/>
      <c r="H1728" s="1"/>
    </row>
    <row r="1729" spans="5:8" x14ac:dyDescent="0.25">
      <c r="E1729" s="1"/>
      <c r="H1729" s="1"/>
    </row>
    <row r="1730" spans="5:8" x14ac:dyDescent="0.25">
      <c r="E1730" s="1"/>
      <c r="H1730" s="1"/>
    </row>
    <row r="1731" spans="5:8" x14ac:dyDescent="0.25">
      <c r="E1731" s="1"/>
      <c r="H1731" s="1"/>
    </row>
    <row r="1732" spans="5:8" x14ac:dyDescent="0.25">
      <c r="E1732" s="1"/>
      <c r="H1732" s="1"/>
    </row>
    <row r="1733" spans="5:8" x14ac:dyDescent="0.25">
      <c r="E1733" s="1"/>
      <c r="H1733" s="1"/>
    </row>
    <row r="1734" spans="5:8" x14ac:dyDescent="0.25">
      <c r="E1734" s="1"/>
      <c r="H1734" s="1"/>
    </row>
    <row r="1735" spans="5:8" x14ac:dyDescent="0.25">
      <c r="E1735" s="1"/>
      <c r="H1735" s="1"/>
    </row>
    <row r="1736" spans="5:8" x14ac:dyDescent="0.25">
      <c r="E1736" s="1"/>
      <c r="H1736" s="1"/>
    </row>
    <row r="1737" spans="5:8" x14ac:dyDescent="0.25">
      <c r="E1737" s="1"/>
      <c r="H1737" s="1"/>
    </row>
    <row r="1738" spans="5:8" x14ac:dyDescent="0.25">
      <c r="E1738" s="1"/>
      <c r="H1738" s="1"/>
    </row>
    <row r="1739" spans="5:8" x14ac:dyDescent="0.25">
      <c r="E1739" s="1"/>
      <c r="H1739" s="1"/>
    </row>
    <row r="1740" spans="5:8" x14ac:dyDescent="0.25">
      <c r="E1740" s="1"/>
      <c r="H1740" s="1"/>
    </row>
    <row r="1741" spans="5:8" x14ac:dyDescent="0.25">
      <c r="E1741" s="1"/>
      <c r="H1741" s="1"/>
    </row>
    <row r="1742" spans="5:8" x14ac:dyDescent="0.25">
      <c r="E1742" s="1"/>
      <c r="H1742" s="1"/>
    </row>
    <row r="1743" spans="5:8" x14ac:dyDescent="0.25">
      <c r="E1743" s="1"/>
      <c r="H1743" s="1"/>
    </row>
    <row r="1744" spans="5:8" x14ac:dyDescent="0.25">
      <c r="E1744" s="1"/>
      <c r="H1744" s="1"/>
    </row>
    <row r="1745" spans="5:8" x14ac:dyDescent="0.25">
      <c r="E1745" s="1"/>
      <c r="H1745" s="1"/>
    </row>
    <row r="1746" spans="5:8" x14ac:dyDescent="0.25">
      <c r="E1746" s="1"/>
      <c r="H1746" s="1"/>
    </row>
    <row r="1747" spans="5:8" x14ac:dyDescent="0.25">
      <c r="E1747" s="1"/>
      <c r="H1747" s="1"/>
    </row>
    <row r="1748" spans="5:8" x14ac:dyDescent="0.25">
      <c r="E1748" s="1"/>
      <c r="H1748" s="1"/>
    </row>
    <row r="1749" spans="5:8" x14ac:dyDescent="0.25">
      <c r="E1749" s="1"/>
      <c r="H1749" s="1"/>
    </row>
    <row r="1750" spans="5:8" x14ac:dyDescent="0.25">
      <c r="E1750" s="1"/>
      <c r="H1750" s="1"/>
    </row>
    <row r="1751" spans="5:8" x14ac:dyDescent="0.25">
      <c r="E1751" s="1"/>
      <c r="H1751" s="1"/>
    </row>
    <row r="1752" spans="5:8" x14ac:dyDescent="0.25">
      <c r="E1752" s="1"/>
      <c r="H1752" s="1"/>
    </row>
    <row r="1753" spans="5:8" x14ac:dyDescent="0.25">
      <c r="E1753" s="1"/>
      <c r="H1753" s="1"/>
    </row>
    <row r="1754" spans="5:8" x14ac:dyDescent="0.25">
      <c r="E1754" s="1"/>
      <c r="H1754" s="1"/>
    </row>
    <row r="1755" spans="5:8" x14ac:dyDescent="0.25">
      <c r="E1755" s="1"/>
      <c r="H1755" s="1"/>
    </row>
    <row r="1756" spans="5:8" x14ac:dyDescent="0.25">
      <c r="E1756" s="1"/>
      <c r="H1756" s="1"/>
    </row>
    <row r="1757" spans="5:8" x14ac:dyDescent="0.25">
      <c r="E1757" s="1"/>
      <c r="H1757" s="1"/>
    </row>
    <row r="1758" spans="5:8" x14ac:dyDescent="0.25">
      <c r="E1758" s="1"/>
      <c r="H1758" s="1"/>
    </row>
    <row r="1759" spans="5:8" x14ac:dyDescent="0.25">
      <c r="E1759" s="1"/>
      <c r="H1759" s="1"/>
    </row>
    <row r="1760" spans="5:8" x14ac:dyDescent="0.25">
      <c r="E1760" s="1"/>
      <c r="H1760" s="1"/>
    </row>
    <row r="1761" spans="5:8" x14ac:dyDescent="0.25">
      <c r="E1761" s="1"/>
      <c r="H1761" s="1"/>
    </row>
    <row r="1762" spans="5:8" x14ac:dyDescent="0.25">
      <c r="E1762" s="1"/>
      <c r="H1762" s="1"/>
    </row>
    <row r="1763" spans="5:8" x14ac:dyDescent="0.25">
      <c r="E1763" s="1"/>
      <c r="H1763" s="1"/>
    </row>
    <row r="1764" spans="5:8" x14ac:dyDescent="0.25">
      <c r="E1764" s="1"/>
      <c r="H1764" s="1"/>
    </row>
    <row r="1765" spans="5:8" x14ac:dyDescent="0.25">
      <c r="E1765" s="1"/>
      <c r="H1765" s="1"/>
    </row>
    <row r="1766" spans="5:8" x14ac:dyDescent="0.25">
      <c r="E1766" s="1"/>
      <c r="H1766" s="1"/>
    </row>
    <row r="1767" spans="5:8" x14ac:dyDescent="0.25">
      <c r="E1767" s="1"/>
      <c r="H1767" s="1"/>
    </row>
    <row r="1768" spans="5:8" x14ac:dyDescent="0.25">
      <c r="E1768" s="1"/>
      <c r="H1768" s="1"/>
    </row>
    <row r="1769" spans="5:8" x14ac:dyDescent="0.25">
      <c r="E1769" s="1"/>
      <c r="H1769" s="1"/>
    </row>
    <row r="1770" spans="5:8" x14ac:dyDescent="0.25">
      <c r="E1770" s="1"/>
      <c r="H1770" s="1"/>
    </row>
    <row r="1771" spans="5:8" x14ac:dyDescent="0.25">
      <c r="E1771" s="1"/>
      <c r="H1771" s="1"/>
    </row>
    <row r="1772" spans="5:8" x14ac:dyDescent="0.25">
      <c r="E1772" s="1"/>
      <c r="H1772" s="1"/>
    </row>
    <row r="1773" spans="5:8" x14ac:dyDescent="0.25">
      <c r="E1773" s="1"/>
      <c r="H1773" s="1"/>
    </row>
    <row r="1774" spans="5:8" x14ac:dyDescent="0.25">
      <c r="E1774" s="1"/>
      <c r="H1774" s="1"/>
    </row>
    <row r="1775" spans="5:8" x14ac:dyDescent="0.25">
      <c r="E1775" s="1"/>
      <c r="H1775" s="1"/>
    </row>
    <row r="1776" spans="5:8" x14ac:dyDescent="0.25">
      <c r="E1776" s="1"/>
      <c r="H1776" s="1"/>
    </row>
    <row r="1777" spans="5:8" x14ac:dyDescent="0.25">
      <c r="E1777" s="1"/>
      <c r="H1777" s="1"/>
    </row>
    <row r="1778" spans="5:8" x14ac:dyDescent="0.25">
      <c r="E1778" s="1"/>
      <c r="H1778" s="1"/>
    </row>
    <row r="1779" spans="5:8" x14ac:dyDescent="0.25">
      <c r="E1779" s="1"/>
      <c r="H1779" s="1"/>
    </row>
    <row r="1780" spans="5:8" x14ac:dyDescent="0.25">
      <c r="E1780" s="1"/>
      <c r="H1780" s="1"/>
    </row>
    <row r="1781" spans="5:8" x14ac:dyDescent="0.25">
      <c r="E1781" s="1"/>
      <c r="H1781" s="1"/>
    </row>
    <row r="1782" spans="5:8" x14ac:dyDescent="0.25">
      <c r="E1782" s="1"/>
      <c r="H1782" s="1"/>
    </row>
    <row r="1783" spans="5:8" x14ac:dyDescent="0.25">
      <c r="E1783" s="1"/>
      <c r="H1783" s="1"/>
    </row>
    <row r="1784" spans="5:8" x14ac:dyDescent="0.25">
      <c r="E1784" s="1"/>
      <c r="H1784" s="1"/>
    </row>
    <row r="1785" spans="5:8" x14ac:dyDescent="0.25">
      <c r="E1785" s="1"/>
      <c r="H1785" s="1"/>
    </row>
    <row r="1786" spans="5:8" x14ac:dyDescent="0.25">
      <c r="E1786" s="1"/>
      <c r="H1786" s="1"/>
    </row>
    <row r="1787" spans="5:8" x14ac:dyDescent="0.25">
      <c r="E1787" s="1"/>
      <c r="H1787" s="1"/>
    </row>
    <row r="1788" spans="5:8" x14ac:dyDescent="0.25">
      <c r="E1788" s="1"/>
      <c r="H1788" s="1"/>
    </row>
    <row r="1789" spans="5:8" x14ac:dyDescent="0.25">
      <c r="E1789" s="1"/>
      <c r="H1789" s="1"/>
    </row>
    <row r="1790" spans="5:8" x14ac:dyDescent="0.25">
      <c r="E1790" s="1"/>
      <c r="H1790" s="1"/>
    </row>
    <row r="1791" spans="5:8" x14ac:dyDescent="0.25">
      <c r="E1791" s="1"/>
      <c r="H1791" s="1"/>
    </row>
    <row r="1792" spans="5:8" x14ac:dyDescent="0.25">
      <c r="E1792" s="1"/>
      <c r="H1792" s="1"/>
    </row>
    <row r="1793" spans="5:8" x14ac:dyDescent="0.25">
      <c r="E1793" s="1"/>
      <c r="H1793" s="1"/>
    </row>
    <row r="1794" spans="5:8" x14ac:dyDescent="0.25">
      <c r="E1794" s="1"/>
      <c r="H1794" s="1"/>
    </row>
    <row r="1795" spans="5:8" x14ac:dyDescent="0.25">
      <c r="E1795" s="1"/>
      <c r="H1795" s="1"/>
    </row>
    <row r="1796" spans="5:8" x14ac:dyDescent="0.25">
      <c r="E1796" s="1"/>
      <c r="H1796" s="1"/>
    </row>
    <row r="1797" spans="5:8" x14ac:dyDescent="0.25">
      <c r="E1797" s="1"/>
      <c r="H1797" s="1"/>
    </row>
    <row r="1798" spans="5:8" x14ac:dyDescent="0.25">
      <c r="E1798" s="1"/>
      <c r="H1798" s="1"/>
    </row>
    <row r="1799" spans="5:8" x14ac:dyDescent="0.25">
      <c r="E1799" s="1"/>
      <c r="H1799" s="1"/>
    </row>
    <row r="1800" spans="5:8" x14ac:dyDescent="0.25">
      <c r="E1800" s="1"/>
      <c r="H1800" s="1"/>
    </row>
    <row r="1801" spans="5:8" x14ac:dyDescent="0.25">
      <c r="E1801" s="1"/>
      <c r="H1801" s="1"/>
    </row>
    <row r="1802" spans="5:8" x14ac:dyDescent="0.25">
      <c r="E1802" s="1"/>
      <c r="H1802" s="1"/>
    </row>
    <row r="1803" spans="5:8" x14ac:dyDescent="0.25">
      <c r="E1803" s="1"/>
      <c r="H1803" s="1"/>
    </row>
    <row r="1804" spans="5:8" x14ac:dyDescent="0.25">
      <c r="E1804" s="1"/>
      <c r="H1804" s="1"/>
    </row>
    <row r="1805" spans="5:8" x14ac:dyDescent="0.25">
      <c r="E1805" s="1"/>
      <c r="H1805" s="1"/>
    </row>
    <row r="1806" spans="5:8" x14ac:dyDescent="0.25">
      <c r="E1806" s="1"/>
      <c r="H1806" s="1"/>
    </row>
    <row r="1807" spans="5:8" x14ac:dyDescent="0.25">
      <c r="E1807" s="1"/>
      <c r="H1807" s="1"/>
    </row>
    <row r="1808" spans="5:8" x14ac:dyDescent="0.25">
      <c r="E1808" s="1"/>
      <c r="H1808" s="1"/>
    </row>
    <row r="1809" spans="5:8" x14ac:dyDescent="0.25">
      <c r="E1809" s="1"/>
      <c r="H1809" s="1"/>
    </row>
    <row r="1810" spans="5:8" x14ac:dyDescent="0.25">
      <c r="E1810" s="1"/>
      <c r="H1810" s="1"/>
    </row>
    <row r="1811" spans="5:8" x14ac:dyDescent="0.25">
      <c r="E1811" s="1"/>
      <c r="H1811" s="1"/>
    </row>
    <row r="1812" spans="5:8" x14ac:dyDescent="0.25">
      <c r="E1812" s="1"/>
      <c r="H1812" s="1"/>
    </row>
    <row r="1813" spans="5:8" x14ac:dyDescent="0.25">
      <c r="E1813" s="1"/>
      <c r="H1813" s="1"/>
    </row>
    <row r="1814" spans="5:8" x14ac:dyDescent="0.25">
      <c r="E1814" s="1"/>
      <c r="H1814" s="1"/>
    </row>
    <row r="1815" spans="5:8" x14ac:dyDescent="0.25">
      <c r="E1815" s="1"/>
      <c r="H1815" s="1"/>
    </row>
    <row r="1816" spans="5:8" x14ac:dyDescent="0.25">
      <c r="E1816" s="1"/>
      <c r="H1816" s="1"/>
    </row>
    <row r="1817" spans="5:8" x14ac:dyDescent="0.25">
      <c r="E1817" s="1"/>
      <c r="H1817" s="1"/>
    </row>
    <row r="1818" spans="5:8" x14ac:dyDescent="0.25">
      <c r="E1818" s="1"/>
      <c r="H1818" s="1"/>
    </row>
    <row r="1819" spans="5:8" x14ac:dyDescent="0.25">
      <c r="E1819" s="1"/>
      <c r="H1819" s="1"/>
    </row>
    <row r="1820" spans="5:8" x14ac:dyDescent="0.25">
      <c r="E1820" s="1"/>
      <c r="H1820" s="1"/>
    </row>
    <row r="1821" spans="5:8" x14ac:dyDescent="0.25">
      <c r="E1821" s="1"/>
      <c r="H1821" s="1"/>
    </row>
    <row r="1822" spans="5:8" x14ac:dyDescent="0.25">
      <c r="E1822" s="1"/>
      <c r="H1822" s="1"/>
    </row>
    <row r="1823" spans="5:8" x14ac:dyDescent="0.25">
      <c r="E1823" s="1"/>
      <c r="H1823" s="1"/>
    </row>
    <row r="1824" spans="5:8" x14ac:dyDescent="0.25">
      <c r="E1824" s="1"/>
      <c r="H1824" s="1"/>
    </row>
    <row r="1825" spans="5:8" x14ac:dyDescent="0.25">
      <c r="E1825" s="1"/>
      <c r="H1825" s="1"/>
    </row>
    <row r="1826" spans="5:8" x14ac:dyDescent="0.25">
      <c r="E1826" s="1"/>
      <c r="H1826" s="1"/>
    </row>
    <row r="1827" spans="5:8" x14ac:dyDescent="0.25">
      <c r="E1827" s="1"/>
      <c r="H1827" s="1"/>
    </row>
    <row r="1828" spans="5:8" x14ac:dyDescent="0.25">
      <c r="E1828" s="1"/>
      <c r="H1828" s="1"/>
    </row>
    <row r="1829" spans="5:8" x14ac:dyDescent="0.25">
      <c r="E1829" s="1"/>
      <c r="H1829" s="1"/>
    </row>
    <row r="1830" spans="5:8" x14ac:dyDescent="0.25">
      <c r="E1830" s="1"/>
      <c r="H1830" s="1"/>
    </row>
    <row r="1831" spans="5:8" x14ac:dyDescent="0.25">
      <c r="E1831" s="1"/>
      <c r="H1831" s="1"/>
    </row>
    <row r="1832" spans="5:8" x14ac:dyDescent="0.25">
      <c r="E1832" s="1"/>
      <c r="H1832" s="1"/>
    </row>
    <row r="1833" spans="5:8" x14ac:dyDescent="0.25">
      <c r="E1833" s="1"/>
      <c r="H1833" s="1"/>
    </row>
    <row r="1834" spans="5:8" x14ac:dyDescent="0.25">
      <c r="E1834" s="1"/>
      <c r="H1834" s="1"/>
    </row>
    <row r="1835" spans="5:8" x14ac:dyDescent="0.25">
      <c r="E1835" s="1"/>
      <c r="H1835" s="1"/>
    </row>
    <row r="1836" spans="5:8" x14ac:dyDescent="0.25">
      <c r="E1836" s="1"/>
      <c r="H1836" s="1"/>
    </row>
    <row r="1837" spans="5:8" x14ac:dyDescent="0.25">
      <c r="E1837" s="1"/>
      <c r="H1837" s="1"/>
    </row>
    <row r="1838" spans="5:8" x14ac:dyDescent="0.25">
      <c r="E1838" s="1"/>
      <c r="H1838" s="1"/>
    </row>
    <row r="1839" spans="5:8" x14ac:dyDescent="0.25">
      <c r="E1839" s="1"/>
      <c r="H1839" s="1"/>
    </row>
    <row r="1840" spans="5:8" x14ac:dyDescent="0.25">
      <c r="E1840" s="1"/>
      <c r="H1840" s="1"/>
    </row>
    <row r="1841" spans="5:8" x14ac:dyDescent="0.25">
      <c r="E1841" s="1"/>
      <c r="H1841" s="1"/>
    </row>
    <row r="1842" spans="5:8" x14ac:dyDescent="0.25">
      <c r="E1842" s="1"/>
      <c r="H1842" s="1"/>
    </row>
    <row r="1843" spans="5:8" x14ac:dyDescent="0.25">
      <c r="E1843" s="1"/>
      <c r="H1843" s="1"/>
    </row>
    <row r="1844" spans="5:8" x14ac:dyDescent="0.25">
      <c r="E1844" s="1"/>
      <c r="H1844" s="1"/>
    </row>
    <row r="1845" spans="5:8" x14ac:dyDescent="0.25">
      <c r="E1845" s="1"/>
      <c r="H1845" s="1"/>
    </row>
    <row r="1846" spans="5:8" x14ac:dyDescent="0.25">
      <c r="E1846" s="1"/>
      <c r="H1846" s="1"/>
    </row>
    <row r="1847" spans="5:8" x14ac:dyDescent="0.25">
      <c r="E1847" s="1"/>
      <c r="H1847" s="1"/>
    </row>
    <row r="1848" spans="5:8" x14ac:dyDescent="0.25">
      <c r="E1848" s="1"/>
      <c r="H1848" s="1"/>
    </row>
    <row r="1849" spans="5:8" x14ac:dyDescent="0.25">
      <c r="E1849" s="1"/>
      <c r="H1849" s="1"/>
    </row>
    <row r="1850" spans="5:8" x14ac:dyDescent="0.25">
      <c r="E1850" s="1"/>
      <c r="H1850" s="1"/>
    </row>
    <row r="1851" spans="5:8" x14ac:dyDescent="0.25">
      <c r="E1851" s="1"/>
      <c r="H1851" s="1"/>
    </row>
    <row r="1852" spans="5:8" x14ac:dyDescent="0.25">
      <c r="E1852" s="1"/>
      <c r="H1852" s="1"/>
    </row>
    <row r="1853" spans="5:8" x14ac:dyDescent="0.25">
      <c r="E1853" s="1"/>
      <c r="H1853" s="1"/>
    </row>
    <row r="1854" spans="5:8" x14ac:dyDescent="0.25">
      <c r="E1854" s="1"/>
      <c r="H1854" s="1"/>
    </row>
    <row r="1855" spans="5:8" x14ac:dyDescent="0.25">
      <c r="E1855" s="1"/>
      <c r="H1855" s="1"/>
    </row>
    <row r="1856" spans="5:8" x14ac:dyDescent="0.25">
      <c r="E1856" s="1"/>
      <c r="H1856" s="1"/>
    </row>
    <row r="1857" spans="5:8" x14ac:dyDescent="0.25">
      <c r="E1857" s="1"/>
      <c r="H1857" s="1"/>
    </row>
    <row r="1858" spans="5:8" x14ac:dyDescent="0.25">
      <c r="E1858" s="1"/>
      <c r="H1858" s="1"/>
    </row>
    <row r="1859" spans="5:8" x14ac:dyDescent="0.25">
      <c r="E1859" s="1"/>
      <c r="H1859" s="1"/>
    </row>
    <row r="1860" spans="5:8" x14ac:dyDescent="0.25">
      <c r="E1860" s="1"/>
      <c r="H1860" s="1"/>
    </row>
    <row r="1861" spans="5:8" x14ac:dyDescent="0.25">
      <c r="E1861" s="1"/>
      <c r="H1861" s="1"/>
    </row>
    <row r="1862" spans="5:8" x14ac:dyDescent="0.25">
      <c r="E1862" s="1"/>
      <c r="H1862" s="1"/>
    </row>
    <row r="1863" spans="5:8" x14ac:dyDescent="0.25">
      <c r="E1863" s="1"/>
      <c r="H1863" s="1"/>
    </row>
    <row r="1864" spans="5:8" x14ac:dyDescent="0.25">
      <c r="E1864" s="1"/>
      <c r="H1864" s="1"/>
    </row>
    <row r="1865" spans="5:8" x14ac:dyDescent="0.25">
      <c r="E1865" s="1"/>
      <c r="H1865" s="1"/>
    </row>
    <row r="1866" spans="5:8" x14ac:dyDescent="0.25">
      <c r="E1866" s="1"/>
      <c r="H1866" s="1"/>
    </row>
    <row r="1867" spans="5:8" x14ac:dyDescent="0.25">
      <c r="E1867" s="1"/>
      <c r="H1867" s="1"/>
    </row>
    <row r="1868" spans="5:8" x14ac:dyDescent="0.25">
      <c r="E1868" s="1"/>
      <c r="H1868" s="1"/>
    </row>
    <row r="1869" spans="5:8" x14ac:dyDescent="0.25">
      <c r="E1869" s="1"/>
      <c r="H1869" s="1"/>
    </row>
    <row r="1870" spans="5:8" x14ac:dyDescent="0.25">
      <c r="E1870" s="1"/>
      <c r="H1870" s="1"/>
    </row>
    <row r="1871" spans="5:8" x14ac:dyDescent="0.25">
      <c r="E1871" s="1"/>
      <c r="H1871" s="1"/>
    </row>
    <row r="1872" spans="5:8" x14ac:dyDescent="0.25">
      <c r="E1872" s="1"/>
      <c r="H1872" s="1"/>
    </row>
    <row r="1873" spans="5:8" x14ac:dyDescent="0.25">
      <c r="E1873" s="1"/>
      <c r="H1873" s="1"/>
    </row>
    <row r="1874" spans="5:8" x14ac:dyDescent="0.25">
      <c r="E1874" s="1"/>
      <c r="H1874" s="1"/>
    </row>
    <row r="1875" spans="5:8" x14ac:dyDescent="0.25">
      <c r="E1875" s="1"/>
      <c r="H1875" s="1"/>
    </row>
    <row r="1876" spans="5:8" x14ac:dyDescent="0.25">
      <c r="E1876" s="1"/>
      <c r="H1876" s="1"/>
    </row>
    <row r="1877" spans="5:8" x14ac:dyDescent="0.25">
      <c r="E1877" s="1"/>
      <c r="H1877" s="1"/>
    </row>
    <row r="1878" spans="5:8" x14ac:dyDescent="0.25">
      <c r="E1878" s="1"/>
      <c r="H1878" s="1"/>
    </row>
    <row r="1879" spans="5:8" x14ac:dyDescent="0.25">
      <c r="E1879" s="1"/>
      <c r="H1879" s="1"/>
    </row>
    <row r="1880" spans="5:8" x14ac:dyDescent="0.25">
      <c r="E1880" s="1"/>
      <c r="H1880" s="1"/>
    </row>
    <row r="1881" spans="5:8" x14ac:dyDescent="0.25">
      <c r="E1881" s="1"/>
      <c r="H1881" s="1"/>
    </row>
    <row r="1882" spans="5:8" x14ac:dyDescent="0.25">
      <c r="E1882" s="1"/>
      <c r="H1882" s="1"/>
    </row>
    <row r="1883" spans="5:8" x14ac:dyDescent="0.25">
      <c r="E1883" s="1"/>
      <c r="H1883" s="1"/>
    </row>
    <row r="1884" spans="5:8" x14ac:dyDescent="0.25">
      <c r="E1884" s="1"/>
      <c r="H1884" s="1"/>
    </row>
    <row r="1885" spans="5:8" x14ac:dyDescent="0.25">
      <c r="E1885" s="1"/>
      <c r="H1885" s="1"/>
    </row>
    <row r="1886" spans="5:8" x14ac:dyDescent="0.25">
      <c r="E1886" s="1"/>
      <c r="H1886" s="1"/>
    </row>
    <row r="1887" spans="5:8" x14ac:dyDescent="0.25">
      <c r="E1887" s="1"/>
      <c r="H1887" s="1"/>
    </row>
    <row r="1888" spans="5:8" x14ac:dyDescent="0.25">
      <c r="E1888" s="1"/>
      <c r="H1888" s="1"/>
    </row>
    <row r="1889" spans="5:8" x14ac:dyDescent="0.25">
      <c r="E1889" s="1"/>
      <c r="H1889" s="1"/>
    </row>
    <row r="1890" spans="5:8" x14ac:dyDescent="0.25">
      <c r="E1890" s="1"/>
      <c r="H1890" s="1"/>
    </row>
    <row r="1891" spans="5:8" x14ac:dyDescent="0.25">
      <c r="E1891" s="1"/>
      <c r="H1891" s="1"/>
    </row>
    <row r="1892" spans="5:8" x14ac:dyDescent="0.25">
      <c r="E1892" s="1"/>
      <c r="H1892" s="1"/>
    </row>
    <row r="1893" spans="5:8" x14ac:dyDescent="0.25">
      <c r="E1893" s="1"/>
      <c r="H1893" s="1"/>
    </row>
    <row r="1894" spans="5:8" x14ac:dyDescent="0.25">
      <c r="E1894" s="1"/>
      <c r="H1894" s="1"/>
    </row>
    <row r="1895" spans="5:8" x14ac:dyDescent="0.25">
      <c r="E1895" s="1"/>
      <c r="H1895" s="1"/>
    </row>
    <row r="1896" spans="5:8" x14ac:dyDescent="0.25">
      <c r="E1896" s="1"/>
      <c r="H1896" s="1"/>
    </row>
    <row r="1897" spans="5:8" x14ac:dyDescent="0.25">
      <c r="E1897" s="1"/>
      <c r="H1897" s="1"/>
    </row>
    <row r="1898" spans="5:8" x14ac:dyDescent="0.25">
      <c r="E1898" s="1"/>
      <c r="H1898" s="1"/>
    </row>
    <row r="1899" spans="5:8" x14ac:dyDescent="0.25">
      <c r="E1899" s="1"/>
      <c r="H1899" s="1"/>
    </row>
    <row r="1900" spans="5:8" x14ac:dyDescent="0.25">
      <c r="E1900" s="1"/>
      <c r="H1900" s="1"/>
    </row>
    <row r="1901" spans="5:8" x14ac:dyDescent="0.25">
      <c r="E1901" s="1"/>
      <c r="H1901" s="1"/>
    </row>
    <row r="1902" spans="5:8" x14ac:dyDescent="0.25">
      <c r="E1902" s="1"/>
      <c r="H1902" s="1"/>
    </row>
    <row r="1903" spans="5:8" x14ac:dyDescent="0.25">
      <c r="E1903" s="1"/>
      <c r="H1903" s="1"/>
    </row>
    <row r="1904" spans="5:8" x14ac:dyDescent="0.25">
      <c r="E1904" s="1"/>
      <c r="H1904" s="1"/>
    </row>
    <row r="1905" spans="5:8" x14ac:dyDescent="0.25">
      <c r="E1905" s="1"/>
      <c r="H1905" s="1"/>
    </row>
    <row r="1906" spans="5:8" x14ac:dyDescent="0.25">
      <c r="E1906" s="1"/>
      <c r="H1906" s="1"/>
    </row>
    <row r="1907" spans="5:8" x14ac:dyDescent="0.25">
      <c r="E1907" s="1"/>
      <c r="H1907" s="1"/>
    </row>
    <row r="1908" spans="5:8" x14ac:dyDescent="0.25">
      <c r="E1908" s="1"/>
      <c r="H1908" s="1"/>
    </row>
    <row r="1909" spans="5:8" x14ac:dyDescent="0.25">
      <c r="E1909" s="1"/>
      <c r="H1909" s="1"/>
    </row>
    <row r="1910" spans="5:8" x14ac:dyDescent="0.25">
      <c r="E1910" s="1"/>
      <c r="H1910" s="1"/>
    </row>
    <row r="1911" spans="5:8" x14ac:dyDescent="0.25">
      <c r="E1911" s="1"/>
      <c r="H1911" s="1"/>
    </row>
    <row r="1912" spans="5:8" x14ac:dyDescent="0.25">
      <c r="E1912" s="1"/>
      <c r="H1912" s="1"/>
    </row>
    <row r="1913" spans="5:8" x14ac:dyDescent="0.25">
      <c r="E1913" s="1"/>
      <c r="H1913" s="1"/>
    </row>
    <row r="1914" spans="5:8" x14ac:dyDescent="0.25">
      <c r="E1914" s="1"/>
      <c r="H1914" s="1"/>
    </row>
    <row r="1915" spans="5:8" x14ac:dyDescent="0.25">
      <c r="E1915" s="1"/>
      <c r="H1915" s="1"/>
    </row>
    <row r="1916" spans="5:8" x14ac:dyDescent="0.25">
      <c r="E1916" s="1"/>
      <c r="H1916" s="1"/>
    </row>
    <row r="1917" spans="5:8" x14ac:dyDescent="0.25">
      <c r="E1917" s="1"/>
      <c r="H1917" s="1"/>
    </row>
    <row r="1918" spans="5:8" x14ac:dyDescent="0.25">
      <c r="E1918" s="1"/>
      <c r="H1918" s="1"/>
    </row>
    <row r="1919" spans="5:8" x14ac:dyDescent="0.25">
      <c r="E1919" s="1"/>
      <c r="H1919" s="1"/>
    </row>
    <row r="1920" spans="5:8" x14ac:dyDescent="0.25">
      <c r="E1920" s="1"/>
      <c r="H1920" s="1"/>
    </row>
    <row r="1921" spans="5:8" x14ac:dyDescent="0.25">
      <c r="E1921" s="1"/>
      <c r="H1921" s="1"/>
    </row>
    <row r="1922" spans="5:8" x14ac:dyDescent="0.25">
      <c r="E1922" s="1"/>
      <c r="H1922" s="1"/>
    </row>
    <row r="1923" spans="5:8" x14ac:dyDescent="0.25">
      <c r="E1923" s="1"/>
      <c r="H1923" s="1"/>
    </row>
    <row r="1924" spans="5:8" x14ac:dyDescent="0.25">
      <c r="E1924" s="1"/>
      <c r="H1924" s="1"/>
    </row>
    <row r="1925" spans="5:8" x14ac:dyDescent="0.25">
      <c r="E1925" s="1"/>
      <c r="H1925" s="1"/>
    </row>
    <row r="1926" spans="5:8" x14ac:dyDescent="0.25">
      <c r="E1926" s="1"/>
      <c r="H1926" s="1"/>
    </row>
    <row r="1927" spans="5:8" x14ac:dyDescent="0.25">
      <c r="E1927" s="1"/>
      <c r="H1927" s="1"/>
    </row>
    <row r="1928" spans="5:8" x14ac:dyDescent="0.25">
      <c r="E1928" s="1"/>
      <c r="H1928" s="1"/>
    </row>
    <row r="1929" spans="5:8" x14ac:dyDescent="0.25">
      <c r="E1929" s="1"/>
      <c r="H1929" s="1"/>
    </row>
    <row r="1930" spans="5:8" x14ac:dyDescent="0.25">
      <c r="E1930" s="1"/>
      <c r="H1930" s="1"/>
    </row>
    <row r="1931" spans="5:8" x14ac:dyDescent="0.25">
      <c r="E1931" s="1"/>
      <c r="H1931" s="1"/>
    </row>
    <row r="1932" spans="5:8" x14ac:dyDescent="0.25">
      <c r="E1932" s="1"/>
      <c r="H1932" s="1"/>
    </row>
    <row r="1933" spans="5:8" x14ac:dyDescent="0.25">
      <c r="E1933" s="1"/>
      <c r="H1933" s="1"/>
    </row>
    <row r="1934" spans="5:8" x14ac:dyDescent="0.25">
      <c r="E1934" s="1"/>
      <c r="H1934" s="1"/>
    </row>
    <row r="1935" spans="5:8" x14ac:dyDescent="0.25">
      <c r="E1935" s="1"/>
      <c r="H1935" s="1"/>
    </row>
    <row r="1936" spans="5:8" x14ac:dyDescent="0.25">
      <c r="E1936" s="1"/>
      <c r="H1936" s="1"/>
    </row>
    <row r="1937" spans="5:8" x14ac:dyDescent="0.25">
      <c r="E1937" s="1"/>
      <c r="H1937" s="1"/>
    </row>
    <row r="1938" spans="5:8" x14ac:dyDescent="0.25">
      <c r="E1938" s="1"/>
      <c r="H1938" s="1"/>
    </row>
    <row r="1939" spans="5:8" x14ac:dyDescent="0.25">
      <c r="E1939" s="1"/>
      <c r="H1939" s="1"/>
    </row>
    <row r="1940" spans="5:8" x14ac:dyDescent="0.25">
      <c r="E1940" s="1"/>
      <c r="H1940" s="1"/>
    </row>
    <row r="1941" spans="5:8" x14ac:dyDescent="0.25">
      <c r="E1941" s="1"/>
      <c r="H1941" s="1"/>
    </row>
    <row r="1942" spans="5:8" x14ac:dyDescent="0.25">
      <c r="E1942" s="1"/>
      <c r="H1942" s="1"/>
    </row>
    <row r="1943" spans="5:8" x14ac:dyDescent="0.25">
      <c r="E1943" s="1"/>
      <c r="H1943" s="1"/>
    </row>
    <row r="1944" spans="5:8" x14ac:dyDescent="0.25">
      <c r="E1944" s="1"/>
      <c r="H1944" s="1"/>
    </row>
    <row r="1945" spans="5:8" x14ac:dyDescent="0.25">
      <c r="E1945" s="1"/>
      <c r="H1945" s="1"/>
    </row>
    <row r="1946" spans="5:8" x14ac:dyDescent="0.25">
      <c r="E1946" s="1"/>
      <c r="H1946" s="1"/>
    </row>
    <row r="1947" spans="5:8" x14ac:dyDescent="0.25">
      <c r="E1947" s="1"/>
      <c r="H1947" s="1"/>
    </row>
    <row r="1948" spans="5:8" x14ac:dyDescent="0.25">
      <c r="E1948" s="1"/>
      <c r="H1948" s="1"/>
    </row>
    <row r="1949" spans="5:8" x14ac:dyDescent="0.25">
      <c r="E1949" s="1"/>
      <c r="H1949" s="1"/>
    </row>
    <row r="1950" spans="5:8" x14ac:dyDescent="0.25">
      <c r="E1950" s="1"/>
      <c r="H1950" s="1"/>
    </row>
    <row r="1951" spans="5:8" x14ac:dyDescent="0.25">
      <c r="E1951" s="1"/>
      <c r="H1951" s="1"/>
    </row>
    <row r="1952" spans="5:8" x14ac:dyDescent="0.25">
      <c r="E1952" s="1"/>
      <c r="H1952" s="1"/>
    </row>
    <row r="1953" spans="5:8" x14ac:dyDescent="0.25">
      <c r="E1953" s="1"/>
      <c r="H1953" s="1"/>
    </row>
    <row r="1954" spans="5:8" x14ac:dyDescent="0.25">
      <c r="E1954" s="1"/>
      <c r="H1954" s="1"/>
    </row>
    <row r="1955" spans="5:8" x14ac:dyDescent="0.25">
      <c r="E1955" s="1"/>
      <c r="H1955" s="1"/>
    </row>
    <row r="1956" spans="5:8" x14ac:dyDescent="0.25">
      <c r="E1956" s="1"/>
      <c r="H1956" s="1"/>
    </row>
    <row r="1957" spans="5:8" x14ac:dyDescent="0.25">
      <c r="E1957" s="1"/>
      <c r="H1957" s="1"/>
    </row>
    <row r="1958" spans="5:8" x14ac:dyDescent="0.25">
      <c r="E1958" s="1"/>
      <c r="H1958" s="1"/>
    </row>
    <row r="1959" spans="5:8" x14ac:dyDescent="0.25">
      <c r="E1959" s="1"/>
      <c r="H1959" s="1"/>
    </row>
    <row r="1960" spans="5:8" x14ac:dyDescent="0.25">
      <c r="E1960" s="1"/>
      <c r="H1960" s="1"/>
    </row>
    <row r="1961" spans="5:8" x14ac:dyDescent="0.25">
      <c r="E1961" s="1"/>
      <c r="H1961" s="1"/>
    </row>
    <row r="1962" spans="5:8" x14ac:dyDescent="0.25">
      <c r="E1962" s="1"/>
      <c r="H1962" s="1"/>
    </row>
    <row r="1963" spans="5:8" x14ac:dyDescent="0.25">
      <c r="E1963" s="1"/>
      <c r="H1963" s="1"/>
    </row>
    <row r="1964" spans="5:8" x14ac:dyDescent="0.25">
      <c r="E1964" s="1"/>
      <c r="H1964" s="1"/>
    </row>
    <row r="1965" spans="5:8" x14ac:dyDescent="0.25">
      <c r="E1965" s="1"/>
      <c r="H1965" s="1"/>
    </row>
    <row r="1966" spans="5:8" x14ac:dyDescent="0.25">
      <c r="E1966" s="1"/>
      <c r="H1966" s="1"/>
    </row>
    <row r="1967" spans="5:8" x14ac:dyDescent="0.25">
      <c r="E1967" s="1"/>
      <c r="H1967" s="1"/>
    </row>
    <row r="1968" spans="5:8" x14ac:dyDescent="0.25">
      <c r="E1968" s="1"/>
      <c r="H1968" s="1"/>
    </row>
    <row r="1969" spans="5:8" x14ac:dyDescent="0.25">
      <c r="E1969" s="1"/>
      <c r="H1969" s="1"/>
    </row>
    <row r="1970" spans="5:8" x14ac:dyDescent="0.25">
      <c r="E1970" s="1"/>
      <c r="H1970" s="1"/>
    </row>
    <row r="1971" spans="5:8" x14ac:dyDescent="0.25">
      <c r="E1971" s="1"/>
      <c r="H1971" s="1"/>
    </row>
    <row r="1972" spans="5:8" x14ac:dyDescent="0.25">
      <c r="E1972" s="1"/>
      <c r="H1972" s="1"/>
    </row>
    <row r="1973" spans="5:8" x14ac:dyDescent="0.25">
      <c r="E1973" s="1"/>
      <c r="H1973" s="1"/>
    </row>
    <row r="1974" spans="5:8" x14ac:dyDescent="0.25">
      <c r="E1974" s="1"/>
      <c r="H1974" s="1"/>
    </row>
    <row r="1975" spans="5:8" x14ac:dyDescent="0.25">
      <c r="E1975" s="1"/>
      <c r="H1975" s="1"/>
    </row>
    <row r="1976" spans="5:8" x14ac:dyDescent="0.25">
      <c r="E1976" s="1"/>
      <c r="H1976" s="1"/>
    </row>
    <row r="1977" spans="5:8" x14ac:dyDescent="0.25">
      <c r="E1977" s="1"/>
      <c r="H1977" s="1"/>
    </row>
    <row r="1978" spans="5:8" x14ac:dyDescent="0.25">
      <c r="E1978" s="1"/>
      <c r="H1978" s="1"/>
    </row>
    <row r="1979" spans="5:8" x14ac:dyDescent="0.25">
      <c r="E1979" s="1"/>
      <c r="H1979" s="1"/>
    </row>
    <row r="1980" spans="5:8" x14ac:dyDescent="0.25">
      <c r="E1980" s="1"/>
      <c r="H1980" s="1"/>
    </row>
    <row r="1981" spans="5:8" x14ac:dyDescent="0.25">
      <c r="E1981" s="1"/>
      <c r="H1981" s="1"/>
    </row>
    <row r="1982" spans="5:8" x14ac:dyDescent="0.25">
      <c r="E1982" s="1"/>
      <c r="H1982" s="1"/>
    </row>
    <row r="1983" spans="5:8" x14ac:dyDescent="0.25">
      <c r="E1983" s="1"/>
      <c r="H1983" s="1"/>
    </row>
    <row r="1984" spans="5:8" x14ac:dyDescent="0.25">
      <c r="E1984" s="1"/>
      <c r="H1984" s="1"/>
    </row>
    <row r="1985" spans="5:8" x14ac:dyDescent="0.25">
      <c r="E1985" s="1"/>
      <c r="H1985" s="1"/>
    </row>
    <row r="1986" spans="5:8" x14ac:dyDescent="0.25">
      <c r="E1986" s="1"/>
      <c r="H1986" s="1"/>
    </row>
    <row r="1987" spans="5:8" x14ac:dyDescent="0.25">
      <c r="E1987" s="1"/>
      <c r="H1987" s="1"/>
    </row>
    <row r="1988" spans="5:8" x14ac:dyDescent="0.25">
      <c r="E1988" s="1"/>
      <c r="H1988" s="1"/>
    </row>
    <row r="1989" spans="5:8" x14ac:dyDescent="0.25">
      <c r="E1989" s="1"/>
      <c r="H1989" s="1"/>
    </row>
    <row r="1990" spans="5:8" x14ac:dyDescent="0.25">
      <c r="E1990" s="1"/>
      <c r="H1990" s="1"/>
    </row>
    <row r="1991" spans="5:8" x14ac:dyDescent="0.25">
      <c r="E1991" s="1"/>
      <c r="H1991" s="1"/>
    </row>
    <row r="1992" spans="5:8" x14ac:dyDescent="0.25">
      <c r="E1992" s="1"/>
      <c r="H1992" s="1"/>
    </row>
    <row r="1993" spans="5:8" x14ac:dyDescent="0.25">
      <c r="E1993" s="1"/>
      <c r="H1993" s="1"/>
    </row>
    <row r="1994" spans="5:8" x14ac:dyDescent="0.25">
      <c r="E1994" s="1"/>
      <c r="H1994" s="1"/>
    </row>
    <row r="1995" spans="5:8" x14ac:dyDescent="0.25">
      <c r="E1995" s="1"/>
      <c r="H1995" s="1"/>
    </row>
    <row r="1996" spans="5:8" x14ac:dyDescent="0.25">
      <c r="E1996" s="1"/>
      <c r="H1996" s="1"/>
    </row>
    <row r="1997" spans="5:8" x14ac:dyDescent="0.25">
      <c r="E1997" s="1"/>
      <c r="H1997" s="1"/>
    </row>
    <row r="1998" spans="5:8" x14ac:dyDescent="0.25">
      <c r="E1998" s="1"/>
      <c r="H1998" s="1"/>
    </row>
    <row r="1999" spans="5:8" x14ac:dyDescent="0.25">
      <c r="E1999" s="1"/>
      <c r="H1999" s="1"/>
    </row>
    <row r="2000" spans="5:8" x14ac:dyDescent="0.25">
      <c r="E2000" s="1"/>
      <c r="H2000" s="1"/>
    </row>
    <row r="2001" spans="5:8" x14ac:dyDescent="0.25">
      <c r="E2001" s="1"/>
      <c r="H2001" s="1"/>
    </row>
    <row r="2002" spans="5:8" x14ac:dyDescent="0.25">
      <c r="E2002" s="1"/>
      <c r="H2002" s="1"/>
    </row>
    <row r="2003" spans="5:8" x14ac:dyDescent="0.25">
      <c r="E2003" s="1"/>
      <c r="H2003" s="1"/>
    </row>
    <row r="2004" spans="5:8" x14ac:dyDescent="0.25">
      <c r="E2004" s="1"/>
      <c r="H2004" s="1"/>
    </row>
    <row r="2005" spans="5:8" x14ac:dyDescent="0.25">
      <c r="E2005" s="1"/>
      <c r="H2005" s="1"/>
    </row>
    <row r="2006" spans="5:8" x14ac:dyDescent="0.25">
      <c r="E2006" s="1"/>
      <c r="H2006" s="1"/>
    </row>
    <row r="2007" spans="5:8" x14ac:dyDescent="0.25">
      <c r="E2007" s="1"/>
      <c r="H2007" s="1"/>
    </row>
    <row r="2008" spans="5:8" x14ac:dyDescent="0.25">
      <c r="E2008" s="1"/>
      <c r="H2008" s="1"/>
    </row>
    <row r="2009" spans="5:8" x14ac:dyDescent="0.25">
      <c r="E2009" s="1"/>
      <c r="H2009" s="1"/>
    </row>
    <row r="2010" spans="5:8" x14ac:dyDescent="0.25">
      <c r="E2010" s="1"/>
      <c r="H2010" s="1"/>
    </row>
    <row r="2011" spans="5:8" x14ac:dyDescent="0.25">
      <c r="E2011" s="1"/>
      <c r="H2011" s="1"/>
    </row>
  </sheetData>
  <mergeCells count="2">
    <mergeCell ref="B10:E10"/>
    <mergeCell ref="F10:I10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7FAE0-9E49-4504-9DD9-5605CB092B9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BA77-9647-4BCB-9B04-8B5EA184582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89E6-98B5-4287-9729-7FCC0126992F}">
  <sheetPr>
    <tabColor rgb="FF002060"/>
  </sheetPr>
  <dimension ref="A1:J2011"/>
  <sheetViews>
    <sheetView zoomScale="70" zoomScaleNormal="70" workbookViewId="0">
      <selection activeCell="E8" sqref="E8"/>
    </sheetView>
  </sheetViews>
  <sheetFormatPr defaultRowHeight="15" x14ac:dyDescent="0.25"/>
  <cols>
    <col min="1" max="1" width="11.42578125" bestFit="1" customWidth="1"/>
    <col min="2" max="2" width="10.5703125" bestFit="1" customWidth="1"/>
    <col min="4" max="4" width="13.5703125" customWidth="1"/>
    <col min="5" max="5" width="17.28515625" customWidth="1"/>
    <col min="6" max="6" width="34" bestFit="1" customWidth="1"/>
    <col min="7" max="7" width="15.42578125" bestFit="1" customWidth="1"/>
    <col min="8" max="8" width="10.42578125" customWidth="1"/>
    <col min="9" max="9" width="10.5703125" bestFit="1" customWidth="1"/>
  </cols>
  <sheetData>
    <row r="1" spans="1:10" x14ac:dyDescent="0.25">
      <c r="A1" t="s">
        <v>2</v>
      </c>
      <c r="B1" s="3">
        <v>5.0000000000000001E-3</v>
      </c>
      <c r="D1" t="s">
        <v>30</v>
      </c>
      <c r="E1">
        <v>2.5</v>
      </c>
    </row>
    <row r="2" spans="1:10" x14ac:dyDescent="0.25">
      <c r="A2" t="s">
        <v>20</v>
      </c>
      <c r="B2" s="1">
        <v>-7.0000000000000007E-2</v>
      </c>
    </row>
    <row r="3" spans="1:10" x14ac:dyDescent="0.25">
      <c r="B3" t="s">
        <v>22</v>
      </c>
      <c r="C3" t="s">
        <v>23</v>
      </c>
      <c r="D3" t="s">
        <v>24</v>
      </c>
      <c r="E3" t="s">
        <v>25</v>
      </c>
      <c r="F3" s="10"/>
      <c r="H3" t="s">
        <v>17</v>
      </c>
      <c r="I3" t="s">
        <v>18</v>
      </c>
      <c r="J3" t="s">
        <v>19</v>
      </c>
    </row>
    <row r="4" spans="1:10" x14ac:dyDescent="0.25">
      <c r="A4" t="s">
        <v>26</v>
      </c>
      <c r="B4">
        <v>0</v>
      </c>
      <c r="C4" s="6">
        <v>1</v>
      </c>
      <c r="D4" s="9">
        <v>-2.5000000000000001E-2</v>
      </c>
      <c r="E4" s="1">
        <v>-0.01</v>
      </c>
      <c r="F4" s="10"/>
      <c r="H4" s="1" t="e">
        <f>MAX(D13:D213)</f>
        <v>#DIV/0!</v>
      </c>
      <c r="I4" s="1" t="e">
        <f>MAX(H13:H213)</f>
        <v>#DIV/0!</v>
      </c>
      <c r="J4" s="1" t="e">
        <f>H4-I4</f>
        <v>#DIV/0!</v>
      </c>
    </row>
    <row r="5" spans="1:10" x14ac:dyDescent="0.25">
      <c r="A5" t="s">
        <v>27</v>
      </c>
      <c r="B5" s="1">
        <f>0.0001/E1</f>
        <v>4.0000000000000003E-5</v>
      </c>
      <c r="C5" s="6">
        <f>0.0021025/E1</f>
        <v>8.4100000000000006E-4</v>
      </c>
      <c r="D5" s="9">
        <v>-6.2E-2</v>
      </c>
      <c r="E5" s="1">
        <v>-0.03</v>
      </c>
      <c r="F5" s="10"/>
    </row>
    <row r="6" spans="1:10" x14ac:dyDescent="0.25">
      <c r="A6" t="s">
        <v>28</v>
      </c>
      <c r="B6" s="7">
        <v>0</v>
      </c>
      <c r="C6" s="6">
        <v>0</v>
      </c>
      <c r="D6" s="6">
        <v>0</v>
      </c>
      <c r="E6" s="8">
        <v>0</v>
      </c>
      <c r="F6" s="10"/>
    </row>
    <row r="7" spans="1:10" x14ac:dyDescent="0.25">
      <c r="A7" t="s">
        <v>29</v>
      </c>
      <c r="B7" s="8">
        <v>0</v>
      </c>
      <c r="C7" s="6">
        <v>0</v>
      </c>
      <c r="D7" s="6">
        <v>0</v>
      </c>
      <c r="E7" s="8">
        <v>0</v>
      </c>
      <c r="F7" s="10"/>
    </row>
    <row r="10" spans="1:10" x14ac:dyDescent="0.25">
      <c r="B10" s="12"/>
      <c r="C10" s="12"/>
      <c r="D10" s="12"/>
      <c r="E10" s="12"/>
      <c r="F10" s="12"/>
      <c r="G10" s="12"/>
      <c r="H10" s="12"/>
      <c r="I10" s="12"/>
    </row>
    <row r="12" spans="1:10" x14ac:dyDescent="0.25">
      <c r="A12" s="2" t="s">
        <v>4</v>
      </c>
      <c r="B12" t="s">
        <v>9</v>
      </c>
      <c r="C12" t="s">
        <v>10</v>
      </c>
      <c r="D12" s="4" t="s">
        <v>11</v>
      </c>
      <c r="E12" s="4" t="s">
        <v>12</v>
      </c>
      <c r="F12" t="s">
        <v>13</v>
      </c>
      <c r="G12" t="s">
        <v>14</v>
      </c>
      <c r="H12" t="s">
        <v>15</v>
      </c>
      <c r="I12" t="s">
        <v>16</v>
      </c>
    </row>
    <row r="13" spans="1:10" x14ac:dyDescent="0.25">
      <c r="A13" s="2">
        <v>-0.1</v>
      </c>
      <c r="B13" s="5" t="e">
        <f>($B$4+$C$4*$A13)/($D$4+EXP(($E$4+$A13)/$F$4))</f>
        <v>#DIV/0!</v>
      </c>
      <c r="C13" s="5" t="e">
        <f>($B$5+$C$5*$A13)/($D$5+EXP(($E$5+$A13)/$F$5))</f>
        <v>#DIV/0!</v>
      </c>
      <c r="D13" s="5" t="e">
        <f>1/(B13+C13)</f>
        <v>#DIV/0!</v>
      </c>
      <c r="E13" s="5" t="e">
        <f>B13/D13</f>
        <v>#DIV/0!</v>
      </c>
      <c r="F13" s="5" t="e">
        <f>($B$6+$C$6*$A13)/($D$6+EXP(($E$6+$A13)/$F$6))</f>
        <v>#DIV/0!</v>
      </c>
      <c r="G13" s="5" t="e">
        <f>($B$7+$C$7*$A13)/($D$7+EXP(($E$7+$A13)/$F$7))</f>
        <v>#DIV/0!</v>
      </c>
      <c r="H13" s="1" t="e">
        <f>1/(F13+G13)</f>
        <v>#DIV/0!</v>
      </c>
      <c r="I13" s="1" t="e">
        <f>F13/H13</f>
        <v>#DIV/0!</v>
      </c>
    </row>
    <row r="14" spans="1:10" x14ac:dyDescent="0.25">
      <c r="A14" s="2">
        <v>-9.9199999999999997E-2</v>
      </c>
      <c r="B14" s="5" t="e">
        <f t="shared" ref="B14:B77" si="0">($B$4+$C$4*$A14)/($D$4+EXP(($E$4+$A14)/$F$4))</f>
        <v>#DIV/0!</v>
      </c>
      <c r="C14" s="5" t="e">
        <f t="shared" ref="C14:C77" si="1">($B$5+$C$5*$A14)/($D$5+EXP(($E$5+$A14)/$F$5))</f>
        <v>#DIV/0!</v>
      </c>
      <c r="D14" s="5" t="e">
        <f t="shared" ref="D14:D77" si="2">1/(B14+C14)</f>
        <v>#DIV/0!</v>
      </c>
      <c r="E14" s="5" t="e">
        <f t="shared" ref="E14:E77" si="3">B14/D14</f>
        <v>#DIV/0!</v>
      </c>
      <c r="F14" s="5" t="e">
        <f t="shared" ref="F14:F77" si="4">($B$6+$C$6*$A14)/($D$6+EXP(($E$6+$A14)/$F$6))</f>
        <v>#DIV/0!</v>
      </c>
      <c r="G14" s="5" t="e">
        <f t="shared" ref="G14:G77" si="5">($B$7+$C$7*$A14)/($D$7+EXP(($E$7+$A14)/$F$7))</f>
        <v>#DIV/0!</v>
      </c>
      <c r="H14" s="1" t="e">
        <f t="shared" ref="H14:H77" si="6">1/(F14+G14)</f>
        <v>#DIV/0!</v>
      </c>
      <c r="I14" s="1" t="e">
        <f t="shared" ref="I14:I77" si="7">F14/H14</f>
        <v>#DIV/0!</v>
      </c>
    </row>
    <row r="15" spans="1:10" x14ac:dyDescent="0.25">
      <c r="A15" s="2">
        <v>-9.8400000000000001E-2</v>
      </c>
      <c r="B15" s="5" t="e">
        <f t="shared" si="0"/>
        <v>#DIV/0!</v>
      </c>
      <c r="C15" s="5" t="e">
        <f t="shared" si="1"/>
        <v>#DIV/0!</v>
      </c>
      <c r="D15" s="5" t="e">
        <f t="shared" si="2"/>
        <v>#DIV/0!</v>
      </c>
      <c r="E15" s="5" t="e">
        <f t="shared" si="3"/>
        <v>#DIV/0!</v>
      </c>
      <c r="F15" s="5" t="e">
        <f t="shared" si="4"/>
        <v>#DIV/0!</v>
      </c>
      <c r="G15" s="5" t="e">
        <f t="shared" si="5"/>
        <v>#DIV/0!</v>
      </c>
      <c r="H15" s="1" t="e">
        <f t="shared" si="6"/>
        <v>#DIV/0!</v>
      </c>
      <c r="I15" s="1" t="e">
        <f t="shared" si="7"/>
        <v>#DIV/0!</v>
      </c>
    </row>
    <row r="16" spans="1:10" x14ac:dyDescent="0.25">
      <c r="A16" s="2">
        <v>-9.7600000000000006E-2</v>
      </c>
      <c r="B16" s="5" t="e">
        <f t="shared" si="0"/>
        <v>#DIV/0!</v>
      </c>
      <c r="C16" s="5" t="e">
        <f t="shared" si="1"/>
        <v>#DIV/0!</v>
      </c>
      <c r="D16" s="5" t="e">
        <f t="shared" si="2"/>
        <v>#DIV/0!</v>
      </c>
      <c r="E16" s="5" t="e">
        <f t="shared" si="3"/>
        <v>#DIV/0!</v>
      </c>
      <c r="F16" s="5" t="e">
        <f t="shared" si="4"/>
        <v>#DIV/0!</v>
      </c>
      <c r="G16" s="5" t="e">
        <f t="shared" si="5"/>
        <v>#DIV/0!</v>
      </c>
      <c r="H16" s="1" t="e">
        <f t="shared" si="6"/>
        <v>#DIV/0!</v>
      </c>
      <c r="I16" s="1" t="e">
        <f t="shared" si="7"/>
        <v>#DIV/0!</v>
      </c>
    </row>
    <row r="17" spans="1:9" x14ac:dyDescent="0.25">
      <c r="A17" s="2">
        <v>-9.6799999999999997E-2</v>
      </c>
      <c r="B17" s="5" t="e">
        <f t="shared" si="0"/>
        <v>#DIV/0!</v>
      </c>
      <c r="C17" s="5" t="e">
        <f t="shared" si="1"/>
        <v>#DIV/0!</v>
      </c>
      <c r="D17" s="5" t="e">
        <f t="shared" si="2"/>
        <v>#DIV/0!</v>
      </c>
      <c r="E17" s="5" t="e">
        <f t="shared" si="3"/>
        <v>#DIV/0!</v>
      </c>
      <c r="F17" s="5" t="e">
        <f t="shared" si="4"/>
        <v>#DIV/0!</v>
      </c>
      <c r="G17" s="5" t="e">
        <f t="shared" si="5"/>
        <v>#DIV/0!</v>
      </c>
      <c r="H17" s="1" t="e">
        <f t="shared" si="6"/>
        <v>#DIV/0!</v>
      </c>
      <c r="I17" s="1" t="e">
        <f t="shared" si="7"/>
        <v>#DIV/0!</v>
      </c>
    </row>
    <row r="18" spans="1:9" x14ac:dyDescent="0.25">
      <c r="A18" s="2">
        <v>-9.6000000000000002E-2</v>
      </c>
      <c r="B18" s="5" t="e">
        <f t="shared" si="0"/>
        <v>#DIV/0!</v>
      </c>
      <c r="C18" s="5" t="e">
        <f t="shared" si="1"/>
        <v>#DIV/0!</v>
      </c>
      <c r="D18" s="5" t="e">
        <f t="shared" si="2"/>
        <v>#DIV/0!</v>
      </c>
      <c r="E18" s="5" t="e">
        <f t="shared" si="3"/>
        <v>#DIV/0!</v>
      </c>
      <c r="F18" s="5" t="e">
        <f t="shared" si="4"/>
        <v>#DIV/0!</v>
      </c>
      <c r="G18" s="5" t="e">
        <f t="shared" si="5"/>
        <v>#DIV/0!</v>
      </c>
      <c r="H18" s="1" t="e">
        <f t="shared" si="6"/>
        <v>#DIV/0!</v>
      </c>
      <c r="I18" s="1" t="e">
        <f t="shared" si="7"/>
        <v>#DIV/0!</v>
      </c>
    </row>
    <row r="19" spans="1:9" x14ac:dyDescent="0.25">
      <c r="A19" s="2">
        <v>-9.5200000000000007E-2</v>
      </c>
      <c r="B19" s="5" t="e">
        <f t="shared" si="0"/>
        <v>#DIV/0!</v>
      </c>
      <c r="C19" s="5" t="e">
        <f t="shared" si="1"/>
        <v>#DIV/0!</v>
      </c>
      <c r="D19" s="5" t="e">
        <f t="shared" si="2"/>
        <v>#DIV/0!</v>
      </c>
      <c r="E19" s="5" t="e">
        <f t="shared" si="3"/>
        <v>#DIV/0!</v>
      </c>
      <c r="F19" s="5" t="e">
        <f t="shared" si="4"/>
        <v>#DIV/0!</v>
      </c>
      <c r="G19" s="5" t="e">
        <f t="shared" si="5"/>
        <v>#DIV/0!</v>
      </c>
      <c r="H19" s="1" t="e">
        <f t="shared" si="6"/>
        <v>#DIV/0!</v>
      </c>
      <c r="I19" s="1" t="e">
        <f t="shared" si="7"/>
        <v>#DIV/0!</v>
      </c>
    </row>
    <row r="20" spans="1:9" x14ac:dyDescent="0.25">
      <c r="A20" s="2">
        <v>-9.4399999999999901E-2</v>
      </c>
      <c r="B20" s="5" t="e">
        <f t="shared" si="0"/>
        <v>#DIV/0!</v>
      </c>
      <c r="C20" s="5" t="e">
        <f t="shared" si="1"/>
        <v>#DIV/0!</v>
      </c>
      <c r="D20" s="5" t="e">
        <f t="shared" si="2"/>
        <v>#DIV/0!</v>
      </c>
      <c r="E20" s="5" t="e">
        <f t="shared" si="3"/>
        <v>#DIV/0!</v>
      </c>
      <c r="F20" s="5" t="e">
        <f t="shared" si="4"/>
        <v>#DIV/0!</v>
      </c>
      <c r="G20" s="5" t="e">
        <f t="shared" si="5"/>
        <v>#DIV/0!</v>
      </c>
      <c r="H20" s="1" t="e">
        <f t="shared" si="6"/>
        <v>#DIV/0!</v>
      </c>
      <c r="I20" s="1" t="e">
        <f t="shared" si="7"/>
        <v>#DIV/0!</v>
      </c>
    </row>
    <row r="21" spans="1:9" x14ac:dyDescent="0.25">
      <c r="A21" s="2">
        <v>-9.3599999999999905E-2</v>
      </c>
      <c r="B21" s="5" t="e">
        <f t="shared" si="0"/>
        <v>#DIV/0!</v>
      </c>
      <c r="C21" s="5" t="e">
        <f t="shared" si="1"/>
        <v>#DIV/0!</v>
      </c>
      <c r="D21" s="5" t="e">
        <f t="shared" si="2"/>
        <v>#DIV/0!</v>
      </c>
      <c r="E21" s="5" t="e">
        <f t="shared" si="3"/>
        <v>#DIV/0!</v>
      </c>
      <c r="F21" s="5" t="e">
        <f t="shared" si="4"/>
        <v>#DIV/0!</v>
      </c>
      <c r="G21" s="5" t="e">
        <f t="shared" si="5"/>
        <v>#DIV/0!</v>
      </c>
      <c r="H21" s="1" t="e">
        <f t="shared" si="6"/>
        <v>#DIV/0!</v>
      </c>
      <c r="I21" s="1" t="e">
        <f t="shared" si="7"/>
        <v>#DIV/0!</v>
      </c>
    </row>
    <row r="22" spans="1:9" x14ac:dyDescent="0.25">
      <c r="A22" s="2">
        <v>-9.2799999999999896E-2</v>
      </c>
      <c r="B22" s="5" t="e">
        <f t="shared" si="0"/>
        <v>#DIV/0!</v>
      </c>
      <c r="C22" s="5" t="e">
        <f t="shared" si="1"/>
        <v>#DIV/0!</v>
      </c>
      <c r="D22" s="5" t="e">
        <f t="shared" si="2"/>
        <v>#DIV/0!</v>
      </c>
      <c r="E22" s="5" t="e">
        <f t="shared" si="3"/>
        <v>#DIV/0!</v>
      </c>
      <c r="F22" s="5" t="e">
        <f t="shared" si="4"/>
        <v>#DIV/0!</v>
      </c>
      <c r="G22" s="5" t="e">
        <f t="shared" si="5"/>
        <v>#DIV/0!</v>
      </c>
      <c r="H22" s="1" t="e">
        <f t="shared" si="6"/>
        <v>#DIV/0!</v>
      </c>
      <c r="I22" s="1" t="e">
        <f t="shared" si="7"/>
        <v>#DIV/0!</v>
      </c>
    </row>
    <row r="23" spans="1:9" x14ac:dyDescent="0.25">
      <c r="A23" s="2">
        <v>-9.1999999999999901E-2</v>
      </c>
      <c r="B23" s="5" t="e">
        <f t="shared" si="0"/>
        <v>#DIV/0!</v>
      </c>
      <c r="C23" s="5" t="e">
        <f t="shared" si="1"/>
        <v>#DIV/0!</v>
      </c>
      <c r="D23" s="5" t="e">
        <f t="shared" si="2"/>
        <v>#DIV/0!</v>
      </c>
      <c r="E23" s="5" t="e">
        <f t="shared" si="3"/>
        <v>#DIV/0!</v>
      </c>
      <c r="F23" s="5" t="e">
        <f t="shared" si="4"/>
        <v>#DIV/0!</v>
      </c>
      <c r="G23" s="5" t="e">
        <f t="shared" si="5"/>
        <v>#DIV/0!</v>
      </c>
      <c r="H23" s="1" t="e">
        <f t="shared" si="6"/>
        <v>#DIV/0!</v>
      </c>
      <c r="I23" s="1" t="e">
        <f t="shared" si="7"/>
        <v>#DIV/0!</v>
      </c>
    </row>
    <row r="24" spans="1:9" x14ac:dyDescent="0.25">
      <c r="A24" s="2">
        <v>-9.1199999999999906E-2</v>
      </c>
      <c r="B24" s="5" t="e">
        <f t="shared" si="0"/>
        <v>#DIV/0!</v>
      </c>
      <c r="C24" s="5" t="e">
        <f t="shared" si="1"/>
        <v>#DIV/0!</v>
      </c>
      <c r="D24" s="5" t="e">
        <f t="shared" si="2"/>
        <v>#DIV/0!</v>
      </c>
      <c r="E24" s="5" t="e">
        <f t="shared" si="3"/>
        <v>#DIV/0!</v>
      </c>
      <c r="F24" s="5" t="e">
        <f t="shared" si="4"/>
        <v>#DIV/0!</v>
      </c>
      <c r="G24" s="5" t="e">
        <f t="shared" si="5"/>
        <v>#DIV/0!</v>
      </c>
      <c r="H24" s="1" t="e">
        <f t="shared" si="6"/>
        <v>#DIV/0!</v>
      </c>
      <c r="I24" s="1" t="e">
        <f t="shared" si="7"/>
        <v>#DIV/0!</v>
      </c>
    </row>
    <row r="25" spans="1:9" x14ac:dyDescent="0.25">
      <c r="A25" s="2">
        <v>-9.0399999999999897E-2</v>
      </c>
      <c r="B25" s="5" t="e">
        <f t="shared" si="0"/>
        <v>#DIV/0!</v>
      </c>
      <c r="C25" s="5" t="e">
        <f t="shared" si="1"/>
        <v>#DIV/0!</v>
      </c>
      <c r="D25" s="5" t="e">
        <f t="shared" si="2"/>
        <v>#DIV/0!</v>
      </c>
      <c r="E25" s="5" t="e">
        <f t="shared" si="3"/>
        <v>#DIV/0!</v>
      </c>
      <c r="F25" s="5" t="e">
        <f t="shared" si="4"/>
        <v>#DIV/0!</v>
      </c>
      <c r="G25" s="5" t="e">
        <f t="shared" si="5"/>
        <v>#DIV/0!</v>
      </c>
      <c r="H25" s="1" t="e">
        <f t="shared" si="6"/>
        <v>#DIV/0!</v>
      </c>
      <c r="I25" s="1" t="e">
        <f t="shared" si="7"/>
        <v>#DIV/0!</v>
      </c>
    </row>
    <row r="26" spans="1:9" x14ac:dyDescent="0.25">
      <c r="A26" s="2">
        <v>-8.9599999999999902E-2</v>
      </c>
      <c r="B26" s="5" t="e">
        <f t="shared" si="0"/>
        <v>#DIV/0!</v>
      </c>
      <c r="C26" s="5" t="e">
        <f t="shared" si="1"/>
        <v>#DIV/0!</v>
      </c>
      <c r="D26" s="5" t="e">
        <f t="shared" si="2"/>
        <v>#DIV/0!</v>
      </c>
      <c r="E26" s="5" t="e">
        <f t="shared" si="3"/>
        <v>#DIV/0!</v>
      </c>
      <c r="F26" s="5" t="e">
        <f t="shared" si="4"/>
        <v>#DIV/0!</v>
      </c>
      <c r="G26" s="5" t="e">
        <f t="shared" si="5"/>
        <v>#DIV/0!</v>
      </c>
      <c r="H26" s="1" t="e">
        <f t="shared" si="6"/>
        <v>#DIV/0!</v>
      </c>
      <c r="I26" s="1" t="e">
        <f t="shared" si="7"/>
        <v>#DIV/0!</v>
      </c>
    </row>
    <row r="27" spans="1:9" x14ac:dyDescent="0.25">
      <c r="A27" s="2">
        <v>-8.8799999999999907E-2</v>
      </c>
      <c r="B27" s="5" t="e">
        <f t="shared" si="0"/>
        <v>#DIV/0!</v>
      </c>
      <c r="C27" s="5" t="e">
        <f t="shared" si="1"/>
        <v>#DIV/0!</v>
      </c>
      <c r="D27" s="5" t="e">
        <f t="shared" si="2"/>
        <v>#DIV/0!</v>
      </c>
      <c r="E27" s="5" t="e">
        <f t="shared" si="3"/>
        <v>#DIV/0!</v>
      </c>
      <c r="F27" s="5" t="e">
        <f t="shared" si="4"/>
        <v>#DIV/0!</v>
      </c>
      <c r="G27" s="5" t="e">
        <f t="shared" si="5"/>
        <v>#DIV/0!</v>
      </c>
      <c r="H27" s="1" t="e">
        <f t="shared" si="6"/>
        <v>#DIV/0!</v>
      </c>
      <c r="I27" s="1" t="e">
        <f t="shared" si="7"/>
        <v>#DIV/0!</v>
      </c>
    </row>
    <row r="28" spans="1:9" x14ac:dyDescent="0.25">
      <c r="A28" s="2">
        <v>-8.7999999999999898E-2</v>
      </c>
      <c r="B28" s="5" t="e">
        <f t="shared" si="0"/>
        <v>#DIV/0!</v>
      </c>
      <c r="C28" s="5" t="e">
        <f t="shared" si="1"/>
        <v>#DIV/0!</v>
      </c>
      <c r="D28" s="5" t="e">
        <f t="shared" si="2"/>
        <v>#DIV/0!</v>
      </c>
      <c r="E28" s="5" t="e">
        <f t="shared" si="3"/>
        <v>#DIV/0!</v>
      </c>
      <c r="F28" s="5" t="e">
        <f t="shared" si="4"/>
        <v>#DIV/0!</v>
      </c>
      <c r="G28" s="5" t="e">
        <f t="shared" si="5"/>
        <v>#DIV/0!</v>
      </c>
      <c r="H28" s="1" t="e">
        <f t="shared" si="6"/>
        <v>#DIV/0!</v>
      </c>
      <c r="I28" s="1" t="e">
        <f t="shared" si="7"/>
        <v>#DIV/0!</v>
      </c>
    </row>
    <row r="29" spans="1:9" x14ac:dyDescent="0.25">
      <c r="A29" s="2">
        <v>-8.7199999999999903E-2</v>
      </c>
      <c r="B29" s="5" t="e">
        <f t="shared" si="0"/>
        <v>#DIV/0!</v>
      </c>
      <c r="C29" s="5" t="e">
        <f t="shared" si="1"/>
        <v>#DIV/0!</v>
      </c>
      <c r="D29" s="5" t="e">
        <f t="shared" si="2"/>
        <v>#DIV/0!</v>
      </c>
      <c r="E29" s="5" t="e">
        <f t="shared" si="3"/>
        <v>#DIV/0!</v>
      </c>
      <c r="F29" s="5" t="e">
        <f t="shared" si="4"/>
        <v>#DIV/0!</v>
      </c>
      <c r="G29" s="5" t="e">
        <f t="shared" si="5"/>
        <v>#DIV/0!</v>
      </c>
      <c r="H29" s="1" t="e">
        <f t="shared" si="6"/>
        <v>#DIV/0!</v>
      </c>
      <c r="I29" s="1" t="e">
        <f t="shared" si="7"/>
        <v>#DIV/0!</v>
      </c>
    </row>
    <row r="30" spans="1:9" x14ac:dyDescent="0.25">
      <c r="A30" s="2">
        <v>-8.6399999999999796E-2</v>
      </c>
      <c r="B30" s="5" t="e">
        <f t="shared" si="0"/>
        <v>#DIV/0!</v>
      </c>
      <c r="C30" s="5" t="e">
        <f t="shared" si="1"/>
        <v>#DIV/0!</v>
      </c>
      <c r="D30" s="5" t="e">
        <f t="shared" si="2"/>
        <v>#DIV/0!</v>
      </c>
      <c r="E30" s="5" t="e">
        <f t="shared" si="3"/>
        <v>#DIV/0!</v>
      </c>
      <c r="F30" s="5" t="e">
        <f t="shared" si="4"/>
        <v>#DIV/0!</v>
      </c>
      <c r="G30" s="5" t="e">
        <f t="shared" si="5"/>
        <v>#DIV/0!</v>
      </c>
      <c r="H30" s="1" t="e">
        <f t="shared" si="6"/>
        <v>#DIV/0!</v>
      </c>
      <c r="I30" s="1" t="e">
        <f t="shared" si="7"/>
        <v>#DIV/0!</v>
      </c>
    </row>
    <row r="31" spans="1:9" x14ac:dyDescent="0.25">
      <c r="A31" s="2">
        <v>-8.5599999999999801E-2</v>
      </c>
      <c r="B31" s="5" t="e">
        <f t="shared" si="0"/>
        <v>#DIV/0!</v>
      </c>
      <c r="C31" s="5" t="e">
        <f t="shared" si="1"/>
        <v>#DIV/0!</v>
      </c>
      <c r="D31" s="5" t="e">
        <f t="shared" si="2"/>
        <v>#DIV/0!</v>
      </c>
      <c r="E31" s="5" t="e">
        <f t="shared" si="3"/>
        <v>#DIV/0!</v>
      </c>
      <c r="F31" s="5" t="e">
        <f t="shared" si="4"/>
        <v>#DIV/0!</v>
      </c>
      <c r="G31" s="5" t="e">
        <f t="shared" si="5"/>
        <v>#DIV/0!</v>
      </c>
      <c r="H31" s="1" t="e">
        <f t="shared" si="6"/>
        <v>#DIV/0!</v>
      </c>
      <c r="I31" s="1" t="e">
        <f t="shared" si="7"/>
        <v>#DIV/0!</v>
      </c>
    </row>
    <row r="32" spans="1:9" x14ac:dyDescent="0.25">
      <c r="A32" s="2">
        <v>-8.4799999999999806E-2</v>
      </c>
      <c r="B32" s="5" t="e">
        <f t="shared" si="0"/>
        <v>#DIV/0!</v>
      </c>
      <c r="C32" s="5" t="e">
        <f t="shared" si="1"/>
        <v>#DIV/0!</v>
      </c>
      <c r="D32" s="5" t="e">
        <f t="shared" si="2"/>
        <v>#DIV/0!</v>
      </c>
      <c r="E32" s="5" t="e">
        <f t="shared" si="3"/>
        <v>#DIV/0!</v>
      </c>
      <c r="F32" s="5" t="e">
        <f t="shared" si="4"/>
        <v>#DIV/0!</v>
      </c>
      <c r="G32" s="5" t="e">
        <f t="shared" si="5"/>
        <v>#DIV/0!</v>
      </c>
      <c r="H32" s="1" t="e">
        <f t="shared" si="6"/>
        <v>#DIV/0!</v>
      </c>
      <c r="I32" s="1" t="e">
        <f t="shared" si="7"/>
        <v>#DIV/0!</v>
      </c>
    </row>
    <row r="33" spans="1:9" x14ac:dyDescent="0.25">
      <c r="A33" s="2">
        <v>-8.3999999999999797E-2</v>
      </c>
      <c r="B33" s="5" t="e">
        <f t="shared" si="0"/>
        <v>#DIV/0!</v>
      </c>
      <c r="C33" s="5" t="e">
        <f t="shared" si="1"/>
        <v>#DIV/0!</v>
      </c>
      <c r="D33" s="5" t="e">
        <f t="shared" si="2"/>
        <v>#DIV/0!</v>
      </c>
      <c r="E33" s="5" t="e">
        <f t="shared" si="3"/>
        <v>#DIV/0!</v>
      </c>
      <c r="F33" s="5" t="e">
        <f t="shared" si="4"/>
        <v>#DIV/0!</v>
      </c>
      <c r="G33" s="5" t="e">
        <f t="shared" si="5"/>
        <v>#DIV/0!</v>
      </c>
      <c r="H33" s="1" t="e">
        <f t="shared" si="6"/>
        <v>#DIV/0!</v>
      </c>
      <c r="I33" s="1" t="e">
        <f t="shared" si="7"/>
        <v>#DIV/0!</v>
      </c>
    </row>
    <row r="34" spans="1:9" x14ac:dyDescent="0.25">
      <c r="A34" s="2">
        <v>-8.3199999999999802E-2</v>
      </c>
      <c r="B34" s="5" t="e">
        <f t="shared" si="0"/>
        <v>#DIV/0!</v>
      </c>
      <c r="C34" s="5" t="e">
        <f t="shared" si="1"/>
        <v>#DIV/0!</v>
      </c>
      <c r="D34" s="5" t="e">
        <f t="shared" si="2"/>
        <v>#DIV/0!</v>
      </c>
      <c r="E34" s="5" t="e">
        <f t="shared" si="3"/>
        <v>#DIV/0!</v>
      </c>
      <c r="F34" s="5" t="e">
        <f t="shared" si="4"/>
        <v>#DIV/0!</v>
      </c>
      <c r="G34" s="5" t="e">
        <f t="shared" si="5"/>
        <v>#DIV/0!</v>
      </c>
      <c r="H34" s="1" t="e">
        <f t="shared" si="6"/>
        <v>#DIV/0!</v>
      </c>
      <c r="I34" s="1" t="e">
        <f t="shared" si="7"/>
        <v>#DIV/0!</v>
      </c>
    </row>
    <row r="35" spans="1:9" x14ac:dyDescent="0.25">
      <c r="A35" s="2">
        <v>-8.2399999999999807E-2</v>
      </c>
      <c r="B35" s="5" t="e">
        <f t="shared" si="0"/>
        <v>#DIV/0!</v>
      </c>
      <c r="C35" s="5" t="e">
        <f t="shared" si="1"/>
        <v>#DIV/0!</v>
      </c>
      <c r="D35" s="5" t="e">
        <f t="shared" si="2"/>
        <v>#DIV/0!</v>
      </c>
      <c r="E35" s="5" t="e">
        <f t="shared" si="3"/>
        <v>#DIV/0!</v>
      </c>
      <c r="F35" s="5" t="e">
        <f t="shared" si="4"/>
        <v>#DIV/0!</v>
      </c>
      <c r="G35" s="5" t="e">
        <f t="shared" si="5"/>
        <v>#DIV/0!</v>
      </c>
      <c r="H35" s="1" t="e">
        <f t="shared" si="6"/>
        <v>#DIV/0!</v>
      </c>
      <c r="I35" s="1" t="e">
        <f t="shared" si="7"/>
        <v>#DIV/0!</v>
      </c>
    </row>
    <row r="36" spans="1:9" x14ac:dyDescent="0.25">
      <c r="A36" s="2">
        <v>-8.1599999999999798E-2</v>
      </c>
      <c r="B36" s="5" t="e">
        <f t="shared" si="0"/>
        <v>#DIV/0!</v>
      </c>
      <c r="C36" s="5" t="e">
        <f t="shared" si="1"/>
        <v>#DIV/0!</v>
      </c>
      <c r="D36" s="5" t="e">
        <f t="shared" si="2"/>
        <v>#DIV/0!</v>
      </c>
      <c r="E36" s="5" t="e">
        <f t="shared" si="3"/>
        <v>#DIV/0!</v>
      </c>
      <c r="F36" s="5" t="e">
        <f t="shared" si="4"/>
        <v>#DIV/0!</v>
      </c>
      <c r="G36" s="5" t="e">
        <f t="shared" si="5"/>
        <v>#DIV/0!</v>
      </c>
      <c r="H36" s="1" t="e">
        <f t="shared" si="6"/>
        <v>#DIV/0!</v>
      </c>
      <c r="I36" s="1" t="e">
        <f t="shared" si="7"/>
        <v>#DIV/0!</v>
      </c>
    </row>
    <row r="37" spans="1:9" x14ac:dyDescent="0.25">
      <c r="A37" s="2">
        <v>-8.0799999999999803E-2</v>
      </c>
      <c r="B37" s="5" t="e">
        <f t="shared" si="0"/>
        <v>#DIV/0!</v>
      </c>
      <c r="C37" s="5" t="e">
        <f t="shared" si="1"/>
        <v>#DIV/0!</v>
      </c>
      <c r="D37" s="5" t="e">
        <f t="shared" si="2"/>
        <v>#DIV/0!</v>
      </c>
      <c r="E37" s="5" t="e">
        <f t="shared" si="3"/>
        <v>#DIV/0!</v>
      </c>
      <c r="F37" s="5" t="e">
        <f t="shared" si="4"/>
        <v>#DIV/0!</v>
      </c>
      <c r="G37" s="5" t="e">
        <f t="shared" si="5"/>
        <v>#DIV/0!</v>
      </c>
      <c r="H37" s="1" t="e">
        <f t="shared" si="6"/>
        <v>#DIV/0!</v>
      </c>
      <c r="I37" s="1" t="e">
        <f t="shared" si="7"/>
        <v>#DIV/0!</v>
      </c>
    </row>
    <row r="38" spans="1:9" x14ac:dyDescent="0.25">
      <c r="A38" s="2">
        <v>-7.9999999999999793E-2</v>
      </c>
      <c r="B38" s="5" t="e">
        <f t="shared" si="0"/>
        <v>#DIV/0!</v>
      </c>
      <c r="C38" s="5" t="e">
        <f t="shared" si="1"/>
        <v>#DIV/0!</v>
      </c>
      <c r="D38" s="5" t="e">
        <f t="shared" si="2"/>
        <v>#DIV/0!</v>
      </c>
      <c r="E38" s="5" t="e">
        <f t="shared" si="3"/>
        <v>#DIV/0!</v>
      </c>
      <c r="F38" s="5" t="e">
        <f t="shared" si="4"/>
        <v>#DIV/0!</v>
      </c>
      <c r="G38" s="5" t="e">
        <f t="shared" si="5"/>
        <v>#DIV/0!</v>
      </c>
      <c r="H38" s="1" t="e">
        <f t="shared" si="6"/>
        <v>#DIV/0!</v>
      </c>
      <c r="I38" s="1" t="e">
        <f t="shared" si="7"/>
        <v>#DIV/0!</v>
      </c>
    </row>
    <row r="39" spans="1:9" x14ac:dyDescent="0.25">
      <c r="A39" s="2">
        <v>-7.9199999999999798E-2</v>
      </c>
      <c r="B39" s="5" t="e">
        <f t="shared" si="0"/>
        <v>#DIV/0!</v>
      </c>
      <c r="C39" s="5" t="e">
        <f t="shared" si="1"/>
        <v>#DIV/0!</v>
      </c>
      <c r="D39" s="5" t="e">
        <f t="shared" si="2"/>
        <v>#DIV/0!</v>
      </c>
      <c r="E39" s="5" t="e">
        <f t="shared" si="3"/>
        <v>#DIV/0!</v>
      </c>
      <c r="F39" s="5" t="e">
        <f t="shared" si="4"/>
        <v>#DIV/0!</v>
      </c>
      <c r="G39" s="5" t="e">
        <f t="shared" si="5"/>
        <v>#DIV/0!</v>
      </c>
      <c r="H39" s="1" t="e">
        <f t="shared" si="6"/>
        <v>#DIV/0!</v>
      </c>
      <c r="I39" s="1" t="e">
        <f t="shared" si="7"/>
        <v>#DIV/0!</v>
      </c>
    </row>
    <row r="40" spans="1:9" x14ac:dyDescent="0.25">
      <c r="A40" s="2">
        <v>-7.8399999999999803E-2</v>
      </c>
      <c r="B40" s="5" t="e">
        <f t="shared" si="0"/>
        <v>#DIV/0!</v>
      </c>
      <c r="C40" s="5" t="e">
        <f t="shared" si="1"/>
        <v>#DIV/0!</v>
      </c>
      <c r="D40" s="5" t="e">
        <f t="shared" si="2"/>
        <v>#DIV/0!</v>
      </c>
      <c r="E40" s="5" t="e">
        <f t="shared" si="3"/>
        <v>#DIV/0!</v>
      </c>
      <c r="F40" s="5" t="e">
        <f t="shared" si="4"/>
        <v>#DIV/0!</v>
      </c>
      <c r="G40" s="5" t="e">
        <f t="shared" si="5"/>
        <v>#DIV/0!</v>
      </c>
      <c r="H40" s="1" t="e">
        <f t="shared" si="6"/>
        <v>#DIV/0!</v>
      </c>
      <c r="I40" s="1" t="e">
        <f t="shared" si="7"/>
        <v>#DIV/0!</v>
      </c>
    </row>
    <row r="41" spans="1:9" x14ac:dyDescent="0.25">
      <c r="A41" s="2">
        <v>-7.7599999999999697E-2</v>
      </c>
      <c r="B41" s="5" t="e">
        <f t="shared" si="0"/>
        <v>#DIV/0!</v>
      </c>
      <c r="C41" s="5" t="e">
        <f t="shared" si="1"/>
        <v>#DIV/0!</v>
      </c>
      <c r="D41" s="5" t="e">
        <f t="shared" si="2"/>
        <v>#DIV/0!</v>
      </c>
      <c r="E41" s="5" t="e">
        <f t="shared" si="3"/>
        <v>#DIV/0!</v>
      </c>
      <c r="F41" s="5" t="e">
        <f t="shared" si="4"/>
        <v>#DIV/0!</v>
      </c>
      <c r="G41" s="5" t="e">
        <f t="shared" si="5"/>
        <v>#DIV/0!</v>
      </c>
      <c r="H41" s="1" t="e">
        <f t="shared" si="6"/>
        <v>#DIV/0!</v>
      </c>
      <c r="I41" s="1" t="e">
        <f t="shared" si="7"/>
        <v>#DIV/0!</v>
      </c>
    </row>
    <row r="42" spans="1:9" x14ac:dyDescent="0.25">
      <c r="A42" s="2">
        <v>-7.6799999999999702E-2</v>
      </c>
      <c r="B42" s="5" t="e">
        <f t="shared" si="0"/>
        <v>#DIV/0!</v>
      </c>
      <c r="C42" s="5" t="e">
        <f t="shared" si="1"/>
        <v>#DIV/0!</v>
      </c>
      <c r="D42" s="5" t="e">
        <f t="shared" si="2"/>
        <v>#DIV/0!</v>
      </c>
      <c r="E42" s="5" t="e">
        <f t="shared" si="3"/>
        <v>#DIV/0!</v>
      </c>
      <c r="F42" s="5" t="e">
        <f t="shared" si="4"/>
        <v>#DIV/0!</v>
      </c>
      <c r="G42" s="5" t="e">
        <f t="shared" si="5"/>
        <v>#DIV/0!</v>
      </c>
      <c r="H42" s="1" t="e">
        <f t="shared" si="6"/>
        <v>#DIV/0!</v>
      </c>
      <c r="I42" s="1" t="e">
        <f t="shared" si="7"/>
        <v>#DIV/0!</v>
      </c>
    </row>
    <row r="43" spans="1:9" x14ac:dyDescent="0.25">
      <c r="A43" s="2">
        <v>-7.5999999999999707E-2</v>
      </c>
      <c r="B43" s="5" t="e">
        <f t="shared" si="0"/>
        <v>#DIV/0!</v>
      </c>
      <c r="C43" s="5" t="e">
        <f t="shared" si="1"/>
        <v>#DIV/0!</v>
      </c>
      <c r="D43" s="5" t="e">
        <f t="shared" si="2"/>
        <v>#DIV/0!</v>
      </c>
      <c r="E43" s="5" t="e">
        <f t="shared" si="3"/>
        <v>#DIV/0!</v>
      </c>
      <c r="F43" s="5" t="e">
        <f t="shared" si="4"/>
        <v>#DIV/0!</v>
      </c>
      <c r="G43" s="5" t="e">
        <f t="shared" si="5"/>
        <v>#DIV/0!</v>
      </c>
      <c r="H43" s="1" t="e">
        <f t="shared" si="6"/>
        <v>#DIV/0!</v>
      </c>
      <c r="I43" s="1" t="e">
        <f t="shared" si="7"/>
        <v>#DIV/0!</v>
      </c>
    </row>
    <row r="44" spans="1:9" x14ac:dyDescent="0.25">
      <c r="A44" s="2">
        <v>-7.5199999999999698E-2</v>
      </c>
      <c r="B44" s="5" t="e">
        <f t="shared" si="0"/>
        <v>#DIV/0!</v>
      </c>
      <c r="C44" s="5" t="e">
        <f t="shared" si="1"/>
        <v>#DIV/0!</v>
      </c>
      <c r="D44" s="5" t="e">
        <f t="shared" si="2"/>
        <v>#DIV/0!</v>
      </c>
      <c r="E44" s="5" t="e">
        <f t="shared" si="3"/>
        <v>#DIV/0!</v>
      </c>
      <c r="F44" s="5" t="e">
        <f t="shared" si="4"/>
        <v>#DIV/0!</v>
      </c>
      <c r="G44" s="5" t="e">
        <f t="shared" si="5"/>
        <v>#DIV/0!</v>
      </c>
      <c r="H44" s="1" t="e">
        <f t="shared" si="6"/>
        <v>#DIV/0!</v>
      </c>
      <c r="I44" s="1" t="e">
        <f t="shared" si="7"/>
        <v>#DIV/0!</v>
      </c>
    </row>
    <row r="45" spans="1:9" x14ac:dyDescent="0.25">
      <c r="A45" s="2">
        <v>-7.4399999999999702E-2</v>
      </c>
      <c r="B45" s="5" t="e">
        <f t="shared" si="0"/>
        <v>#DIV/0!</v>
      </c>
      <c r="C45" s="5" t="e">
        <f t="shared" si="1"/>
        <v>#DIV/0!</v>
      </c>
      <c r="D45" s="5" t="e">
        <f t="shared" si="2"/>
        <v>#DIV/0!</v>
      </c>
      <c r="E45" s="5" t="e">
        <f t="shared" si="3"/>
        <v>#DIV/0!</v>
      </c>
      <c r="F45" s="5" t="e">
        <f t="shared" si="4"/>
        <v>#DIV/0!</v>
      </c>
      <c r="G45" s="5" t="e">
        <f t="shared" si="5"/>
        <v>#DIV/0!</v>
      </c>
      <c r="H45" s="1" t="e">
        <f t="shared" si="6"/>
        <v>#DIV/0!</v>
      </c>
      <c r="I45" s="1" t="e">
        <f t="shared" si="7"/>
        <v>#DIV/0!</v>
      </c>
    </row>
    <row r="46" spans="1:9" x14ac:dyDescent="0.25">
      <c r="A46" s="2">
        <v>-7.3599999999999693E-2</v>
      </c>
      <c r="B46" s="5" t="e">
        <f t="shared" si="0"/>
        <v>#DIV/0!</v>
      </c>
      <c r="C46" s="5" t="e">
        <f t="shared" si="1"/>
        <v>#DIV/0!</v>
      </c>
      <c r="D46" s="5" t="e">
        <f t="shared" si="2"/>
        <v>#DIV/0!</v>
      </c>
      <c r="E46" s="5" t="e">
        <f t="shared" si="3"/>
        <v>#DIV/0!</v>
      </c>
      <c r="F46" s="5" t="e">
        <f t="shared" si="4"/>
        <v>#DIV/0!</v>
      </c>
      <c r="G46" s="5" t="e">
        <f t="shared" si="5"/>
        <v>#DIV/0!</v>
      </c>
      <c r="H46" s="1" t="e">
        <f t="shared" si="6"/>
        <v>#DIV/0!</v>
      </c>
      <c r="I46" s="1" t="e">
        <f t="shared" si="7"/>
        <v>#DIV/0!</v>
      </c>
    </row>
    <row r="47" spans="1:9" x14ac:dyDescent="0.25">
      <c r="A47" s="2">
        <v>-7.2799999999999698E-2</v>
      </c>
      <c r="B47" s="5" t="e">
        <f t="shared" si="0"/>
        <v>#DIV/0!</v>
      </c>
      <c r="C47" s="5" t="e">
        <f t="shared" si="1"/>
        <v>#DIV/0!</v>
      </c>
      <c r="D47" s="5" t="e">
        <f t="shared" si="2"/>
        <v>#DIV/0!</v>
      </c>
      <c r="E47" s="5" t="e">
        <f t="shared" si="3"/>
        <v>#DIV/0!</v>
      </c>
      <c r="F47" s="5" t="e">
        <f t="shared" si="4"/>
        <v>#DIV/0!</v>
      </c>
      <c r="G47" s="5" t="e">
        <f t="shared" si="5"/>
        <v>#DIV/0!</v>
      </c>
      <c r="H47" s="1" t="e">
        <f t="shared" si="6"/>
        <v>#DIV/0!</v>
      </c>
      <c r="I47" s="1" t="e">
        <f t="shared" si="7"/>
        <v>#DIV/0!</v>
      </c>
    </row>
    <row r="48" spans="1:9" x14ac:dyDescent="0.25">
      <c r="A48" s="2">
        <v>-7.1999999999999703E-2</v>
      </c>
      <c r="B48" s="5" t="e">
        <f t="shared" si="0"/>
        <v>#DIV/0!</v>
      </c>
      <c r="C48" s="5" t="e">
        <f t="shared" si="1"/>
        <v>#DIV/0!</v>
      </c>
      <c r="D48" s="5" t="e">
        <f t="shared" si="2"/>
        <v>#DIV/0!</v>
      </c>
      <c r="E48" s="5" t="e">
        <f t="shared" si="3"/>
        <v>#DIV/0!</v>
      </c>
      <c r="F48" s="5" t="e">
        <f t="shared" si="4"/>
        <v>#DIV/0!</v>
      </c>
      <c r="G48" s="5" t="e">
        <f t="shared" si="5"/>
        <v>#DIV/0!</v>
      </c>
      <c r="H48" s="1" t="e">
        <f t="shared" si="6"/>
        <v>#DIV/0!</v>
      </c>
      <c r="I48" s="1" t="e">
        <f t="shared" si="7"/>
        <v>#DIV/0!</v>
      </c>
    </row>
    <row r="49" spans="1:9" x14ac:dyDescent="0.25">
      <c r="A49" s="2">
        <v>-7.1199999999999694E-2</v>
      </c>
      <c r="B49" s="5" t="e">
        <f t="shared" si="0"/>
        <v>#DIV/0!</v>
      </c>
      <c r="C49" s="5" t="e">
        <f t="shared" si="1"/>
        <v>#DIV/0!</v>
      </c>
      <c r="D49" s="5" t="e">
        <f t="shared" si="2"/>
        <v>#DIV/0!</v>
      </c>
      <c r="E49" s="5" t="e">
        <f t="shared" si="3"/>
        <v>#DIV/0!</v>
      </c>
      <c r="F49" s="5" t="e">
        <f t="shared" si="4"/>
        <v>#DIV/0!</v>
      </c>
      <c r="G49" s="5" t="e">
        <f t="shared" si="5"/>
        <v>#DIV/0!</v>
      </c>
      <c r="H49" s="1" t="e">
        <f t="shared" si="6"/>
        <v>#DIV/0!</v>
      </c>
      <c r="I49" s="1" t="e">
        <f t="shared" si="7"/>
        <v>#DIV/0!</v>
      </c>
    </row>
    <row r="50" spans="1:9" x14ac:dyDescent="0.25">
      <c r="A50" s="2">
        <v>-7.0399999999999699E-2</v>
      </c>
      <c r="B50" s="5" t="e">
        <f t="shared" si="0"/>
        <v>#DIV/0!</v>
      </c>
      <c r="C50" s="5" t="e">
        <f t="shared" si="1"/>
        <v>#DIV/0!</v>
      </c>
      <c r="D50" s="5" t="e">
        <f t="shared" si="2"/>
        <v>#DIV/0!</v>
      </c>
      <c r="E50" s="5" t="e">
        <f t="shared" si="3"/>
        <v>#DIV/0!</v>
      </c>
      <c r="F50" s="5" t="e">
        <f t="shared" si="4"/>
        <v>#DIV/0!</v>
      </c>
      <c r="G50" s="5" t="e">
        <f t="shared" si="5"/>
        <v>#DIV/0!</v>
      </c>
      <c r="H50" s="1" t="e">
        <f t="shared" si="6"/>
        <v>#DIV/0!</v>
      </c>
      <c r="I50" s="1" t="e">
        <f t="shared" si="7"/>
        <v>#DIV/0!</v>
      </c>
    </row>
    <row r="51" spans="1:9" x14ac:dyDescent="0.25">
      <c r="A51" s="2">
        <v>-6.9599999999999704E-2</v>
      </c>
      <c r="B51" s="5" t="e">
        <f t="shared" si="0"/>
        <v>#DIV/0!</v>
      </c>
      <c r="C51" s="5" t="e">
        <f t="shared" si="1"/>
        <v>#DIV/0!</v>
      </c>
      <c r="D51" s="5" t="e">
        <f t="shared" si="2"/>
        <v>#DIV/0!</v>
      </c>
      <c r="E51" s="5" t="e">
        <f t="shared" si="3"/>
        <v>#DIV/0!</v>
      </c>
      <c r="F51" s="5" t="e">
        <f t="shared" si="4"/>
        <v>#DIV/0!</v>
      </c>
      <c r="G51" s="5" t="e">
        <f t="shared" si="5"/>
        <v>#DIV/0!</v>
      </c>
      <c r="H51" s="1" t="e">
        <f t="shared" si="6"/>
        <v>#DIV/0!</v>
      </c>
      <c r="I51" s="1" t="e">
        <f t="shared" si="7"/>
        <v>#DIV/0!</v>
      </c>
    </row>
    <row r="52" spans="1:9" x14ac:dyDescent="0.25">
      <c r="A52" s="2">
        <v>-6.8799999999999598E-2</v>
      </c>
      <c r="B52" s="5" t="e">
        <f t="shared" si="0"/>
        <v>#DIV/0!</v>
      </c>
      <c r="C52" s="5" t="e">
        <f t="shared" si="1"/>
        <v>#DIV/0!</v>
      </c>
      <c r="D52" s="5" t="e">
        <f t="shared" si="2"/>
        <v>#DIV/0!</v>
      </c>
      <c r="E52" s="5" t="e">
        <f t="shared" si="3"/>
        <v>#DIV/0!</v>
      </c>
      <c r="F52" s="5" t="e">
        <f t="shared" si="4"/>
        <v>#DIV/0!</v>
      </c>
      <c r="G52" s="5" t="e">
        <f t="shared" si="5"/>
        <v>#DIV/0!</v>
      </c>
      <c r="H52" s="1" t="e">
        <f t="shared" si="6"/>
        <v>#DIV/0!</v>
      </c>
      <c r="I52" s="1" t="e">
        <f t="shared" si="7"/>
        <v>#DIV/0!</v>
      </c>
    </row>
    <row r="53" spans="1:9" x14ac:dyDescent="0.25">
      <c r="A53" s="2">
        <v>-6.7999999999999602E-2</v>
      </c>
      <c r="B53" s="5" t="e">
        <f t="shared" si="0"/>
        <v>#DIV/0!</v>
      </c>
      <c r="C53" s="5" t="e">
        <f t="shared" si="1"/>
        <v>#DIV/0!</v>
      </c>
      <c r="D53" s="5" t="e">
        <f t="shared" si="2"/>
        <v>#DIV/0!</v>
      </c>
      <c r="E53" s="5" t="e">
        <f t="shared" si="3"/>
        <v>#DIV/0!</v>
      </c>
      <c r="F53" s="5" t="e">
        <f t="shared" si="4"/>
        <v>#DIV/0!</v>
      </c>
      <c r="G53" s="5" t="e">
        <f t="shared" si="5"/>
        <v>#DIV/0!</v>
      </c>
      <c r="H53" s="1" t="e">
        <f t="shared" si="6"/>
        <v>#DIV/0!</v>
      </c>
      <c r="I53" s="1" t="e">
        <f t="shared" si="7"/>
        <v>#DIV/0!</v>
      </c>
    </row>
    <row r="54" spans="1:9" x14ac:dyDescent="0.25">
      <c r="A54" s="2">
        <v>-6.7199999999999593E-2</v>
      </c>
      <c r="B54" s="5" t="e">
        <f t="shared" si="0"/>
        <v>#DIV/0!</v>
      </c>
      <c r="C54" s="5" t="e">
        <f t="shared" si="1"/>
        <v>#DIV/0!</v>
      </c>
      <c r="D54" s="5" t="e">
        <f t="shared" si="2"/>
        <v>#DIV/0!</v>
      </c>
      <c r="E54" s="5" t="e">
        <f t="shared" si="3"/>
        <v>#DIV/0!</v>
      </c>
      <c r="F54" s="5" t="e">
        <f t="shared" si="4"/>
        <v>#DIV/0!</v>
      </c>
      <c r="G54" s="5" t="e">
        <f t="shared" si="5"/>
        <v>#DIV/0!</v>
      </c>
      <c r="H54" s="1" t="e">
        <f t="shared" si="6"/>
        <v>#DIV/0!</v>
      </c>
      <c r="I54" s="1" t="e">
        <f t="shared" si="7"/>
        <v>#DIV/0!</v>
      </c>
    </row>
    <row r="55" spans="1:9" x14ac:dyDescent="0.25">
      <c r="A55" s="2">
        <v>-6.6399999999999598E-2</v>
      </c>
      <c r="B55" s="5" t="e">
        <f t="shared" si="0"/>
        <v>#DIV/0!</v>
      </c>
      <c r="C55" s="5" t="e">
        <f t="shared" si="1"/>
        <v>#DIV/0!</v>
      </c>
      <c r="D55" s="5" t="e">
        <f t="shared" si="2"/>
        <v>#DIV/0!</v>
      </c>
      <c r="E55" s="5" t="e">
        <f t="shared" si="3"/>
        <v>#DIV/0!</v>
      </c>
      <c r="F55" s="5" t="e">
        <f t="shared" si="4"/>
        <v>#DIV/0!</v>
      </c>
      <c r="G55" s="5" t="e">
        <f t="shared" si="5"/>
        <v>#DIV/0!</v>
      </c>
      <c r="H55" s="1" t="e">
        <f t="shared" si="6"/>
        <v>#DIV/0!</v>
      </c>
      <c r="I55" s="1" t="e">
        <f t="shared" si="7"/>
        <v>#DIV/0!</v>
      </c>
    </row>
    <row r="56" spans="1:9" x14ac:dyDescent="0.25">
      <c r="A56" s="2">
        <v>-6.5599999999999603E-2</v>
      </c>
      <c r="B56" s="5" t="e">
        <f t="shared" si="0"/>
        <v>#DIV/0!</v>
      </c>
      <c r="C56" s="5" t="e">
        <f t="shared" si="1"/>
        <v>#DIV/0!</v>
      </c>
      <c r="D56" s="5" t="e">
        <f t="shared" si="2"/>
        <v>#DIV/0!</v>
      </c>
      <c r="E56" s="5" t="e">
        <f t="shared" si="3"/>
        <v>#DIV/0!</v>
      </c>
      <c r="F56" s="5" t="e">
        <f t="shared" si="4"/>
        <v>#DIV/0!</v>
      </c>
      <c r="G56" s="5" t="e">
        <f t="shared" si="5"/>
        <v>#DIV/0!</v>
      </c>
      <c r="H56" s="1" t="e">
        <f t="shared" si="6"/>
        <v>#DIV/0!</v>
      </c>
      <c r="I56" s="1" t="e">
        <f t="shared" si="7"/>
        <v>#DIV/0!</v>
      </c>
    </row>
    <row r="57" spans="1:9" x14ac:dyDescent="0.25">
      <c r="A57" s="2">
        <v>-6.4799999999999594E-2</v>
      </c>
      <c r="B57" s="5" t="e">
        <f t="shared" si="0"/>
        <v>#DIV/0!</v>
      </c>
      <c r="C57" s="5" t="e">
        <f t="shared" si="1"/>
        <v>#DIV/0!</v>
      </c>
      <c r="D57" s="5" t="e">
        <f t="shared" si="2"/>
        <v>#DIV/0!</v>
      </c>
      <c r="E57" s="5" t="e">
        <f t="shared" si="3"/>
        <v>#DIV/0!</v>
      </c>
      <c r="F57" s="5" t="e">
        <f t="shared" si="4"/>
        <v>#DIV/0!</v>
      </c>
      <c r="G57" s="5" t="e">
        <f t="shared" si="5"/>
        <v>#DIV/0!</v>
      </c>
      <c r="H57" s="1" t="e">
        <f t="shared" si="6"/>
        <v>#DIV/0!</v>
      </c>
      <c r="I57" s="1" t="e">
        <f t="shared" si="7"/>
        <v>#DIV/0!</v>
      </c>
    </row>
    <row r="58" spans="1:9" x14ac:dyDescent="0.25">
      <c r="A58" s="2">
        <v>-6.3999999999999599E-2</v>
      </c>
      <c r="B58" s="5" t="e">
        <f t="shared" si="0"/>
        <v>#DIV/0!</v>
      </c>
      <c r="C58" s="5" t="e">
        <f t="shared" si="1"/>
        <v>#DIV/0!</v>
      </c>
      <c r="D58" s="5" t="e">
        <f t="shared" si="2"/>
        <v>#DIV/0!</v>
      </c>
      <c r="E58" s="5" t="e">
        <f t="shared" si="3"/>
        <v>#DIV/0!</v>
      </c>
      <c r="F58" s="5" t="e">
        <f t="shared" si="4"/>
        <v>#DIV/0!</v>
      </c>
      <c r="G58" s="5" t="e">
        <f t="shared" si="5"/>
        <v>#DIV/0!</v>
      </c>
      <c r="H58" s="1" t="e">
        <f t="shared" si="6"/>
        <v>#DIV/0!</v>
      </c>
      <c r="I58" s="1" t="e">
        <f t="shared" si="7"/>
        <v>#DIV/0!</v>
      </c>
    </row>
    <row r="59" spans="1:9" x14ac:dyDescent="0.25">
      <c r="A59" s="2">
        <v>-6.3199999999999604E-2</v>
      </c>
      <c r="B59" s="5" t="e">
        <f t="shared" si="0"/>
        <v>#DIV/0!</v>
      </c>
      <c r="C59" s="5" t="e">
        <f t="shared" si="1"/>
        <v>#DIV/0!</v>
      </c>
      <c r="D59" s="5" t="e">
        <f t="shared" si="2"/>
        <v>#DIV/0!</v>
      </c>
      <c r="E59" s="5" t="e">
        <f t="shared" si="3"/>
        <v>#DIV/0!</v>
      </c>
      <c r="F59" s="5" t="e">
        <f t="shared" si="4"/>
        <v>#DIV/0!</v>
      </c>
      <c r="G59" s="5" t="e">
        <f t="shared" si="5"/>
        <v>#DIV/0!</v>
      </c>
      <c r="H59" s="1" t="e">
        <f t="shared" si="6"/>
        <v>#DIV/0!</v>
      </c>
      <c r="I59" s="1" t="e">
        <f t="shared" si="7"/>
        <v>#DIV/0!</v>
      </c>
    </row>
    <row r="60" spans="1:9" x14ac:dyDescent="0.25">
      <c r="A60" s="2">
        <v>-6.2399999999999602E-2</v>
      </c>
      <c r="B60" s="5" t="e">
        <f t="shared" si="0"/>
        <v>#DIV/0!</v>
      </c>
      <c r="C60" s="5" t="e">
        <f t="shared" si="1"/>
        <v>#DIV/0!</v>
      </c>
      <c r="D60" s="5" t="e">
        <f t="shared" si="2"/>
        <v>#DIV/0!</v>
      </c>
      <c r="E60" s="5" t="e">
        <f t="shared" si="3"/>
        <v>#DIV/0!</v>
      </c>
      <c r="F60" s="5" t="e">
        <f t="shared" si="4"/>
        <v>#DIV/0!</v>
      </c>
      <c r="G60" s="5" t="e">
        <f t="shared" si="5"/>
        <v>#DIV/0!</v>
      </c>
      <c r="H60" s="1" t="e">
        <f t="shared" si="6"/>
        <v>#DIV/0!</v>
      </c>
      <c r="I60" s="1" t="e">
        <f t="shared" si="7"/>
        <v>#DIV/0!</v>
      </c>
    </row>
    <row r="61" spans="1:9" x14ac:dyDescent="0.25">
      <c r="A61" s="2">
        <v>-6.15999999999996E-2</v>
      </c>
      <c r="B61" s="5" t="e">
        <f t="shared" si="0"/>
        <v>#DIV/0!</v>
      </c>
      <c r="C61" s="5" t="e">
        <f t="shared" si="1"/>
        <v>#DIV/0!</v>
      </c>
      <c r="D61" s="5" t="e">
        <f t="shared" si="2"/>
        <v>#DIV/0!</v>
      </c>
      <c r="E61" s="5" t="e">
        <f t="shared" si="3"/>
        <v>#DIV/0!</v>
      </c>
      <c r="F61" s="5" t="e">
        <f t="shared" si="4"/>
        <v>#DIV/0!</v>
      </c>
      <c r="G61" s="5" t="e">
        <f t="shared" si="5"/>
        <v>#DIV/0!</v>
      </c>
      <c r="H61" s="1" t="e">
        <f t="shared" si="6"/>
        <v>#DIV/0!</v>
      </c>
      <c r="I61" s="1" t="e">
        <f t="shared" si="7"/>
        <v>#DIV/0!</v>
      </c>
    </row>
    <row r="62" spans="1:9" x14ac:dyDescent="0.25">
      <c r="A62" s="2">
        <v>-6.0799999999999597E-2</v>
      </c>
      <c r="B62" s="5" t="e">
        <f t="shared" si="0"/>
        <v>#DIV/0!</v>
      </c>
      <c r="C62" s="5" t="e">
        <f t="shared" si="1"/>
        <v>#DIV/0!</v>
      </c>
      <c r="D62" s="5" t="e">
        <f t="shared" si="2"/>
        <v>#DIV/0!</v>
      </c>
      <c r="E62" s="5" t="e">
        <f t="shared" si="3"/>
        <v>#DIV/0!</v>
      </c>
      <c r="F62" s="5" t="e">
        <f t="shared" si="4"/>
        <v>#DIV/0!</v>
      </c>
      <c r="G62" s="5" t="e">
        <f t="shared" si="5"/>
        <v>#DIV/0!</v>
      </c>
      <c r="H62" s="1" t="e">
        <f t="shared" si="6"/>
        <v>#DIV/0!</v>
      </c>
      <c r="I62" s="1" t="e">
        <f t="shared" si="7"/>
        <v>#DIV/0!</v>
      </c>
    </row>
    <row r="63" spans="1:9" x14ac:dyDescent="0.25">
      <c r="A63" s="2">
        <v>-5.9999999999999498E-2</v>
      </c>
      <c r="B63" s="5" t="e">
        <f t="shared" si="0"/>
        <v>#DIV/0!</v>
      </c>
      <c r="C63" s="5" t="e">
        <f t="shared" si="1"/>
        <v>#DIV/0!</v>
      </c>
      <c r="D63" s="5" t="e">
        <f t="shared" si="2"/>
        <v>#DIV/0!</v>
      </c>
      <c r="E63" s="5" t="e">
        <f t="shared" si="3"/>
        <v>#DIV/0!</v>
      </c>
      <c r="F63" s="5" t="e">
        <f t="shared" si="4"/>
        <v>#DIV/0!</v>
      </c>
      <c r="G63" s="5" t="e">
        <f t="shared" si="5"/>
        <v>#DIV/0!</v>
      </c>
      <c r="H63" s="1" t="e">
        <f t="shared" si="6"/>
        <v>#DIV/0!</v>
      </c>
      <c r="I63" s="1" t="e">
        <f t="shared" si="7"/>
        <v>#DIV/0!</v>
      </c>
    </row>
    <row r="64" spans="1:9" x14ac:dyDescent="0.25">
      <c r="A64" s="2">
        <v>-5.9199999999999503E-2</v>
      </c>
      <c r="B64" s="5" t="e">
        <f t="shared" si="0"/>
        <v>#DIV/0!</v>
      </c>
      <c r="C64" s="5" t="e">
        <f t="shared" si="1"/>
        <v>#DIV/0!</v>
      </c>
      <c r="D64" s="5" t="e">
        <f t="shared" si="2"/>
        <v>#DIV/0!</v>
      </c>
      <c r="E64" s="5" t="e">
        <f t="shared" si="3"/>
        <v>#DIV/0!</v>
      </c>
      <c r="F64" s="5" t="e">
        <f t="shared" si="4"/>
        <v>#DIV/0!</v>
      </c>
      <c r="G64" s="5" t="e">
        <f t="shared" si="5"/>
        <v>#DIV/0!</v>
      </c>
      <c r="H64" s="1" t="e">
        <f t="shared" si="6"/>
        <v>#DIV/0!</v>
      </c>
      <c r="I64" s="1" t="e">
        <f t="shared" si="7"/>
        <v>#DIV/0!</v>
      </c>
    </row>
    <row r="65" spans="1:9" x14ac:dyDescent="0.25">
      <c r="A65" s="2">
        <v>-5.8399999999999501E-2</v>
      </c>
      <c r="B65" s="5" t="e">
        <f t="shared" si="0"/>
        <v>#DIV/0!</v>
      </c>
      <c r="C65" s="5" t="e">
        <f t="shared" si="1"/>
        <v>#DIV/0!</v>
      </c>
      <c r="D65" s="5" t="e">
        <f t="shared" si="2"/>
        <v>#DIV/0!</v>
      </c>
      <c r="E65" s="5" t="e">
        <f t="shared" si="3"/>
        <v>#DIV/0!</v>
      </c>
      <c r="F65" s="5" t="e">
        <f t="shared" si="4"/>
        <v>#DIV/0!</v>
      </c>
      <c r="G65" s="5" t="e">
        <f t="shared" si="5"/>
        <v>#DIV/0!</v>
      </c>
      <c r="H65" s="1" t="e">
        <f t="shared" si="6"/>
        <v>#DIV/0!</v>
      </c>
      <c r="I65" s="1" t="e">
        <f t="shared" si="7"/>
        <v>#DIV/0!</v>
      </c>
    </row>
    <row r="66" spans="1:9" x14ac:dyDescent="0.25">
      <c r="A66" s="2">
        <v>-5.7599999999999499E-2</v>
      </c>
      <c r="B66" s="5" t="e">
        <f t="shared" si="0"/>
        <v>#DIV/0!</v>
      </c>
      <c r="C66" s="5" t="e">
        <f t="shared" si="1"/>
        <v>#DIV/0!</v>
      </c>
      <c r="D66" s="5" t="e">
        <f t="shared" si="2"/>
        <v>#DIV/0!</v>
      </c>
      <c r="E66" s="5" t="e">
        <f t="shared" si="3"/>
        <v>#DIV/0!</v>
      </c>
      <c r="F66" s="5" t="e">
        <f t="shared" si="4"/>
        <v>#DIV/0!</v>
      </c>
      <c r="G66" s="5" t="e">
        <f t="shared" si="5"/>
        <v>#DIV/0!</v>
      </c>
      <c r="H66" s="1" t="e">
        <f t="shared" si="6"/>
        <v>#DIV/0!</v>
      </c>
      <c r="I66" s="1" t="e">
        <f t="shared" si="7"/>
        <v>#DIV/0!</v>
      </c>
    </row>
    <row r="67" spans="1:9" x14ac:dyDescent="0.25">
      <c r="A67" s="2">
        <v>-5.6799999999999497E-2</v>
      </c>
      <c r="B67" s="5" t="e">
        <f t="shared" si="0"/>
        <v>#DIV/0!</v>
      </c>
      <c r="C67" s="5" t="e">
        <f t="shared" si="1"/>
        <v>#DIV/0!</v>
      </c>
      <c r="D67" s="5" t="e">
        <f t="shared" si="2"/>
        <v>#DIV/0!</v>
      </c>
      <c r="E67" s="5" t="e">
        <f t="shared" si="3"/>
        <v>#DIV/0!</v>
      </c>
      <c r="F67" s="5" t="e">
        <f t="shared" si="4"/>
        <v>#DIV/0!</v>
      </c>
      <c r="G67" s="5" t="e">
        <f t="shared" si="5"/>
        <v>#DIV/0!</v>
      </c>
      <c r="H67" s="1" t="e">
        <f t="shared" si="6"/>
        <v>#DIV/0!</v>
      </c>
      <c r="I67" s="1" t="e">
        <f t="shared" si="7"/>
        <v>#DIV/0!</v>
      </c>
    </row>
    <row r="68" spans="1:9" x14ac:dyDescent="0.25">
      <c r="A68" s="2">
        <v>-5.5999999999999502E-2</v>
      </c>
      <c r="B68" s="5" t="e">
        <f t="shared" si="0"/>
        <v>#DIV/0!</v>
      </c>
      <c r="C68" s="5" t="e">
        <f t="shared" si="1"/>
        <v>#DIV/0!</v>
      </c>
      <c r="D68" s="5" t="e">
        <f t="shared" si="2"/>
        <v>#DIV/0!</v>
      </c>
      <c r="E68" s="5" t="e">
        <f t="shared" si="3"/>
        <v>#DIV/0!</v>
      </c>
      <c r="F68" s="5" t="e">
        <f t="shared" si="4"/>
        <v>#DIV/0!</v>
      </c>
      <c r="G68" s="5" t="e">
        <f t="shared" si="5"/>
        <v>#DIV/0!</v>
      </c>
      <c r="H68" s="1" t="e">
        <f t="shared" si="6"/>
        <v>#DIV/0!</v>
      </c>
      <c r="I68" s="1" t="e">
        <f t="shared" si="7"/>
        <v>#DIV/0!</v>
      </c>
    </row>
    <row r="69" spans="1:9" x14ac:dyDescent="0.25">
      <c r="A69" s="2">
        <v>-5.5199999999999499E-2</v>
      </c>
      <c r="B69" s="5" t="e">
        <f t="shared" si="0"/>
        <v>#DIV/0!</v>
      </c>
      <c r="C69" s="5" t="e">
        <f t="shared" si="1"/>
        <v>#DIV/0!</v>
      </c>
      <c r="D69" s="5" t="e">
        <f t="shared" si="2"/>
        <v>#DIV/0!</v>
      </c>
      <c r="E69" s="5" t="e">
        <f t="shared" si="3"/>
        <v>#DIV/0!</v>
      </c>
      <c r="F69" s="5" t="e">
        <f t="shared" si="4"/>
        <v>#DIV/0!</v>
      </c>
      <c r="G69" s="5" t="e">
        <f t="shared" si="5"/>
        <v>#DIV/0!</v>
      </c>
      <c r="H69" s="1" t="e">
        <f t="shared" si="6"/>
        <v>#DIV/0!</v>
      </c>
      <c r="I69" s="1" t="e">
        <f t="shared" si="7"/>
        <v>#DIV/0!</v>
      </c>
    </row>
    <row r="70" spans="1:9" x14ac:dyDescent="0.25">
      <c r="A70" s="2">
        <v>-5.4399999999999497E-2</v>
      </c>
      <c r="B70" s="5" t="e">
        <f t="shared" si="0"/>
        <v>#DIV/0!</v>
      </c>
      <c r="C70" s="5" t="e">
        <f t="shared" si="1"/>
        <v>#DIV/0!</v>
      </c>
      <c r="D70" s="5" t="e">
        <f t="shared" si="2"/>
        <v>#DIV/0!</v>
      </c>
      <c r="E70" s="5" t="e">
        <f t="shared" si="3"/>
        <v>#DIV/0!</v>
      </c>
      <c r="F70" s="5" t="e">
        <f t="shared" si="4"/>
        <v>#DIV/0!</v>
      </c>
      <c r="G70" s="5" t="e">
        <f t="shared" si="5"/>
        <v>#DIV/0!</v>
      </c>
      <c r="H70" s="1" t="e">
        <f t="shared" si="6"/>
        <v>#DIV/0!</v>
      </c>
      <c r="I70" s="1" t="e">
        <f t="shared" si="7"/>
        <v>#DIV/0!</v>
      </c>
    </row>
    <row r="71" spans="1:9" x14ac:dyDescent="0.25">
      <c r="A71" s="2">
        <v>-5.3599999999999502E-2</v>
      </c>
      <c r="B71" s="5" t="e">
        <f t="shared" si="0"/>
        <v>#DIV/0!</v>
      </c>
      <c r="C71" s="5" t="e">
        <f t="shared" si="1"/>
        <v>#DIV/0!</v>
      </c>
      <c r="D71" s="5" t="e">
        <f t="shared" si="2"/>
        <v>#DIV/0!</v>
      </c>
      <c r="E71" s="5" t="e">
        <f t="shared" si="3"/>
        <v>#DIV/0!</v>
      </c>
      <c r="F71" s="5" t="e">
        <f t="shared" si="4"/>
        <v>#DIV/0!</v>
      </c>
      <c r="G71" s="5" t="e">
        <f t="shared" si="5"/>
        <v>#DIV/0!</v>
      </c>
      <c r="H71" s="1" t="e">
        <f t="shared" si="6"/>
        <v>#DIV/0!</v>
      </c>
      <c r="I71" s="1" t="e">
        <f t="shared" si="7"/>
        <v>#DIV/0!</v>
      </c>
    </row>
    <row r="72" spans="1:9" x14ac:dyDescent="0.25">
      <c r="A72" s="2">
        <v>-5.27999999999995E-2</v>
      </c>
      <c r="B72" s="5" t="e">
        <f t="shared" si="0"/>
        <v>#DIV/0!</v>
      </c>
      <c r="C72" s="5" t="e">
        <f t="shared" si="1"/>
        <v>#DIV/0!</v>
      </c>
      <c r="D72" s="5" t="e">
        <f t="shared" si="2"/>
        <v>#DIV/0!</v>
      </c>
      <c r="E72" s="5" t="e">
        <f t="shared" si="3"/>
        <v>#DIV/0!</v>
      </c>
      <c r="F72" s="5" t="e">
        <f t="shared" si="4"/>
        <v>#DIV/0!</v>
      </c>
      <c r="G72" s="5" t="e">
        <f t="shared" si="5"/>
        <v>#DIV/0!</v>
      </c>
      <c r="H72" s="1" t="e">
        <f t="shared" si="6"/>
        <v>#DIV/0!</v>
      </c>
      <c r="I72" s="1" t="e">
        <f t="shared" si="7"/>
        <v>#DIV/0!</v>
      </c>
    </row>
    <row r="73" spans="1:9" x14ac:dyDescent="0.25">
      <c r="A73" s="2">
        <v>-5.1999999999999498E-2</v>
      </c>
      <c r="B73" s="5" t="e">
        <f t="shared" si="0"/>
        <v>#DIV/0!</v>
      </c>
      <c r="C73" s="5" t="e">
        <f t="shared" si="1"/>
        <v>#DIV/0!</v>
      </c>
      <c r="D73" s="5" t="e">
        <f t="shared" si="2"/>
        <v>#DIV/0!</v>
      </c>
      <c r="E73" s="5" t="e">
        <f t="shared" si="3"/>
        <v>#DIV/0!</v>
      </c>
      <c r="F73" s="5" t="e">
        <f t="shared" si="4"/>
        <v>#DIV/0!</v>
      </c>
      <c r="G73" s="5" t="e">
        <f t="shared" si="5"/>
        <v>#DIV/0!</v>
      </c>
      <c r="H73" s="1" t="e">
        <f t="shared" si="6"/>
        <v>#DIV/0!</v>
      </c>
      <c r="I73" s="1" t="e">
        <f t="shared" si="7"/>
        <v>#DIV/0!</v>
      </c>
    </row>
    <row r="74" spans="1:9" x14ac:dyDescent="0.25">
      <c r="A74" s="2">
        <v>-5.1199999999999399E-2</v>
      </c>
      <c r="B74" s="5" t="e">
        <f t="shared" si="0"/>
        <v>#DIV/0!</v>
      </c>
      <c r="C74" s="5" t="e">
        <f t="shared" si="1"/>
        <v>#DIV/0!</v>
      </c>
      <c r="D74" s="5" t="e">
        <f t="shared" si="2"/>
        <v>#DIV/0!</v>
      </c>
      <c r="E74" s="5" t="e">
        <f t="shared" si="3"/>
        <v>#DIV/0!</v>
      </c>
      <c r="F74" s="5" t="e">
        <f t="shared" si="4"/>
        <v>#DIV/0!</v>
      </c>
      <c r="G74" s="5" t="e">
        <f t="shared" si="5"/>
        <v>#DIV/0!</v>
      </c>
      <c r="H74" s="1" t="e">
        <f t="shared" si="6"/>
        <v>#DIV/0!</v>
      </c>
      <c r="I74" s="1" t="e">
        <f t="shared" si="7"/>
        <v>#DIV/0!</v>
      </c>
    </row>
    <row r="75" spans="1:9" x14ac:dyDescent="0.25">
      <c r="A75" s="2">
        <v>-5.0399999999999397E-2</v>
      </c>
      <c r="B75" s="5" t="e">
        <f t="shared" si="0"/>
        <v>#DIV/0!</v>
      </c>
      <c r="C75" s="5" t="e">
        <f t="shared" si="1"/>
        <v>#DIV/0!</v>
      </c>
      <c r="D75" s="5" t="e">
        <f t="shared" si="2"/>
        <v>#DIV/0!</v>
      </c>
      <c r="E75" s="5" t="e">
        <f t="shared" si="3"/>
        <v>#DIV/0!</v>
      </c>
      <c r="F75" s="5" t="e">
        <f t="shared" si="4"/>
        <v>#DIV/0!</v>
      </c>
      <c r="G75" s="5" t="e">
        <f t="shared" si="5"/>
        <v>#DIV/0!</v>
      </c>
      <c r="H75" s="1" t="e">
        <f t="shared" si="6"/>
        <v>#DIV/0!</v>
      </c>
      <c r="I75" s="1" t="e">
        <f t="shared" si="7"/>
        <v>#DIV/0!</v>
      </c>
    </row>
    <row r="76" spans="1:9" x14ac:dyDescent="0.25">
      <c r="A76" s="2">
        <v>-4.9599999999999402E-2</v>
      </c>
      <c r="B76" s="5" t="e">
        <f t="shared" si="0"/>
        <v>#DIV/0!</v>
      </c>
      <c r="C76" s="5" t="e">
        <f t="shared" si="1"/>
        <v>#DIV/0!</v>
      </c>
      <c r="D76" s="5" t="e">
        <f t="shared" si="2"/>
        <v>#DIV/0!</v>
      </c>
      <c r="E76" s="5" t="e">
        <f t="shared" si="3"/>
        <v>#DIV/0!</v>
      </c>
      <c r="F76" s="5" t="e">
        <f t="shared" si="4"/>
        <v>#DIV/0!</v>
      </c>
      <c r="G76" s="5" t="e">
        <f t="shared" si="5"/>
        <v>#DIV/0!</v>
      </c>
      <c r="H76" s="1" t="e">
        <f t="shared" si="6"/>
        <v>#DIV/0!</v>
      </c>
      <c r="I76" s="1" t="e">
        <f t="shared" si="7"/>
        <v>#DIV/0!</v>
      </c>
    </row>
    <row r="77" spans="1:9" x14ac:dyDescent="0.25">
      <c r="A77" s="2">
        <v>-4.8799999999999399E-2</v>
      </c>
      <c r="B77" s="5" t="e">
        <f t="shared" si="0"/>
        <v>#DIV/0!</v>
      </c>
      <c r="C77" s="5" t="e">
        <f t="shared" si="1"/>
        <v>#DIV/0!</v>
      </c>
      <c r="D77" s="5" t="e">
        <f t="shared" si="2"/>
        <v>#DIV/0!</v>
      </c>
      <c r="E77" s="5" t="e">
        <f t="shared" si="3"/>
        <v>#DIV/0!</v>
      </c>
      <c r="F77" s="5" t="e">
        <f t="shared" si="4"/>
        <v>#DIV/0!</v>
      </c>
      <c r="G77" s="5" t="e">
        <f t="shared" si="5"/>
        <v>#DIV/0!</v>
      </c>
      <c r="H77" s="1" t="e">
        <f t="shared" si="6"/>
        <v>#DIV/0!</v>
      </c>
      <c r="I77" s="1" t="e">
        <f t="shared" si="7"/>
        <v>#DIV/0!</v>
      </c>
    </row>
    <row r="78" spans="1:9" x14ac:dyDescent="0.25">
      <c r="A78" s="2">
        <v>-4.7999999999999397E-2</v>
      </c>
      <c r="B78" s="5" t="e">
        <f t="shared" ref="B78:B141" si="8">($B$4+$C$4*$A78)/($D$4+EXP(($E$4+$A78)/$F$4))</f>
        <v>#DIV/0!</v>
      </c>
      <c r="C78" s="5" t="e">
        <f t="shared" ref="C78:C141" si="9">($B$5+$C$5*$A78)/($D$5+EXP(($E$5+$A78)/$F$5))</f>
        <v>#DIV/0!</v>
      </c>
      <c r="D78" s="5" t="e">
        <f t="shared" ref="D78:D141" si="10">1/(B78+C78)</f>
        <v>#DIV/0!</v>
      </c>
      <c r="E78" s="5" t="e">
        <f t="shared" ref="E78:E141" si="11">B78/D78</f>
        <v>#DIV/0!</v>
      </c>
      <c r="F78" s="5" t="e">
        <f t="shared" ref="F78:F141" si="12">($B$6+$C$6*$A78)/($D$6+EXP(($E$6+$A78)/$F$6))</f>
        <v>#DIV/0!</v>
      </c>
      <c r="G78" s="5" t="e">
        <f t="shared" ref="G78:G141" si="13">($B$7+$C$7*$A78)/($D$7+EXP(($E$7+$A78)/$F$7))</f>
        <v>#DIV/0!</v>
      </c>
      <c r="H78" s="1" t="e">
        <f t="shared" ref="H78:H141" si="14">1/(F78+G78)</f>
        <v>#DIV/0!</v>
      </c>
      <c r="I78" s="1" t="e">
        <f t="shared" ref="I78:I141" si="15">F78/H78</f>
        <v>#DIV/0!</v>
      </c>
    </row>
    <row r="79" spans="1:9" x14ac:dyDescent="0.25">
      <c r="A79" s="2">
        <v>-4.7199999999999402E-2</v>
      </c>
      <c r="B79" s="5" t="e">
        <f t="shared" si="8"/>
        <v>#DIV/0!</v>
      </c>
      <c r="C79" s="5" t="e">
        <f t="shared" si="9"/>
        <v>#DIV/0!</v>
      </c>
      <c r="D79" s="5" t="e">
        <f t="shared" si="10"/>
        <v>#DIV/0!</v>
      </c>
      <c r="E79" s="5" t="e">
        <f t="shared" si="11"/>
        <v>#DIV/0!</v>
      </c>
      <c r="F79" s="5" t="e">
        <f t="shared" si="12"/>
        <v>#DIV/0!</v>
      </c>
      <c r="G79" s="5" t="e">
        <f t="shared" si="13"/>
        <v>#DIV/0!</v>
      </c>
      <c r="H79" s="1" t="e">
        <f t="shared" si="14"/>
        <v>#DIV/0!</v>
      </c>
      <c r="I79" s="1" t="e">
        <f t="shared" si="15"/>
        <v>#DIV/0!</v>
      </c>
    </row>
    <row r="80" spans="1:9" x14ac:dyDescent="0.25">
      <c r="A80" s="2">
        <v>-4.63999999999994E-2</v>
      </c>
      <c r="B80" s="5" t="e">
        <f t="shared" si="8"/>
        <v>#DIV/0!</v>
      </c>
      <c r="C80" s="5" t="e">
        <f t="shared" si="9"/>
        <v>#DIV/0!</v>
      </c>
      <c r="D80" s="5" t="e">
        <f t="shared" si="10"/>
        <v>#DIV/0!</v>
      </c>
      <c r="E80" s="5" t="e">
        <f t="shared" si="11"/>
        <v>#DIV/0!</v>
      </c>
      <c r="F80" s="5" t="e">
        <f t="shared" si="12"/>
        <v>#DIV/0!</v>
      </c>
      <c r="G80" s="5" t="e">
        <f t="shared" si="13"/>
        <v>#DIV/0!</v>
      </c>
      <c r="H80" s="1" t="e">
        <f t="shared" si="14"/>
        <v>#DIV/0!</v>
      </c>
      <c r="I80" s="1" t="e">
        <f t="shared" si="15"/>
        <v>#DIV/0!</v>
      </c>
    </row>
    <row r="81" spans="1:9" x14ac:dyDescent="0.25">
      <c r="A81" s="2">
        <v>-4.5599999999999398E-2</v>
      </c>
      <c r="B81" s="5" t="e">
        <f t="shared" si="8"/>
        <v>#DIV/0!</v>
      </c>
      <c r="C81" s="5" t="e">
        <f t="shared" si="9"/>
        <v>#DIV/0!</v>
      </c>
      <c r="D81" s="5" t="e">
        <f t="shared" si="10"/>
        <v>#DIV/0!</v>
      </c>
      <c r="E81" s="5" t="e">
        <f t="shared" si="11"/>
        <v>#DIV/0!</v>
      </c>
      <c r="F81" s="5" t="e">
        <f t="shared" si="12"/>
        <v>#DIV/0!</v>
      </c>
      <c r="G81" s="5" t="e">
        <f t="shared" si="13"/>
        <v>#DIV/0!</v>
      </c>
      <c r="H81" s="1" t="e">
        <f t="shared" si="14"/>
        <v>#DIV/0!</v>
      </c>
      <c r="I81" s="1" t="e">
        <f t="shared" si="15"/>
        <v>#DIV/0!</v>
      </c>
    </row>
    <row r="82" spans="1:9" x14ac:dyDescent="0.25">
      <c r="A82" s="2">
        <v>-4.4799999999999403E-2</v>
      </c>
      <c r="B82" s="5" t="e">
        <f t="shared" si="8"/>
        <v>#DIV/0!</v>
      </c>
      <c r="C82" s="5" t="e">
        <f t="shared" si="9"/>
        <v>#DIV/0!</v>
      </c>
      <c r="D82" s="5" t="e">
        <f t="shared" si="10"/>
        <v>#DIV/0!</v>
      </c>
      <c r="E82" s="5" t="e">
        <f t="shared" si="11"/>
        <v>#DIV/0!</v>
      </c>
      <c r="F82" s="5" t="e">
        <f t="shared" si="12"/>
        <v>#DIV/0!</v>
      </c>
      <c r="G82" s="5" t="e">
        <f t="shared" si="13"/>
        <v>#DIV/0!</v>
      </c>
      <c r="H82" s="1" t="e">
        <f t="shared" si="14"/>
        <v>#DIV/0!</v>
      </c>
      <c r="I82" s="1" t="e">
        <f t="shared" si="15"/>
        <v>#DIV/0!</v>
      </c>
    </row>
    <row r="83" spans="1:9" x14ac:dyDescent="0.25">
      <c r="A83" s="2">
        <v>-4.3999999999999401E-2</v>
      </c>
      <c r="B83" s="5" t="e">
        <f t="shared" si="8"/>
        <v>#DIV/0!</v>
      </c>
      <c r="C83" s="5" t="e">
        <f t="shared" si="9"/>
        <v>#DIV/0!</v>
      </c>
      <c r="D83" s="5" t="e">
        <f t="shared" si="10"/>
        <v>#DIV/0!</v>
      </c>
      <c r="E83" s="5" t="e">
        <f t="shared" si="11"/>
        <v>#DIV/0!</v>
      </c>
      <c r="F83" s="5" t="e">
        <f t="shared" si="12"/>
        <v>#DIV/0!</v>
      </c>
      <c r="G83" s="5" t="e">
        <f t="shared" si="13"/>
        <v>#DIV/0!</v>
      </c>
      <c r="H83" s="1" t="e">
        <f t="shared" si="14"/>
        <v>#DIV/0!</v>
      </c>
      <c r="I83" s="1" t="e">
        <f t="shared" si="15"/>
        <v>#DIV/0!</v>
      </c>
    </row>
    <row r="84" spans="1:9" x14ac:dyDescent="0.25">
      <c r="A84" s="2">
        <v>-4.3199999999999399E-2</v>
      </c>
      <c r="B84" s="5" t="e">
        <f t="shared" si="8"/>
        <v>#DIV/0!</v>
      </c>
      <c r="C84" s="5" t="e">
        <f t="shared" si="9"/>
        <v>#DIV/0!</v>
      </c>
      <c r="D84" s="5" t="e">
        <f t="shared" si="10"/>
        <v>#DIV/0!</v>
      </c>
      <c r="E84" s="5" t="e">
        <f t="shared" si="11"/>
        <v>#DIV/0!</v>
      </c>
      <c r="F84" s="5" t="e">
        <f t="shared" si="12"/>
        <v>#DIV/0!</v>
      </c>
      <c r="G84" s="5" t="e">
        <f t="shared" si="13"/>
        <v>#DIV/0!</v>
      </c>
      <c r="H84" s="1" t="e">
        <f t="shared" si="14"/>
        <v>#DIV/0!</v>
      </c>
      <c r="I84" s="1" t="e">
        <f t="shared" si="15"/>
        <v>#DIV/0!</v>
      </c>
    </row>
    <row r="85" spans="1:9" x14ac:dyDescent="0.25">
      <c r="A85" s="2">
        <v>-4.2399999999999299E-2</v>
      </c>
      <c r="B85" s="5" t="e">
        <f t="shared" si="8"/>
        <v>#DIV/0!</v>
      </c>
      <c r="C85" s="5" t="e">
        <f t="shared" si="9"/>
        <v>#DIV/0!</v>
      </c>
      <c r="D85" s="5" t="e">
        <f t="shared" si="10"/>
        <v>#DIV/0!</v>
      </c>
      <c r="E85" s="5" t="e">
        <f t="shared" si="11"/>
        <v>#DIV/0!</v>
      </c>
      <c r="F85" s="5" t="e">
        <f t="shared" si="12"/>
        <v>#DIV/0!</v>
      </c>
      <c r="G85" s="5" t="e">
        <f t="shared" si="13"/>
        <v>#DIV/0!</v>
      </c>
      <c r="H85" s="1" t="e">
        <f t="shared" si="14"/>
        <v>#DIV/0!</v>
      </c>
      <c r="I85" s="1" t="e">
        <f t="shared" si="15"/>
        <v>#DIV/0!</v>
      </c>
    </row>
    <row r="86" spans="1:9" x14ac:dyDescent="0.25">
      <c r="A86" s="2">
        <v>-4.1599999999999297E-2</v>
      </c>
      <c r="B86" s="5" t="e">
        <f t="shared" si="8"/>
        <v>#DIV/0!</v>
      </c>
      <c r="C86" s="5" t="e">
        <f t="shared" si="9"/>
        <v>#DIV/0!</v>
      </c>
      <c r="D86" s="5" t="e">
        <f t="shared" si="10"/>
        <v>#DIV/0!</v>
      </c>
      <c r="E86" s="5" t="e">
        <f t="shared" si="11"/>
        <v>#DIV/0!</v>
      </c>
      <c r="F86" s="5" t="e">
        <f t="shared" si="12"/>
        <v>#DIV/0!</v>
      </c>
      <c r="G86" s="5" t="e">
        <f t="shared" si="13"/>
        <v>#DIV/0!</v>
      </c>
      <c r="H86" s="1" t="e">
        <f t="shared" si="14"/>
        <v>#DIV/0!</v>
      </c>
      <c r="I86" s="1" t="e">
        <f t="shared" si="15"/>
        <v>#DIV/0!</v>
      </c>
    </row>
    <row r="87" spans="1:9" x14ac:dyDescent="0.25">
      <c r="A87" s="2">
        <v>-4.0799999999999302E-2</v>
      </c>
      <c r="B87" s="5" t="e">
        <f t="shared" si="8"/>
        <v>#DIV/0!</v>
      </c>
      <c r="C87" s="5" t="e">
        <f t="shared" si="9"/>
        <v>#DIV/0!</v>
      </c>
      <c r="D87" s="5" t="e">
        <f t="shared" si="10"/>
        <v>#DIV/0!</v>
      </c>
      <c r="E87" s="5" t="e">
        <f t="shared" si="11"/>
        <v>#DIV/0!</v>
      </c>
      <c r="F87" s="5" t="e">
        <f t="shared" si="12"/>
        <v>#DIV/0!</v>
      </c>
      <c r="G87" s="5" t="e">
        <f t="shared" si="13"/>
        <v>#DIV/0!</v>
      </c>
      <c r="H87" s="1" t="e">
        <f t="shared" si="14"/>
        <v>#DIV/0!</v>
      </c>
      <c r="I87" s="1" t="e">
        <f t="shared" si="15"/>
        <v>#DIV/0!</v>
      </c>
    </row>
    <row r="88" spans="1:9" x14ac:dyDescent="0.25">
      <c r="A88" s="2">
        <v>-3.99999999999993E-2</v>
      </c>
      <c r="B88" s="5" t="e">
        <f t="shared" si="8"/>
        <v>#DIV/0!</v>
      </c>
      <c r="C88" s="5" t="e">
        <f t="shared" si="9"/>
        <v>#DIV/0!</v>
      </c>
      <c r="D88" s="5" t="e">
        <f t="shared" si="10"/>
        <v>#DIV/0!</v>
      </c>
      <c r="E88" s="5" t="e">
        <f t="shared" si="11"/>
        <v>#DIV/0!</v>
      </c>
      <c r="F88" s="5" t="e">
        <f t="shared" si="12"/>
        <v>#DIV/0!</v>
      </c>
      <c r="G88" s="5" t="e">
        <f t="shared" si="13"/>
        <v>#DIV/0!</v>
      </c>
      <c r="H88" s="1" t="e">
        <f t="shared" si="14"/>
        <v>#DIV/0!</v>
      </c>
      <c r="I88" s="1" t="e">
        <f t="shared" si="15"/>
        <v>#DIV/0!</v>
      </c>
    </row>
    <row r="89" spans="1:9" x14ac:dyDescent="0.25">
      <c r="A89" s="2">
        <v>-3.9199999999999298E-2</v>
      </c>
      <c r="B89" s="5" t="e">
        <f t="shared" si="8"/>
        <v>#DIV/0!</v>
      </c>
      <c r="C89" s="5" t="e">
        <f t="shared" si="9"/>
        <v>#DIV/0!</v>
      </c>
      <c r="D89" s="5" t="e">
        <f t="shared" si="10"/>
        <v>#DIV/0!</v>
      </c>
      <c r="E89" s="5" t="e">
        <f t="shared" si="11"/>
        <v>#DIV/0!</v>
      </c>
      <c r="F89" s="5" t="e">
        <f t="shared" si="12"/>
        <v>#DIV/0!</v>
      </c>
      <c r="G89" s="5" t="e">
        <f t="shared" si="13"/>
        <v>#DIV/0!</v>
      </c>
      <c r="H89" s="1" t="e">
        <f t="shared" si="14"/>
        <v>#DIV/0!</v>
      </c>
      <c r="I89" s="1" t="e">
        <f t="shared" si="15"/>
        <v>#DIV/0!</v>
      </c>
    </row>
    <row r="90" spans="1:9" x14ac:dyDescent="0.25">
      <c r="A90" s="2">
        <v>-3.8399999999999303E-2</v>
      </c>
      <c r="B90" s="5" t="e">
        <f t="shared" si="8"/>
        <v>#DIV/0!</v>
      </c>
      <c r="C90" s="5" t="e">
        <f t="shared" si="9"/>
        <v>#DIV/0!</v>
      </c>
      <c r="D90" s="5" t="e">
        <f t="shared" si="10"/>
        <v>#DIV/0!</v>
      </c>
      <c r="E90" s="5" t="e">
        <f t="shared" si="11"/>
        <v>#DIV/0!</v>
      </c>
      <c r="F90" s="5" t="e">
        <f t="shared" si="12"/>
        <v>#DIV/0!</v>
      </c>
      <c r="G90" s="5" t="e">
        <f t="shared" si="13"/>
        <v>#DIV/0!</v>
      </c>
      <c r="H90" s="1" t="e">
        <f t="shared" si="14"/>
        <v>#DIV/0!</v>
      </c>
      <c r="I90" s="1" t="e">
        <f t="shared" si="15"/>
        <v>#DIV/0!</v>
      </c>
    </row>
    <row r="91" spans="1:9" x14ac:dyDescent="0.25">
      <c r="A91" s="2">
        <v>-3.7599999999999301E-2</v>
      </c>
      <c r="B91" s="5" t="e">
        <f t="shared" si="8"/>
        <v>#DIV/0!</v>
      </c>
      <c r="C91" s="5" t="e">
        <f t="shared" si="9"/>
        <v>#DIV/0!</v>
      </c>
      <c r="D91" s="5" t="e">
        <f t="shared" si="10"/>
        <v>#DIV/0!</v>
      </c>
      <c r="E91" s="5" t="e">
        <f t="shared" si="11"/>
        <v>#DIV/0!</v>
      </c>
      <c r="F91" s="5" t="e">
        <f t="shared" si="12"/>
        <v>#DIV/0!</v>
      </c>
      <c r="G91" s="5" t="e">
        <f t="shared" si="13"/>
        <v>#DIV/0!</v>
      </c>
      <c r="H91" s="1" t="e">
        <f t="shared" si="14"/>
        <v>#DIV/0!</v>
      </c>
      <c r="I91" s="1" t="e">
        <f t="shared" si="15"/>
        <v>#DIV/0!</v>
      </c>
    </row>
    <row r="92" spans="1:9" x14ac:dyDescent="0.25">
      <c r="A92" s="2">
        <v>-3.6799999999999299E-2</v>
      </c>
      <c r="B92" s="5" t="e">
        <f t="shared" si="8"/>
        <v>#DIV/0!</v>
      </c>
      <c r="C92" s="5" t="e">
        <f t="shared" si="9"/>
        <v>#DIV/0!</v>
      </c>
      <c r="D92" s="5" t="e">
        <f t="shared" si="10"/>
        <v>#DIV/0!</v>
      </c>
      <c r="E92" s="5" t="e">
        <f t="shared" si="11"/>
        <v>#DIV/0!</v>
      </c>
      <c r="F92" s="5" t="e">
        <f t="shared" si="12"/>
        <v>#DIV/0!</v>
      </c>
      <c r="G92" s="5" t="e">
        <f t="shared" si="13"/>
        <v>#DIV/0!</v>
      </c>
      <c r="H92" s="1" t="e">
        <f t="shared" si="14"/>
        <v>#DIV/0!</v>
      </c>
      <c r="I92" s="1" t="e">
        <f t="shared" si="15"/>
        <v>#DIV/0!</v>
      </c>
    </row>
    <row r="93" spans="1:9" x14ac:dyDescent="0.25">
      <c r="A93" s="2">
        <v>-3.5999999999999303E-2</v>
      </c>
      <c r="B93" s="5" t="e">
        <f t="shared" si="8"/>
        <v>#DIV/0!</v>
      </c>
      <c r="C93" s="5" t="e">
        <f t="shared" si="9"/>
        <v>#DIV/0!</v>
      </c>
      <c r="D93" s="5" t="e">
        <f t="shared" si="10"/>
        <v>#DIV/0!</v>
      </c>
      <c r="E93" s="5" t="e">
        <f t="shared" si="11"/>
        <v>#DIV/0!</v>
      </c>
      <c r="F93" s="5" t="e">
        <f t="shared" si="12"/>
        <v>#DIV/0!</v>
      </c>
      <c r="G93" s="5" t="e">
        <f t="shared" si="13"/>
        <v>#DIV/0!</v>
      </c>
      <c r="H93" s="1" t="e">
        <f t="shared" si="14"/>
        <v>#DIV/0!</v>
      </c>
      <c r="I93" s="1" t="e">
        <f t="shared" si="15"/>
        <v>#DIV/0!</v>
      </c>
    </row>
    <row r="94" spans="1:9" x14ac:dyDescent="0.25">
      <c r="A94" s="2">
        <v>-3.5199999999999301E-2</v>
      </c>
      <c r="B94" s="5" t="e">
        <f t="shared" si="8"/>
        <v>#DIV/0!</v>
      </c>
      <c r="C94" s="5" t="e">
        <f t="shared" si="9"/>
        <v>#DIV/0!</v>
      </c>
      <c r="D94" s="5" t="e">
        <f t="shared" si="10"/>
        <v>#DIV/0!</v>
      </c>
      <c r="E94" s="5" t="e">
        <f t="shared" si="11"/>
        <v>#DIV/0!</v>
      </c>
      <c r="F94" s="5" t="e">
        <f t="shared" si="12"/>
        <v>#DIV/0!</v>
      </c>
      <c r="G94" s="5" t="e">
        <f t="shared" si="13"/>
        <v>#DIV/0!</v>
      </c>
      <c r="H94" s="1" t="e">
        <f t="shared" si="14"/>
        <v>#DIV/0!</v>
      </c>
      <c r="I94" s="1" t="e">
        <f t="shared" si="15"/>
        <v>#DIV/0!</v>
      </c>
    </row>
    <row r="95" spans="1:9" x14ac:dyDescent="0.25">
      <c r="A95" s="2">
        <v>-3.4399999999999299E-2</v>
      </c>
      <c r="B95" s="5" t="e">
        <f t="shared" si="8"/>
        <v>#DIV/0!</v>
      </c>
      <c r="C95" s="5" t="e">
        <f t="shared" si="9"/>
        <v>#DIV/0!</v>
      </c>
      <c r="D95" s="5" t="e">
        <f t="shared" si="10"/>
        <v>#DIV/0!</v>
      </c>
      <c r="E95" s="5" t="e">
        <f t="shared" si="11"/>
        <v>#DIV/0!</v>
      </c>
      <c r="F95" s="5" t="e">
        <f t="shared" si="12"/>
        <v>#DIV/0!</v>
      </c>
      <c r="G95" s="5" t="e">
        <f t="shared" si="13"/>
        <v>#DIV/0!</v>
      </c>
      <c r="H95" s="1" t="e">
        <f t="shared" si="14"/>
        <v>#DIV/0!</v>
      </c>
      <c r="I95" s="1" t="e">
        <f t="shared" si="15"/>
        <v>#DIV/0!</v>
      </c>
    </row>
    <row r="96" spans="1:9" x14ac:dyDescent="0.25">
      <c r="A96" s="2">
        <v>-3.35999999999992E-2</v>
      </c>
      <c r="B96" s="5" t="e">
        <f t="shared" si="8"/>
        <v>#DIV/0!</v>
      </c>
      <c r="C96" s="5" t="e">
        <f t="shared" si="9"/>
        <v>#DIV/0!</v>
      </c>
      <c r="D96" s="5" t="e">
        <f t="shared" si="10"/>
        <v>#DIV/0!</v>
      </c>
      <c r="E96" s="5" t="e">
        <f t="shared" si="11"/>
        <v>#DIV/0!</v>
      </c>
      <c r="F96" s="5" t="e">
        <f t="shared" si="12"/>
        <v>#DIV/0!</v>
      </c>
      <c r="G96" s="5" t="e">
        <f t="shared" si="13"/>
        <v>#DIV/0!</v>
      </c>
      <c r="H96" s="1" t="e">
        <f t="shared" si="14"/>
        <v>#DIV/0!</v>
      </c>
      <c r="I96" s="1" t="e">
        <f t="shared" si="15"/>
        <v>#DIV/0!</v>
      </c>
    </row>
    <row r="97" spans="1:9" x14ac:dyDescent="0.25">
      <c r="A97" s="2">
        <v>-3.2799999999999198E-2</v>
      </c>
      <c r="B97" s="5" t="e">
        <f t="shared" si="8"/>
        <v>#DIV/0!</v>
      </c>
      <c r="C97" s="5" t="e">
        <f t="shared" si="9"/>
        <v>#DIV/0!</v>
      </c>
      <c r="D97" s="5" t="e">
        <f t="shared" si="10"/>
        <v>#DIV/0!</v>
      </c>
      <c r="E97" s="5" t="e">
        <f t="shared" si="11"/>
        <v>#DIV/0!</v>
      </c>
      <c r="F97" s="5" t="e">
        <f t="shared" si="12"/>
        <v>#DIV/0!</v>
      </c>
      <c r="G97" s="5" t="e">
        <f t="shared" si="13"/>
        <v>#DIV/0!</v>
      </c>
      <c r="H97" s="1" t="e">
        <f t="shared" si="14"/>
        <v>#DIV/0!</v>
      </c>
      <c r="I97" s="1" t="e">
        <f t="shared" si="15"/>
        <v>#DIV/0!</v>
      </c>
    </row>
    <row r="98" spans="1:9" x14ac:dyDescent="0.25">
      <c r="A98" s="2">
        <v>-3.1999999999999203E-2</v>
      </c>
      <c r="B98" s="5" t="e">
        <f t="shared" si="8"/>
        <v>#DIV/0!</v>
      </c>
      <c r="C98" s="5" t="e">
        <f t="shared" si="9"/>
        <v>#DIV/0!</v>
      </c>
      <c r="D98" s="5" t="e">
        <f t="shared" si="10"/>
        <v>#DIV/0!</v>
      </c>
      <c r="E98" s="5" t="e">
        <f t="shared" si="11"/>
        <v>#DIV/0!</v>
      </c>
      <c r="F98" s="5" t="e">
        <f t="shared" si="12"/>
        <v>#DIV/0!</v>
      </c>
      <c r="G98" s="5" t="e">
        <f t="shared" si="13"/>
        <v>#DIV/0!</v>
      </c>
      <c r="H98" s="1" t="e">
        <f t="shared" si="14"/>
        <v>#DIV/0!</v>
      </c>
      <c r="I98" s="1" t="e">
        <f t="shared" si="15"/>
        <v>#DIV/0!</v>
      </c>
    </row>
    <row r="99" spans="1:9" x14ac:dyDescent="0.25">
      <c r="A99" s="2">
        <v>-3.1199999999999201E-2</v>
      </c>
      <c r="B99" s="5" t="e">
        <f t="shared" si="8"/>
        <v>#DIV/0!</v>
      </c>
      <c r="C99" s="5" t="e">
        <f t="shared" si="9"/>
        <v>#DIV/0!</v>
      </c>
      <c r="D99" s="5" t="e">
        <f t="shared" si="10"/>
        <v>#DIV/0!</v>
      </c>
      <c r="E99" s="5" t="e">
        <f t="shared" si="11"/>
        <v>#DIV/0!</v>
      </c>
      <c r="F99" s="5" t="e">
        <f t="shared" si="12"/>
        <v>#DIV/0!</v>
      </c>
      <c r="G99" s="5" t="e">
        <f t="shared" si="13"/>
        <v>#DIV/0!</v>
      </c>
      <c r="H99" s="1" t="e">
        <f t="shared" si="14"/>
        <v>#DIV/0!</v>
      </c>
      <c r="I99" s="1" t="e">
        <f t="shared" si="15"/>
        <v>#DIV/0!</v>
      </c>
    </row>
    <row r="100" spans="1:9" x14ac:dyDescent="0.25">
      <c r="A100" s="2">
        <v>-3.0399999999999198E-2</v>
      </c>
      <c r="B100" s="5" t="e">
        <f t="shared" si="8"/>
        <v>#DIV/0!</v>
      </c>
      <c r="C100" s="5" t="e">
        <f t="shared" si="9"/>
        <v>#DIV/0!</v>
      </c>
      <c r="D100" s="5" t="e">
        <f t="shared" si="10"/>
        <v>#DIV/0!</v>
      </c>
      <c r="E100" s="5" t="e">
        <f t="shared" si="11"/>
        <v>#DIV/0!</v>
      </c>
      <c r="F100" s="5" t="e">
        <f t="shared" si="12"/>
        <v>#DIV/0!</v>
      </c>
      <c r="G100" s="5" t="e">
        <f t="shared" si="13"/>
        <v>#DIV/0!</v>
      </c>
      <c r="H100" s="1" t="e">
        <f t="shared" si="14"/>
        <v>#DIV/0!</v>
      </c>
      <c r="I100" s="1" t="e">
        <f t="shared" si="15"/>
        <v>#DIV/0!</v>
      </c>
    </row>
    <row r="101" spans="1:9" x14ac:dyDescent="0.25">
      <c r="A101" s="2">
        <v>-2.95999999999992E-2</v>
      </c>
      <c r="B101" s="5" t="e">
        <f t="shared" si="8"/>
        <v>#DIV/0!</v>
      </c>
      <c r="C101" s="5" t="e">
        <f t="shared" si="9"/>
        <v>#DIV/0!</v>
      </c>
      <c r="D101" s="5" t="e">
        <f t="shared" si="10"/>
        <v>#DIV/0!</v>
      </c>
      <c r="E101" s="5" t="e">
        <f t="shared" si="11"/>
        <v>#DIV/0!</v>
      </c>
      <c r="F101" s="5" t="e">
        <f t="shared" si="12"/>
        <v>#DIV/0!</v>
      </c>
      <c r="G101" s="5" t="e">
        <f t="shared" si="13"/>
        <v>#DIV/0!</v>
      </c>
      <c r="H101" s="1" t="e">
        <f t="shared" si="14"/>
        <v>#DIV/0!</v>
      </c>
      <c r="I101" s="1" t="e">
        <f t="shared" si="15"/>
        <v>#DIV/0!</v>
      </c>
    </row>
    <row r="102" spans="1:9" x14ac:dyDescent="0.25">
      <c r="A102" s="2">
        <v>-2.8799999999999201E-2</v>
      </c>
      <c r="B102" s="5" t="e">
        <f t="shared" si="8"/>
        <v>#DIV/0!</v>
      </c>
      <c r="C102" s="5" t="e">
        <f t="shared" si="9"/>
        <v>#DIV/0!</v>
      </c>
      <c r="D102" s="5" t="e">
        <f t="shared" si="10"/>
        <v>#DIV/0!</v>
      </c>
      <c r="E102" s="5" t="e">
        <f t="shared" si="11"/>
        <v>#DIV/0!</v>
      </c>
      <c r="F102" s="5" t="e">
        <f t="shared" si="12"/>
        <v>#DIV/0!</v>
      </c>
      <c r="G102" s="5" t="e">
        <f t="shared" si="13"/>
        <v>#DIV/0!</v>
      </c>
      <c r="H102" s="1" t="e">
        <f t="shared" si="14"/>
        <v>#DIV/0!</v>
      </c>
      <c r="I102" s="1" t="e">
        <f t="shared" si="15"/>
        <v>#DIV/0!</v>
      </c>
    </row>
    <row r="103" spans="1:9" x14ac:dyDescent="0.25">
      <c r="A103" s="2">
        <v>-2.7999999999999199E-2</v>
      </c>
      <c r="B103" s="5" t="e">
        <f t="shared" si="8"/>
        <v>#DIV/0!</v>
      </c>
      <c r="C103" s="5" t="e">
        <f t="shared" si="9"/>
        <v>#DIV/0!</v>
      </c>
      <c r="D103" s="5" t="e">
        <f t="shared" si="10"/>
        <v>#DIV/0!</v>
      </c>
      <c r="E103" s="5" t="e">
        <f t="shared" si="11"/>
        <v>#DIV/0!</v>
      </c>
      <c r="F103" s="5" t="e">
        <f t="shared" si="12"/>
        <v>#DIV/0!</v>
      </c>
      <c r="G103" s="5" t="e">
        <f t="shared" si="13"/>
        <v>#DIV/0!</v>
      </c>
      <c r="H103" s="1" t="e">
        <f t="shared" si="14"/>
        <v>#DIV/0!</v>
      </c>
      <c r="I103" s="1" t="e">
        <f t="shared" si="15"/>
        <v>#DIV/0!</v>
      </c>
    </row>
    <row r="104" spans="1:9" x14ac:dyDescent="0.25">
      <c r="A104" s="2">
        <v>-2.7199999999999201E-2</v>
      </c>
      <c r="B104" s="5" t="e">
        <f t="shared" si="8"/>
        <v>#DIV/0!</v>
      </c>
      <c r="C104" s="5" t="e">
        <f t="shared" si="9"/>
        <v>#DIV/0!</v>
      </c>
      <c r="D104" s="5" t="e">
        <f t="shared" si="10"/>
        <v>#DIV/0!</v>
      </c>
      <c r="E104" s="5" t="e">
        <f t="shared" si="11"/>
        <v>#DIV/0!</v>
      </c>
      <c r="F104" s="5" t="e">
        <f t="shared" si="12"/>
        <v>#DIV/0!</v>
      </c>
      <c r="G104" s="5" t="e">
        <f t="shared" si="13"/>
        <v>#DIV/0!</v>
      </c>
      <c r="H104" s="1" t="e">
        <f t="shared" si="14"/>
        <v>#DIV/0!</v>
      </c>
      <c r="I104" s="1" t="e">
        <f t="shared" si="15"/>
        <v>#DIV/0!</v>
      </c>
    </row>
    <row r="105" spans="1:9" x14ac:dyDescent="0.25">
      <c r="A105" s="2">
        <v>-2.6399999999999198E-2</v>
      </c>
      <c r="B105" s="5" t="e">
        <f t="shared" si="8"/>
        <v>#DIV/0!</v>
      </c>
      <c r="C105" s="5" t="e">
        <f t="shared" si="9"/>
        <v>#DIV/0!</v>
      </c>
      <c r="D105" s="5" t="e">
        <f t="shared" si="10"/>
        <v>#DIV/0!</v>
      </c>
      <c r="E105" s="5" t="e">
        <f t="shared" si="11"/>
        <v>#DIV/0!</v>
      </c>
      <c r="F105" s="5" t="e">
        <f t="shared" si="12"/>
        <v>#DIV/0!</v>
      </c>
      <c r="G105" s="5" t="e">
        <f t="shared" si="13"/>
        <v>#DIV/0!</v>
      </c>
      <c r="H105" s="1" t="e">
        <f t="shared" si="14"/>
        <v>#DIV/0!</v>
      </c>
      <c r="I105" s="1" t="e">
        <f t="shared" si="15"/>
        <v>#DIV/0!</v>
      </c>
    </row>
    <row r="106" spans="1:9" x14ac:dyDescent="0.25">
      <c r="A106" s="2">
        <v>-2.55999999999992E-2</v>
      </c>
      <c r="B106" s="5" t="e">
        <f t="shared" si="8"/>
        <v>#DIV/0!</v>
      </c>
      <c r="C106" s="5" t="e">
        <f t="shared" si="9"/>
        <v>#DIV/0!</v>
      </c>
      <c r="D106" s="5" t="e">
        <f t="shared" si="10"/>
        <v>#DIV/0!</v>
      </c>
      <c r="E106" s="5" t="e">
        <f t="shared" si="11"/>
        <v>#DIV/0!</v>
      </c>
      <c r="F106" s="5" t="e">
        <f t="shared" si="12"/>
        <v>#DIV/0!</v>
      </c>
      <c r="G106" s="5" t="e">
        <f t="shared" si="13"/>
        <v>#DIV/0!</v>
      </c>
      <c r="H106" s="1" t="e">
        <f t="shared" si="14"/>
        <v>#DIV/0!</v>
      </c>
      <c r="I106" s="1" t="e">
        <f t="shared" si="15"/>
        <v>#DIV/0!</v>
      </c>
    </row>
    <row r="107" spans="1:9" x14ac:dyDescent="0.25">
      <c r="A107" s="2">
        <v>-2.4799999999999201E-2</v>
      </c>
      <c r="B107" s="5" t="e">
        <f t="shared" si="8"/>
        <v>#DIV/0!</v>
      </c>
      <c r="C107" s="5" t="e">
        <f t="shared" si="9"/>
        <v>#DIV/0!</v>
      </c>
      <c r="D107" s="5" t="e">
        <f t="shared" si="10"/>
        <v>#DIV/0!</v>
      </c>
      <c r="E107" s="5" t="e">
        <f t="shared" si="11"/>
        <v>#DIV/0!</v>
      </c>
      <c r="F107" s="5" t="e">
        <f t="shared" si="12"/>
        <v>#DIV/0!</v>
      </c>
      <c r="G107" s="5" t="e">
        <f t="shared" si="13"/>
        <v>#DIV/0!</v>
      </c>
      <c r="H107" s="1" t="e">
        <f t="shared" si="14"/>
        <v>#DIV/0!</v>
      </c>
      <c r="I107" s="1" t="e">
        <f t="shared" si="15"/>
        <v>#DIV/0!</v>
      </c>
    </row>
    <row r="108" spans="1:9" x14ac:dyDescent="0.25">
      <c r="A108" s="2">
        <v>-2.3999999999999098E-2</v>
      </c>
      <c r="B108" s="5" t="e">
        <f t="shared" si="8"/>
        <v>#DIV/0!</v>
      </c>
      <c r="C108" s="5" t="e">
        <f t="shared" si="9"/>
        <v>#DIV/0!</v>
      </c>
      <c r="D108" s="5" t="e">
        <f t="shared" si="10"/>
        <v>#DIV/0!</v>
      </c>
      <c r="E108" s="5" t="e">
        <f t="shared" si="11"/>
        <v>#DIV/0!</v>
      </c>
      <c r="F108" s="5" t="e">
        <f t="shared" si="12"/>
        <v>#DIV/0!</v>
      </c>
      <c r="G108" s="5" t="e">
        <f t="shared" si="13"/>
        <v>#DIV/0!</v>
      </c>
      <c r="H108" s="1" t="e">
        <f t="shared" si="14"/>
        <v>#DIV/0!</v>
      </c>
      <c r="I108" s="1" t="e">
        <f t="shared" si="15"/>
        <v>#DIV/0!</v>
      </c>
    </row>
    <row r="109" spans="1:9" x14ac:dyDescent="0.25">
      <c r="A109" s="2">
        <v>-2.31999999999991E-2</v>
      </c>
      <c r="B109" s="5" t="e">
        <f t="shared" si="8"/>
        <v>#DIV/0!</v>
      </c>
      <c r="C109" s="5" t="e">
        <f t="shared" si="9"/>
        <v>#DIV/0!</v>
      </c>
      <c r="D109" s="5" t="e">
        <f t="shared" si="10"/>
        <v>#DIV/0!</v>
      </c>
      <c r="E109" s="5" t="e">
        <f t="shared" si="11"/>
        <v>#DIV/0!</v>
      </c>
      <c r="F109" s="5" t="e">
        <f t="shared" si="12"/>
        <v>#DIV/0!</v>
      </c>
      <c r="G109" s="5" t="e">
        <f t="shared" si="13"/>
        <v>#DIV/0!</v>
      </c>
      <c r="H109" s="1" t="e">
        <f t="shared" si="14"/>
        <v>#DIV/0!</v>
      </c>
      <c r="I109" s="1" t="e">
        <f t="shared" si="15"/>
        <v>#DIV/0!</v>
      </c>
    </row>
    <row r="110" spans="1:9" x14ac:dyDescent="0.25">
      <c r="A110" s="2">
        <v>-2.2399999999999101E-2</v>
      </c>
      <c r="B110" s="5" t="e">
        <f t="shared" si="8"/>
        <v>#DIV/0!</v>
      </c>
      <c r="C110" s="5" t="e">
        <f t="shared" si="9"/>
        <v>#DIV/0!</v>
      </c>
      <c r="D110" s="5" t="e">
        <f t="shared" si="10"/>
        <v>#DIV/0!</v>
      </c>
      <c r="E110" s="5" t="e">
        <f t="shared" si="11"/>
        <v>#DIV/0!</v>
      </c>
      <c r="F110" s="5" t="e">
        <f t="shared" si="12"/>
        <v>#DIV/0!</v>
      </c>
      <c r="G110" s="5" t="e">
        <f t="shared" si="13"/>
        <v>#DIV/0!</v>
      </c>
      <c r="H110" s="1" t="e">
        <f t="shared" si="14"/>
        <v>#DIV/0!</v>
      </c>
      <c r="I110" s="1" t="e">
        <f t="shared" si="15"/>
        <v>#DIV/0!</v>
      </c>
    </row>
    <row r="111" spans="1:9" x14ac:dyDescent="0.25">
      <c r="A111" s="2">
        <v>-2.1599999999999099E-2</v>
      </c>
      <c r="B111" s="5" t="e">
        <f t="shared" si="8"/>
        <v>#DIV/0!</v>
      </c>
      <c r="C111" s="5" t="e">
        <f t="shared" si="9"/>
        <v>#DIV/0!</v>
      </c>
      <c r="D111" s="5" t="e">
        <f t="shared" si="10"/>
        <v>#DIV/0!</v>
      </c>
      <c r="E111" s="5" t="e">
        <f t="shared" si="11"/>
        <v>#DIV/0!</v>
      </c>
      <c r="F111" s="5" t="e">
        <f t="shared" si="12"/>
        <v>#DIV/0!</v>
      </c>
      <c r="G111" s="5" t="e">
        <f t="shared" si="13"/>
        <v>#DIV/0!</v>
      </c>
      <c r="H111" s="1" t="e">
        <f t="shared" si="14"/>
        <v>#DIV/0!</v>
      </c>
      <c r="I111" s="1" t="e">
        <f t="shared" si="15"/>
        <v>#DIV/0!</v>
      </c>
    </row>
    <row r="112" spans="1:9" x14ac:dyDescent="0.25">
      <c r="A112" s="2">
        <v>-2.07999999999991E-2</v>
      </c>
      <c r="B112" s="5" t="e">
        <f t="shared" si="8"/>
        <v>#DIV/0!</v>
      </c>
      <c r="C112" s="5" t="e">
        <f t="shared" si="9"/>
        <v>#DIV/0!</v>
      </c>
      <c r="D112" s="5" t="e">
        <f t="shared" si="10"/>
        <v>#DIV/0!</v>
      </c>
      <c r="E112" s="5" t="e">
        <f t="shared" si="11"/>
        <v>#DIV/0!</v>
      </c>
      <c r="F112" s="5" t="e">
        <f t="shared" si="12"/>
        <v>#DIV/0!</v>
      </c>
      <c r="G112" s="5" t="e">
        <f t="shared" si="13"/>
        <v>#DIV/0!</v>
      </c>
      <c r="H112" s="1" t="e">
        <f t="shared" si="14"/>
        <v>#DIV/0!</v>
      </c>
      <c r="I112" s="1" t="e">
        <f t="shared" si="15"/>
        <v>#DIV/0!</v>
      </c>
    </row>
    <row r="113" spans="1:9" x14ac:dyDescent="0.25">
      <c r="A113" s="2">
        <v>-1.9999999999999098E-2</v>
      </c>
      <c r="B113" s="5" t="e">
        <f t="shared" si="8"/>
        <v>#DIV/0!</v>
      </c>
      <c r="C113" s="5" t="e">
        <f t="shared" si="9"/>
        <v>#DIV/0!</v>
      </c>
      <c r="D113" s="5" t="e">
        <f t="shared" si="10"/>
        <v>#DIV/0!</v>
      </c>
      <c r="E113" s="5" t="e">
        <f t="shared" si="11"/>
        <v>#DIV/0!</v>
      </c>
      <c r="F113" s="5" t="e">
        <f t="shared" si="12"/>
        <v>#DIV/0!</v>
      </c>
      <c r="G113" s="5" t="e">
        <f t="shared" si="13"/>
        <v>#DIV/0!</v>
      </c>
      <c r="H113" s="1" t="e">
        <f t="shared" si="14"/>
        <v>#DIV/0!</v>
      </c>
      <c r="I113" s="1" t="e">
        <f t="shared" si="15"/>
        <v>#DIV/0!</v>
      </c>
    </row>
    <row r="114" spans="1:9" x14ac:dyDescent="0.25">
      <c r="A114" s="2">
        <v>-1.91999999999991E-2</v>
      </c>
      <c r="B114" s="5" t="e">
        <f t="shared" si="8"/>
        <v>#DIV/0!</v>
      </c>
      <c r="C114" s="5" t="e">
        <f t="shared" si="9"/>
        <v>#DIV/0!</v>
      </c>
      <c r="D114" s="5" t="e">
        <f t="shared" si="10"/>
        <v>#DIV/0!</v>
      </c>
      <c r="E114" s="5" t="e">
        <f t="shared" si="11"/>
        <v>#DIV/0!</v>
      </c>
      <c r="F114" s="5" t="e">
        <f t="shared" si="12"/>
        <v>#DIV/0!</v>
      </c>
      <c r="G114" s="5" t="e">
        <f t="shared" si="13"/>
        <v>#DIV/0!</v>
      </c>
      <c r="H114" s="1" t="e">
        <f t="shared" si="14"/>
        <v>#DIV/0!</v>
      </c>
      <c r="I114" s="1" t="e">
        <f t="shared" si="15"/>
        <v>#DIV/0!</v>
      </c>
    </row>
    <row r="115" spans="1:9" x14ac:dyDescent="0.25">
      <c r="A115" s="2">
        <v>-1.8399999999999101E-2</v>
      </c>
      <c r="B115" s="5" t="e">
        <f t="shared" si="8"/>
        <v>#DIV/0!</v>
      </c>
      <c r="C115" s="5" t="e">
        <f t="shared" si="9"/>
        <v>#DIV/0!</v>
      </c>
      <c r="D115" s="5" t="e">
        <f t="shared" si="10"/>
        <v>#DIV/0!</v>
      </c>
      <c r="E115" s="5" t="e">
        <f t="shared" si="11"/>
        <v>#DIV/0!</v>
      </c>
      <c r="F115" s="5" t="e">
        <f t="shared" si="12"/>
        <v>#DIV/0!</v>
      </c>
      <c r="G115" s="5" t="e">
        <f t="shared" si="13"/>
        <v>#DIV/0!</v>
      </c>
      <c r="H115" s="1" t="e">
        <f t="shared" si="14"/>
        <v>#DIV/0!</v>
      </c>
      <c r="I115" s="1" t="e">
        <f t="shared" si="15"/>
        <v>#DIV/0!</v>
      </c>
    </row>
    <row r="116" spans="1:9" x14ac:dyDescent="0.25">
      <c r="A116" s="2">
        <v>-1.7599999999999099E-2</v>
      </c>
      <c r="B116" s="5" t="e">
        <f t="shared" si="8"/>
        <v>#DIV/0!</v>
      </c>
      <c r="C116" s="5" t="e">
        <f t="shared" si="9"/>
        <v>#DIV/0!</v>
      </c>
      <c r="D116" s="5" t="e">
        <f t="shared" si="10"/>
        <v>#DIV/0!</v>
      </c>
      <c r="E116" s="5" t="e">
        <f t="shared" si="11"/>
        <v>#DIV/0!</v>
      </c>
      <c r="F116" s="5" t="e">
        <f t="shared" si="12"/>
        <v>#DIV/0!</v>
      </c>
      <c r="G116" s="5" t="e">
        <f t="shared" si="13"/>
        <v>#DIV/0!</v>
      </c>
      <c r="H116" s="1" t="e">
        <f t="shared" si="14"/>
        <v>#DIV/0!</v>
      </c>
      <c r="I116" s="1" t="e">
        <f t="shared" si="15"/>
        <v>#DIV/0!</v>
      </c>
    </row>
    <row r="117" spans="1:9" x14ac:dyDescent="0.25">
      <c r="A117" s="2">
        <v>-1.67999999999991E-2</v>
      </c>
      <c r="B117" s="5" t="e">
        <f t="shared" si="8"/>
        <v>#DIV/0!</v>
      </c>
      <c r="C117" s="5" t="e">
        <f t="shared" si="9"/>
        <v>#DIV/0!</v>
      </c>
      <c r="D117" s="5" t="e">
        <f t="shared" si="10"/>
        <v>#DIV/0!</v>
      </c>
      <c r="E117" s="5" t="e">
        <f t="shared" si="11"/>
        <v>#DIV/0!</v>
      </c>
      <c r="F117" s="5" t="e">
        <f t="shared" si="12"/>
        <v>#DIV/0!</v>
      </c>
      <c r="G117" s="5" t="e">
        <f t="shared" si="13"/>
        <v>#DIV/0!</v>
      </c>
      <c r="H117" s="1" t="e">
        <f t="shared" si="14"/>
        <v>#DIV/0!</v>
      </c>
      <c r="I117" s="1" t="e">
        <f t="shared" si="15"/>
        <v>#DIV/0!</v>
      </c>
    </row>
    <row r="118" spans="1:9" x14ac:dyDescent="0.25">
      <c r="A118" s="2">
        <v>-1.5999999999999098E-2</v>
      </c>
      <c r="B118" s="5" t="e">
        <f t="shared" si="8"/>
        <v>#DIV/0!</v>
      </c>
      <c r="C118" s="5" t="e">
        <f t="shared" si="9"/>
        <v>#DIV/0!</v>
      </c>
      <c r="D118" s="5" t="e">
        <f t="shared" si="10"/>
        <v>#DIV/0!</v>
      </c>
      <c r="E118" s="5" t="e">
        <f t="shared" si="11"/>
        <v>#DIV/0!</v>
      </c>
      <c r="F118" s="5" t="e">
        <f t="shared" si="12"/>
        <v>#DIV/0!</v>
      </c>
      <c r="G118" s="5" t="e">
        <f t="shared" si="13"/>
        <v>#DIV/0!</v>
      </c>
      <c r="H118" s="1" t="e">
        <f t="shared" si="14"/>
        <v>#DIV/0!</v>
      </c>
      <c r="I118" s="1" t="e">
        <f t="shared" si="15"/>
        <v>#DIV/0!</v>
      </c>
    </row>
    <row r="119" spans="1:9" x14ac:dyDescent="0.25">
      <c r="A119" s="2">
        <v>-1.5199999999999001E-2</v>
      </c>
      <c r="B119" s="5" t="e">
        <f t="shared" si="8"/>
        <v>#DIV/0!</v>
      </c>
      <c r="C119" s="5" t="e">
        <f t="shared" si="9"/>
        <v>#DIV/0!</v>
      </c>
      <c r="D119" s="5" t="e">
        <f t="shared" si="10"/>
        <v>#DIV/0!</v>
      </c>
      <c r="E119" s="5" t="e">
        <f t="shared" si="11"/>
        <v>#DIV/0!</v>
      </c>
      <c r="F119" s="5" t="e">
        <f t="shared" si="12"/>
        <v>#DIV/0!</v>
      </c>
      <c r="G119" s="5" t="e">
        <f t="shared" si="13"/>
        <v>#DIV/0!</v>
      </c>
      <c r="H119" s="1" t="e">
        <f t="shared" si="14"/>
        <v>#DIV/0!</v>
      </c>
      <c r="I119" s="1" t="e">
        <f t="shared" si="15"/>
        <v>#DIV/0!</v>
      </c>
    </row>
    <row r="120" spans="1:9" x14ac:dyDescent="0.25">
      <c r="A120" s="2">
        <v>-1.4399999999999E-2</v>
      </c>
      <c r="B120" s="5" t="e">
        <f t="shared" si="8"/>
        <v>#DIV/0!</v>
      </c>
      <c r="C120" s="5" t="e">
        <f t="shared" si="9"/>
        <v>#DIV/0!</v>
      </c>
      <c r="D120" s="5" t="e">
        <f t="shared" si="10"/>
        <v>#DIV/0!</v>
      </c>
      <c r="E120" s="5" t="e">
        <f t="shared" si="11"/>
        <v>#DIV/0!</v>
      </c>
      <c r="F120" s="5" t="e">
        <f t="shared" si="12"/>
        <v>#DIV/0!</v>
      </c>
      <c r="G120" s="5" t="e">
        <f t="shared" si="13"/>
        <v>#DIV/0!</v>
      </c>
      <c r="H120" s="1" t="e">
        <f t="shared" si="14"/>
        <v>#DIV/0!</v>
      </c>
      <c r="I120" s="1" t="e">
        <f t="shared" si="15"/>
        <v>#DIV/0!</v>
      </c>
    </row>
    <row r="121" spans="1:9" x14ac:dyDescent="0.25">
      <c r="A121" s="2">
        <v>-1.3599999999999E-2</v>
      </c>
      <c r="B121" s="5" t="e">
        <f t="shared" si="8"/>
        <v>#DIV/0!</v>
      </c>
      <c r="C121" s="5" t="e">
        <f t="shared" si="9"/>
        <v>#DIV/0!</v>
      </c>
      <c r="D121" s="5" t="e">
        <f t="shared" si="10"/>
        <v>#DIV/0!</v>
      </c>
      <c r="E121" s="5" t="e">
        <f t="shared" si="11"/>
        <v>#DIV/0!</v>
      </c>
      <c r="F121" s="5" t="e">
        <f t="shared" si="12"/>
        <v>#DIV/0!</v>
      </c>
      <c r="G121" s="5" t="e">
        <f t="shared" si="13"/>
        <v>#DIV/0!</v>
      </c>
      <c r="H121" s="1" t="e">
        <f t="shared" si="14"/>
        <v>#DIV/0!</v>
      </c>
      <c r="I121" s="1" t="e">
        <f t="shared" si="15"/>
        <v>#DIV/0!</v>
      </c>
    </row>
    <row r="122" spans="1:9" x14ac:dyDescent="0.25">
      <c r="A122" s="2">
        <v>-1.2799999999999E-2</v>
      </c>
      <c r="B122" s="5" t="e">
        <f t="shared" si="8"/>
        <v>#DIV/0!</v>
      </c>
      <c r="C122" s="5" t="e">
        <f t="shared" si="9"/>
        <v>#DIV/0!</v>
      </c>
      <c r="D122" s="5" t="e">
        <f t="shared" si="10"/>
        <v>#DIV/0!</v>
      </c>
      <c r="E122" s="5" t="e">
        <f t="shared" si="11"/>
        <v>#DIV/0!</v>
      </c>
      <c r="F122" s="5" t="e">
        <f t="shared" si="12"/>
        <v>#DIV/0!</v>
      </c>
      <c r="G122" s="5" t="e">
        <f t="shared" si="13"/>
        <v>#DIV/0!</v>
      </c>
      <c r="H122" s="1" t="e">
        <f t="shared" si="14"/>
        <v>#DIV/0!</v>
      </c>
      <c r="I122" s="1" t="e">
        <f t="shared" si="15"/>
        <v>#DIV/0!</v>
      </c>
    </row>
    <row r="123" spans="1:9" x14ac:dyDescent="0.25">
      <c r="A123" s="2">
        <v>-1.1999999999998999E-2</v>
      </c>
      <c r="B123" s="5" t="e">
        <f t="shared" si="8"/>
        <v>#DIV/0!</v>
      </c>
      <c r="C123" s="5" t="e">
        <f t="shared" si="9"/>
        <v>#DIV/0!</v>
      </c>
      <c r="D123" s="5" t="e">
        <f t="shared" si="10"/>
        <v>#DIV/0!</v>
      </c>
      <c r="E123" s="5" t="e">
        <f t="shared" si="11"/>
        <v>#DIV/0!</v>
      </c>
      <c r="F123" s="5" t="e">
        <f t="shared" si="12"/>
        <v>#DIV/0!</v>
      </c>
      <c r="G123" s="5" t="e">
        <f t="shared" si="13"/>
        <v>#DIV/0!</v>
      </c>
      <c r="H123" s="1" t="e">
        <f t="shared" si="14"/>
        <v>#DIV/0!</v>
      </c>
      <c r="I123" s="1" t="e">
        <f t="shared" si="15"/>
        <v>#DIV/0!</v>
      </c>
    </row>
    <row r="124" spans="1:9" x14ac:dyDescent="0.25">
      <c r="A124" s="2">
        <v>-1.1199999999999001E-2</v>
      </c>
      <c r="B124" s="5" t="e">
        <f t="shared" si="8"/>
        <v>#DIV/0!</v>
      </c>
      <c r="C124" s="5" t="e">
        <f t="shared" si="9"/>
        <v>#DIV/0!</v>
      </c>
      <c r="D124" s="5" t="e">
        <f t="shared" si="10"/>
        <v>#DIV/0!</v>
      </c>
      <c r="E124" s="5" t="e">
        <f t="shared" si="11"/>
        <v>#DIV/0!</v>
      </c>
      <c r="F124" s="5" t="e">
        <f t="shared" si="12"/>
        <v>#DIV/0!</v>
      </c>
      <c r="G124" s="5" t="e">
        <f t="shared" si="13"/>
        <v>#DIV/0!</v>
      </c>
      <c r="H124" s="1" t="e">
        <f t="shared" si="14"/>
        <v>#DIV/0!</v>
      </c>
      <c r="I124" s="1" t="e">
        <f t="shared" si="15"/>
        <v>#DIV/0!</v>
      </c>
    </row>
    <row r="125" spans="1:9" x14ac:dyDescent="0.25">
      <c r="A125" s="2">
        <v>-1.0399999999999E-2</v>
      </c>
      <c r="B125" s="5" t="e">
        <f t="shared" si="8"/>
        <v>#DIV/0!</v>
      </c>
      <c r="C125" s="5" t="e">
        <f t="shared" si="9"/>
        <v>#DIV/0!</v>
      </c>
      <c r="D125" s="5" t="e">
        <f t="shared" si="10"/>
        <v>#DIV/0!</v>
      </c>
      <c r="E125" s="5" t="e">
        <f t="shared" si="11"/>
        <v>#DIV/0!</v>
      </c>
      <c r="F125" s="5" t="e">
        <f t="shared" si="12"/>
        <v>#DIV/0!</v>
      </c>
      <c r="G125" s="5" t="e">
        <f t="shared" si="13"/>
        <v>#DIV/0!</v>
      </c>
      <c r="H125" s="1" t="e">
        <f t="shared" si="14"/>
        <v>#DIV/0!</v>
      </c>
      <c r="I125" s="1" t="e">
        <f t="shared" si="15"/>
        <v>#DIV/0!</v>
      </c>
    </row>
    <row r="126" spans="1:9" x14ac:dyDescent="0.25">
      <c r="A126" s="2">
        <v>-9.5999999999990104E-3</v>
      </c>
      <c r="B126" s="5" t="e">
        <f t="shared" si="8"/>
        <v>#DIV/0!</v>
      </c>
      <c r="C126" s="5" t="e">
        <f t="shared" si="9"/>
        <v>#DIV/0!</v>
      </c>
      <c r="D126" s="5" t="e">
        <f t="shared" si="10"/>
        <v>#DIV/0!</v>
      </c>
      <c r="E126" s="5" t="e">
        <f t="shared" si="11"/>
        <v>#DIV/0!</v>
      </c>
      <c r="F126" s="5" t="e">
        <f t="shared" si="12"/>
        <v>#DIV/0!</v>
      </c>
      <c r="G126" s="5" t="e">
        <f t="shared" si="13"/>
        <v>#DIV/0!</v>
      </c>
      <c r="H126" s="1" t="e">
        <f t="shared" si="14"/>
        <v>#DIV/0!</v>
      </c>
      <c r="I126" s="1" t="e">
        <f t="shared" si="15"/>
        <v>#DIV/0!</v>
      </c>
    </row>
    <row r="127" spans="1:9" x14ac:dyDescent="0.25">
      <c r="A127" s="2">
        <v>-8.7999999999989996E-3</v>
      </c>
      <c r="B127" s="5" t="e">
        <f t="shared" si="8"/>
        <v>#DIV/0!</v>
      </c>
      <c r="C127" s="5" t="e">
        <f t="shared" si="9"/>
        <v>#DIV/0!</v>
      </c>
      <c r="D127" s="5" t="e">
        <f t="shared" si="10"/>
        <v>#DIV/0!</v>
      </c>
      <c r="E127" s="5" t="e">
        <f t="shared" si="11"/>
        <v>#DIV/0!</v>
      </c>
      <c r="F127" s="5" t="e">
        <f t="shared" si="12"/>
        <v>#DIV/0!</v>
      </c>
      <c r="G127" s="5" t="e">
        <f t="shared" si="13"/>
        <v>#DIV/0!</v>
      </c>
      <c r="H127" s="1" t="e">
        <f t="shared" si="14"/>
        <v>#DIV/0!</v>
      </c>
      <c r="I127" s="1" t="e">
        <f t="shared" si="15"/>
        <v>#DIV/0!</v>
      </c>
    </row>
    <row r="128" spans="1:9" x14ac:dyDescent="0.25">
      <c r="A128" s="2">
        <v>-7.9999999999990096E-3</v>
      </c>
      <c r="B128" s="5" t="e">
        <f t="shared" si="8"/>
        <v>#DIV/0!</v>
      </c>
      <c r="C128" s="5" t="e">
        <f t="shared" si="9"/>
        <v>#DIV/0!</v>
      </c>
      <c r="D128" s="5" t="e">
        <f t="shared" si="10"/>
        <v>#DIV/0!</v>
      </c>
      <c r="E128" s="5" t="e">
        <f t="shared" si="11"/>
        <v>#DIV/0!</v>
      </c>
      <c r="F128" s="5" t="e">
        <f t="shared" si="12"/>
        <v>#DIV/0!</v>
      </c>
      <c r="G128" s="5" t="e">
        <f t="shared" si="13"/>
        <v>#DIV/0!</v>
      </c>
      <c r="H128" s="1" t="e">
        <f t="shared" si="14"/>
        <v>#DIV/0!</v>
      </c>
      <c r="I128" s="1" t="e">
        <f t="shared" si="15"/>
        <v>#DIV/0!</v>
      </c>
    </row>
    <row r="129" spans="1:9" x14ac:dyDescent="0.25">
      <c r="A129" s="2">
        <v>-7.1999999999989997E-3</v>
      </c>
      <c r="B129" s="5" t="e">
        <f t="shared" si="8"/>
        <v>#DIV/0!</v>
      </c>
      <c r="C129" s="5" t="e">
        <f t="shared" si="9"/>
        <v>#DIV/0!</v>
      </c>
      <c r="D129" s="5" t="e">
        <f t="shared" si="10"/>
        <v>#DIV/0!</v>
      </c>
      <c r="E129" s="5" t="e">
        <f t="shared" si="11"/>
        <v>#DIV/0!</v>
      </c>
      <c r="F129" s="5" t="e">
        <f t="shared" si="12"/>
        <v>#DIV/0!</v>
      </c>
      <c r="G129" s="5" t="e">
        <f t="shared" si="13"/>
        <v>#DIV/0!</v>
      </c>
      <c r="H129" s="1" t="e">
        <f t="shared" si="14"/>
        <v>#DIV/0!</v>
      </c>
      <c r="I129" s="1" t="e">
        <f t="shared" si="15"/>
        <v>#DIV/0!</v>
      </c>
    </row>
    <row r="130" spans="1:9" x14ac:dyDescent="0.25">
      <c r="A130" s="2">
        <v>-6.39999999999891E-3</v>
      </c>
      <c r="B130" s="5" t="e">
        <f t="shared" si="8"/>
        <v>#DIV/0!</v>
      </c>
      <c r="C130" s="5" t="e">
        <f t="shared" si="9"/>
        <v>#DIV/0!</v>
      </c>
      <c r="D130" s="5" t="e">
        <f t="shared" si="10"/>
        <v>#DIV/0!</v>
      </c>
      <c r="E130" s="5" t="e">
        <f t="shared" si="11"/>
        <v>#DIV/0!</v>
      </c>
      <c r="F130" s="5" t="e">
        <f t="shared" si="12"/>
        <v>#DIV/0!</v>
      </c>
      <c r="G130" s="5" t="e">
        <f t="shared" si="13"/>
        <v>#DIV/0!</v>
      </c>
      <c r="H130" s="1" t="e">
        <f t="shared" si="14"/>
        <v>#DIV/0!</v>
      </c>
      <c r="I130" s="1" t="e">
        <f t="shared" si="15"/>
        <v>#DIV/0!</v>
      </c>
    </row>
    <row r="131" spans="1:9" x14ac:dyDescent="0.25">
      <c r="A131" s="2">
        <v>-5.5999999999989097E-3</v>
      </c>
      <c r="B131" s="5" t="e">
        <f t="shared" si="8"/>
        <v>#DIV/0!</v>
      </c>
      <c r="C131" s="5" t="e">
        <f t="shared" si="9"/>
        <v>#DIV/0!</v>
      </c>
      <c r="D131" s="5" t="e">
        <f t="shared" si="10"/>
        <v>#DIV/0!</v>
      </c>
      <c r="E131" s="5" t="e">
        <f t="shared" si="11"/>
        <v>#DIV/0!</v>
      </c>
      <c r="F131" s="5" t="e">
        <f t="shared" si="12"/>
        <v>#DIV/0!</v>
      </c>
      <c r="G131" s="5" t="e">
        <f t="shared" si="13"/>
        <v>#DIV/0!</v>
      </c>
      <c r="H131" s="1" t="e">
        <f t="shared" si="14"/>
        <v>#DIV/0!</v>
      </c>
      <c r="I131" s="1" t="e">
        <f t="shared" si="15"/>
        <v>#DIV/0!</v>
      </c>
    </row>
    <row r="132" spans="1:9" x14ac:dyDescent="0.25">
      <c r="A132" s="2">
        <v>-4.7999999999988998E-3</v>
      </c>
      <c r="B132" s="5" t="e">
        <f t="shared" si="8"/>
        <v>#DIV/0!</v>
      </c>
      <c r="C132" s="5" t="e">
        <f t="shared" si="9"/>
        <v>#DIV/0!</v>
      </c>
      <c r="D132" s="5" t="e">
        <f t="shared" si="10"/>
        <v>#DIV/0!</v>
      </c>
      <c r="E132" s="5" t="e">
        <f t="shared" si="11"/>
        <v>#DIV/0!</v>
      </c>
      <c r="F132" s="5" t="e">
        <f t="shared" si="12"/>
        <v>#DIV/0!</v>
      </c>
      <c r="G132" s="5" t="e">
        <f t="shared" si="13"/>
        <v>#DIV/0!</v>
      </c>
      <c r="H132" s="1" t="e">
        <f t="shared" si="14"/>
        <v>#DIV/0!</v>
      </c>
      <c r="I132" s="1" t="e">
        <f t="shared" si="15"/>
        <v>#DIV/0!</v>
      </c>
    </row>
    <row r="133" spans="1:9" x14ac:dyDescent="0.25">
      <c r="A133" s="2">
        <v>-3.9999999999989098E-3</v>
      </c>
      <c r="B133" s="5" t="e">
        <f t="shared" si="8"/>
        <v>#DIV/0!</v>
      </c>
      <c r="C133" s="5" t="e">
        <f t="shared" si="9"/>
        <v>#DIV/0!</v>
      </c>
      <c r="D133" s="5" t="e">
        <f t="shared" si="10"/>
        <v>#DIV/0!</v>
      </c>
      <c r="E133" s="5" t="e">
        <f t="shared" si="11"/>
        <v>#DIV/0!</v>
      </c>
      <c r="F133" s="5" t="e">
        <f t="shared" si="12"/>
        <v>#DIV/0!</v>
      </c>
      <c r="G133" s="5" t="e">
        <f t="shared" si="13"/>
        <v>#DIV/0!</v>
      </c>
      <c r="H133" s="1" t="e">
        <f t="shared" si="14"/>
        <v>#DIV/0!</v>
      </c>
      <c r="I133" s="1" t="e">
        <f t="shared" si="15"/>
        <v>#DIV/0!</v>
      </c>
    </row>
    <row r="134" spans="1:9" x14ac:dyDescent="0.25">
      <c r="A134" s="2">
        <v>-3.1999999999989099E-3</v>
      </c>
      <c r="B134" s="5" t="e">
        <f t="shared" si="8"/>
        <v>#DIV/0!</v>
      </c>
      <c r="C134" s="5" t="e">
        <f t="shared" si="9"/>
        <v>#DIV/0!</v>
      </c>
      <c r="D134" s="5" t="e">
        <f t="shared" si="10"/>
        <v>#DIV/0!</v>
      </c>
      <c r="E134" s="5" t="e">
        <f t="shared" si="11"/>
        <v>#DIV/0!</v>
      </c>
      <c r="F134" s="5" t="e">
        <f t="shared" si="12"/>
        <v>#DIV/0!</v>
      </c>
      <c r="G134" s="5" t="e">
        <f t="shared" si="13"/>
        <v>#DIV/0!</v>
      </c>
      <c r="H134" s="1" t="e">
        <f t="shared" si="14"/>
        <v>#DIV/0!</v>
      </c>
      <c r="I134" s="1" t="e">
        <f t="shared" si="15"/>
        <v>#DIV/0!</v>
      </c>
    </row>
    <row r="135" spans="1:9" x14ac:dyDescent="0.25">
      <c r="A135" s="2">
        <v>-2.3999999999989E-3</v>
      </c>
      <c r="B135" s="5" t="e">
        <f t="shared" si="8"/>
        <v>#DIV/0!</v>
      </c>
      <c r="C135" s="5" t="e">
        <f t="shared" si="9"/>
        <v>#DIV/0!</v>
      </c>
      <c r="D135" s="5" t="e">
        <f t="shared" si="10"/>
        <v>#DIV/0!</v>
      </c>
      <c r="E135" s="5" t="e">
        <f t="shared" si="11"/>
        <v>#DIV/0!</v>
      </c>
      <c r="F135" s="5" t="e">
        <f t="shared" si="12"/>
        <v>#DIV/0!</v>
      </c>
      <c r="G135" s="5" t="e">
        <f t="shared" si="13"/>
        <v>#DIV/0!</v>
      </c>
      <c r="H135" s="1" t="e">
        <f t="shared" si="14"/>
        <v>#DIV/0!</v>
      </c>
      <c r="I135" s="1" t="e">
        <f t="shared" si="15"/>
        <v>#DIV/0!</v>
      </c>
    </row>
    <row r="136" spans="1:9" x14ac:dyDescent="0.25">
      <c r="A136" s="2">
        <v>-1.59999999999891E-3</v>
      </c>
      <c r="B136" s="5" t="e">
        <f t="shared" si="8"/>
        <v>#DIV/0!</v>
      </c>
      <c r="C136" s="5" t="e">
        <f t="shared" si="9"/>
        <v>#DIV/0!</v>
      </c>
      <c r="D136" s="5" t="e">
        <f t="shared" si="10"/>
        <v>#DIV/0!</v>
      </c>
      <c r="E136" s="5" t="e">
        <f t="shared" si="11"/>
        <v>#DIV/0!</v>
      </c>
      <c r="F136" s="5" t="e">
        <f t="shared" si="12"/>
        <v>#DIV/0!</v>
      </c>
      <c r="G136" s="5" t="e">
        <f t="shared" si="13"/>
        <v>#DIV/0!</v>
      </c>
      <c r="H136" s="1" t="e">
        <f t="shared" si="14"/>
        <v>#DIV/0!</v>
      </c>
      <c r="I136" s="1" t="e">
        <f t="shared" si="15"/>
        <v>#DIV/0!</v>
      </c>
    </row>
    <row r="137" spans="1:9" x14ac:dyDescent="0.25">
      <c r="A137" s="2">
        <v>-7.9999999999889903E-4</v>
      </c>
      <c r="B137" s="5" t="e">
        <f t="shared" si="8"/>
        <v>#DIV/0!</v>
      </c>
      <c r="C137" s="5" t="e">
        <f t="shared" si="9"/>
        <v>#DIV/0!</v>
      </c>
      <c r="D137" s="5" t="e">
        <f t="shared" si="10"/>
        <v>#DIV/0!</v>
      </c>
      <c r="E137" s="5" t="e">
        <f t="shared" si="11"/>
        <v>#DIV/0!</v>
      </c>
      <c r="F137" s="5" t="e">
        <f t="shared" si="12"/>
        <v>#DIV/0!</v>
      </c>
      <c r="G137" s="5" t="e">
        <f t="shared" si="13"/>
        <v>#DIV/0!</v>
      </c>
      <c r="H137" s="1" t="e">
        <f t="shared" si="14"/>
        <v>#DIV/0!</v>
      </c>
      <c r="I137" s="1" t="e">
        <f t="shared" si="15"/>
        <v>#DIV/0!</v>
      </c>
    </row>
    <row r="138" spans="1:9" x14ac:dyDescent="0.25">
      <c r="A138" s="2">
        <v>9.9920072216264108E-16</v>
      </c>
      <c r="B138" s="5" t="e">
        <f t="shared" si="8"/>
        <v>#DIV/0!</v>
      </c>
      <c r="C138" s="5" t="e">
        <f t="shared" si="9"/>
        <v>#DIV/0!</v>
      </c>
      <c r="D138" s="5" t="e">
        <f t="shared" si="10"/>
        <v>#DIV/0!</v>
      </c>
      <c r="E138" s="5" t="e">
        <f t="shared" si="11"/>
        <v>#DIV/0!</v>
      </c>
      <c r="F138" s="5" t="e">
        <f t="shared" si="12"/>
        <v>#DIV/0!</v>
      </c>
      <c r="G138" s="5" t="e">
        <f t="shared" si="13"/>
        <v>#DIV/0!</v>
      </c>
      <c r="H138" s="1" t="e">
        <f t="shared" si="14"/>
        <v>#DIV/0!</v>
      </c>
      <c r="I138" s="1" t="e">
        <f t="shared" si="15"/>
        <v>#DIV/0!</v>
      </c>
    </row>
    <row r="139" spans="1:9" x14ac:dyDescent="0.25">
      <c r="A139" s="2">
        <v>8.0000000000099403E-4</v>
      </c>
      <c r="B139" s="5" t="e">
        <f t="shared" si="8"/>
        <v>#DIV/0!</v>
      </c>
      <c r="C139" s="5" t="e">
        <f t="shared" si="9"/>
        <v>#DIV/0!</v>
      </c>
      <c r="D139" s="5" t="e">
        <f t="shared" si="10"/>
        <v>#DIV/0!</v>
      </c>
      <c r="E139" s="5" t="e">
        <f t="shared" si="11"/>
        <v>#DIV/0!</v>
      </c>
      <c r="F139" s="5" t="e">
        <f t="shared" si="12"/>
        <v>#DIV/0!</v>
      </c>
      <c r="G139" s="5" t="e">
        <f t="shared" si="13"/>
        <v>#DIV/0!</v>
      </c>
      <c r="H139" s="1" t="e">
        <f t="shared" si="14"/>
        <v>#DIV/0!</v>
      </c>
      <c r="I139" s="1" t="e">
        <f t="shared" si="15"/>
        <v>#DIV/0!</v>
      </c>
    </row>
    <row r="140" spans="1:9" x14ac:dyDescent="0.25">
      <c r="A140" s="2">
        <v>1.60000000000099E-3</v>
      </c>
      <c r="B140" s="5" t="e">
        <f t="shared" si="8"/>
        <v>#DIV/0!</v>
      </c>
      <c r="C140" s="5" t="e">
        <f t="shared" si="9"/>
        <v>#DIV/0!</v>
      </c>
      <c r="D140" s="5" t="e">
        <f t="shared" si="10"/>
        <v>#DIV/0!</v>
      </c>
      <c r="E140" s="5" t="e">
        <f t="shared" si="11"/>
        <v>#DIV/0!</v>
      </c>
      <c r="F140" s="5" t="e">
        <f t="shared" si="12"/>
        <v>#DIV/0!</v>
      </c>
      <c r="G140" s="5" t="e">
        <f t="shared" si="13"/>
        <v>#DIV/0!</v>
      </c>
      <c r="H140" s="1" t="e">
        <f t="shared" si="14"/>
        <v>#DIV/0!</v>
      </c>
      <c r="I140" s="1" t="e">
        <f t="shared" si="15"/>
        <v>#DIV/0!</v>
      </c>
    </row>
    <row r="141" spans="1:9" x14ac:dyDescent="0.25">
      <c r="A141" s="2">
        <v>2.4000000000009999E-3</v>
      </c>
      <c r="B141" s="5" t="e">
        <f t="shared" si="8"/>
        <v>#DIV/0!</v>
      </c>
      <c r="C141" s="5" t="e">
        <f t="shared" si="9"/>
        <v>#DIV/0!</v>
      </c>
      <c r="D141" s="5" t="e">
        <f t="shared" si="10"/>
        <v>#DIV/0!</v>
      </c>
      <c r="E141" s="5" t="e">
        <f t="shared" si="11"/>
        <v>#DIV/0!</v>
      </c>
      <c r="F141" s="5" t="e">
        <f t="shared" si="12"/>
        <v>#DIV/0!</v>
      </c>
      <c r="G141" s="5" t="e">
        <f t="shared" si="13"/>
        <v>#DIV/0!</v>
      </c>
      <c r="H141" s="1" t="e">
        <f t="shared" si="14"/>
        <v>#DIV/0!</v>
      </c>
      <c r="I141" s="1" t="e">
        <f t="shared" si="15"/>
        <v>#DIV/0!</v>
      </c>
    </row>
    <row r="142" spans="1:9" x14ac:dyDescent="0.25">
      <c r="A142" s="2">
        <v>3.2000000000009898E-3</v>
      </c>
      <c r="B142" s="5" t="e">
        <f t="shared" ref="B142:B205" si="16">($B$4+$C$4*$A142)/($D$4+EXP(($E$4+$A142)/$F$4))</f>
        <v>#DIV/0!</v>
      </c>
      <c r="C142" s="5" t="e">
        <f t="shared" ref="C142:C205" si="17">($B$5+$C$5*$A142)/($D$5+EXP(($E$5+$A142)/$F$5))</f>
        <v>#DIV/0!</v>
      </c>
      <c r="D142" s="5" t="e">
        <f t="shared" ref="D142:D205" si="18">1/(B142+C142)</f>
        <v>#DIV/0!</v>
      </c>
      <c r="E142" s="5" t="e">
        <f t="shared" ref="E142:E205" si="19">B142/D142</f>
        <v>#DIV/0!</v>
      </c>
      <c r="F142" s="5" t="e">
        <f t="shared" ref="F142:F205" si="20">($B$6+$C$6*$A142)/($D$6+EXP(($E$6+$A142)/$F$6))</f>
        <v>#DIV/0!</v>
      </c>
      <c r="G142" s="5" t="e">
        <f t="shared" ref="G142:G205" si="21">($B$7+$C$7*$A142)/($D$7+EXP(($E$7+$A142)/$F$7))</f>
        <v>#DIV/0!</v>
      </c>
      <c r="H142" s="1" t="e">
        <f t="shared" ref="H142:H205" si="22">1/(F142+G142)</f>
        <v>#DIV/0!</v>
      </c>
      <c r="I142" s="1" t="e">
        <f t="shared" ref="I142:I205" si="23">F142/H142</f>
        <v>#DIV/0!</v>
      </c>
    </row>
    <row r="143" spans="1:9" x14ac:dyDescent="0.25">
      <c r="A143" s="2">
        <v>4.0000000000009897E-3</v>
      </c>
      <c r="B143" s="5" t="e">
        <f t="shared" si="16"/>
        <v>#DIV/0!</v>
      </c>
      <c r="C143" s="5" t="e">
        <f t="shared" si="17"/>
        <v>#DIV/0!</v>
      </c>
      <c r="D143" s="5" t="e">
        <f t="shared" si="18"/>
        <v>#DIV/0!</v>
      </c>
      <c r="E143" s="5" t="e">
        <f t="shared" si="19"/>
        <v>#DIV/0!</v>
      </c>
      <c r="F143" s="5" t="e">
        <f t="shared" si="20"/>
        <v>#DIV/0!</v>
      </c>
      <c r="G143" s="5" t="e">
        <f t="shared" si="21"/>
        <v>#DIV/0!</v>
      </c>
      <c r="H143" s="1" t="e">
        <f t="shared" si="22"/>
        <v>#DIV/0!</v>
      </c>
      <c r="I143" s="1" t="e">
        <f t="shared" si="23"/>
        <v>#DIV/0!</v>
      </c>
    </row>
    <row r="144" spans="1:9" x14ac:dyDescent="0.25">
      <c r="A144" s="2">
        <v>4.8000000000009996E-3</v>
      </c>
      <c r="B144" s="5" t="e">
        <f t="shared" si="16"/>
        <v>#DIV/0!</v>
      </c>
      <c r="C144" s="5" t="e">
        <f t="shared" si="17"/>
        <v>#DIV/0!</v>
      </c>
      <c r="D144" s="5" t="e">
        <f t="shared" si="18"/>
        <v>#DIV/0!</v>
      </c>
      <c r="E144" s="5" t="e">
        <f t="shared" si="19"/>
        <v>#DIV/0!</v>
      </c>
      <c r="F144" s="5" t="e">
        <f t="shared" si="20"/>
        <v>#DIV/0!</v>
      </c>
      <c r="G144" s="5" t="e">
        <f t="shared" si="21"/>
        <v>#DIV/0!</v>
      </c>
      <c r="H144" s="1" t="e">
        <f t="shared" si="22"/>
        <v>#DIV/0!</v>
      </c>
      <c r="I144" s="1" t="e">
        <f t="shared" si="23"/>
        <v>#DIV/0!</v>
      </c>
    </row>
    <row r="145" spans="1:9" x14ac:dyDescent="0.25">
      <c r="A145" s="2">
        <v>5.6000000000009896E-3</v>
      </c>
      <c r="B145" s="5" t="e">
        <f t="shared" si="16"/>
        <v>#DIV/0!</v>
      </c>
      <c r="C145" s="5" t="e">
        <f t="shared" si="17"/>
        <v>#DIV/0!</v>
      </c>
      <c r="D145" s="5" t="e">
        <f t="shared" si="18"/>
        <v>#DIV/0!</v>
      </c>
      <c r="E145" s="5" t="e">
        <f t="shared" si="19"/>
        <v>#DIV/0!</v>
      </c>
      <c r="F145" s="5" t="e">
        <f t="shared" si="20"/>
        <v>#DIV/0!</v>
      </c>
      <c r="G145" s="5" t="e">
        <f t="shared" si="21"/>
        <v>#DIV/0!</v>
      </c>
      <c r="H145" s="1" t="e">
        <f t="shared" si="22"/>
        <v>#DIV/0!</v>
      </c>
      <c r="I145" s="1" t="e">
        <f t="shared" si="23"/>
        <v>#DIV/0!</v>
      </c>
    </row>
    <row r="146" spans="1:9" x14ac:dyDescent="0.25">
      <c r="A146" s="2">
        <v>6.40000000000099E-3</v>
      </c>
      <c r="B146" s="5" t="e">
        <f t="shared" si="16"/>
        <v>#DIV/0!</v>
      </c>
      <c r="C146" s="5" t="e">
        <f t="shared" si="17"/>
        <v>#DIV/0!</v>
      </c>
      <c r="D146" s="5" t="e">
        <f t="shared" si="18"/>
        <v>#DIV/0!</v>
      </c>
      <c r="E146" s="5" t="e">
        <f t="shared" si="19"/>
        <v>#DIV/0!</v>
      </c>
      <c r="F146" s="5" t="e">
        <f t="shared" si="20"/>
        <v>#DIV/0!</v>
      </c>
      <c r="G146" s="5" t="e">
        <f t="shared" si="21"/>
        <v>#DIV/0!</v>
      </c>
      <c r="H146" s="1" t="e">
        <f t="shared" si="22"/>
        <v>#DIV/0!</v>
      </c>
      <c r="I146" s="1" t="e">
        <f t="shared" si="23"/>
        <v>#DIV/0!</v>
      </c>
    </row>
    <row r="147" spans="1:9" x14ac:dyDescent="0.25">
      <c r="A147" s="2">
        <v>7.2000000000009999E-3</v>
      </c>
      <c r="B147" s="5" t="e">
        <f t="shared" si="16"/>
        <v>#DIV/0!</v>
      </c>
      <c r="C147" s="5" t="e">
        <f t="shared" si="17"/>
        <v>#DIV/0!</v>
      </c>
      <c r="D147" s="5" t="e">
        <f t="shared" si="18"/>
        <v>#DIV/0!</v>
      </c>
      <c r="E147" s="5" t="e">
        <f t="shared" si="19"/>
        <v>#DIV/0!</v>
      </c>
      <c r="F147" s="5" t="e">
        <f t="shared" si="20"/>
        <v>#DIV/0!</v>
      </c>
      <c r="G147" s="5" t="e">
        <f t="shared" si="21"/>
        <v>#DIV/0!</v>
      </c>
      <c r="H147" s="1" t="e">
        <f t="shared" si="22"/>
        <v>#DIV/0!</v>
      </c>
      <c r="I147" s="1" t="e">
        <f t="shared" si="23"/>
        <v>#DIV/0!</v>
      </c>
    </row>
    <row r="148" spans="1:9" x14ac:dyDescent="0.25">
      <c r="A148" s="2">
        <v>8.0000000000009907E-3</v>
      </c>
      <c r="B148" s="5" t="e">
        <f t="shared" si="16"/>
        <v>#DIV/0!</v>
      </c>
      <c r="C148" s="5" t="e">
        <f t="shared" si="17"/>
        <v>#DIV/0!</v>
      </c>
      <c r="D148" s="5" t="e">
        <f t="shared" si="18"/>
        <v>#DIV/0!</v>
      </c>
      <c r="E148" s="5" t="e">
        <f t="shared" si="19"/>
        <v>#DIV/0!</v>
      </c>
      <c r="F148" s="5" t="e">
        <f t="shared" si="20"/>
        <v>#DIV/0!</v>
      </c>
      <c r="G148" s="5" t="e">
        <f t="shared" si="21"/>
        <v>#DIV/0!</v>
      </c>
      <c r="H148" s="1" t="e">
        <f t="shared" si="22"/>
        <v>#DIV/0!</v>
      </c>
      <c r="I148" s="1" t="e">
        <f t="shared" si="23"/>
        <v>#DIV/0!</v>
      </c>
    </row>
    <row r="149" spans="1:9" x14ac:dyDescent="0.25">
      <c r="A149" s="2">
        <v>8.8000000000009893E-3</v>
      </c>
      <c r="B149" s="5" t="e">
        <f t="shared" si="16"/>
        <v>#DIV/0!</v>
      </c>
      <c r="C149" s="5" t="e">
        <f t="shared" si="17"/>
        <v>#DIV/0!</v>
      </c>
      <c r="D149" s="5" t="e">
        <f t="shared" si="18"/>
        <v>#DIV/0!</v>
      </c>
      <c r="E149" s="5" t="e">
        <f t="shared" si="19"/>
        <v>#DIV/0!</v>
      </c>
      <c r="F149" s="5" t="e">
        <f t="shared" si="20"/>
        <v>#DIV/0!</v>
      </c>
      <c r="G149" s="5" t="e">
        <f t="shared" si="21"/>
        <v>#DIV/0!</v>
      </c>
      <c r="H149" s="1" t="e">
        <f t="shared" si="22"/>
        <v>#DIV/0!</v>
      </c>
      <c r="I149" s="1" t="e">
        <f t="shared" si="23"/>
        <v>#DIV/0!</v>
      </c>
    </row>
    <row r="150" spans="1:9" x14ac:dyDescent="0.25">
      <c r="A150" s="2">
        <v>9.6000000000010001E-3</v>
      </c>
      <c r="B150" s="5" t="e">
        <f t="shared" si="16"/>
        <v>#DIV/0!</v>
      </c>
      <c r="C150" s="5" t="e">
        <f t="shared" si="17"/>
        <v>#DIV/0!</v>
      </c>
      <c r="D150" s="5" t="e">
        <f t="shared" si="18"/>
        <v>#DIV/0!</v>
      </c>
      <c r="E150" s="5" t="e">
        <f t="shared" si="19"/>
        <v>#DIV/0!</v>
      </c>
      <c r="F150" s="5" t="e">
        <f t="shared" si="20"/>
        <v>#DIV/0!</v>
      </c>
      <c r="G150" s="5" t="e">
        <f t="shared" si="21"/>
        <v>#DIV/0!</v>
      </c>
      <c r="H150" s="1" t="e">
        <f t="shared" si="22"/>
        <v>#DIV/0!</v>
      </c>
      <c r="I150" s="1" t="e">
        <f t="shared" si="23"/>
        <v>#DIV/0!</v>
      </c>
    </row>
    <row r="151" spans="1:9" x14ac:dyDescent="0.25">
      <c r="A151" s="2">
        <v>1.0400000000001E-2</v>
      </c>
      <c r="B151" s="5" t="e">
        <f t="shared" si="16"/>
        <v>#DIV/0!</v>
      </c>
      <c r="C151" s="5" t="e">
        <f t="shared" si="17"/>
        <v>#DIV/0!</v>
      </c>
      <c r="D151" s="5" t="e">
        <f t="shared" si="18"/>
        <v>#DIV/0!</v>
      </c>
      <c r="E151" s="5" t="e">
        <f t="shared" si="19"/>
        <v>#DIV/0!</v>
      </c>
      <c r="F151" s="5" t="e">
        <f t="shared" si="20"/>
        <v>#DIV/0!</v>
      </c>
      <c r="G151" s="5" t="e">
        <f t="shared" si="21"/>
        <v>#DIV/0!</v>
      </c>
      <c r="H151" s="1" t="e">
        <f t="shared" si="22"/>
        <v>#DIV/0!</v>
      </c>
      <c r="I151" s="1" t="e">
        <f t="shared" si="23"/>
        <v>#DIV/0!</v>
      </c>
    </row>
    <row r="152" spans="1:9" x14ac:dyDescent="0.25">
      <c r="A152" s="2">
        <v>1.1200000000001001E-2</v>
      </c>
      <c r="B152" s="5" t="e">
        <f t="shared" si="16"/>
        <v>#DIV/0!</v>
      </c>
      <c r="C152" s="5" t="e">
        <f t="shared" si="17"/>
        <v>#DIV/0!</v>
      </c>
      <c r="D152" s="5" t="e">
        <f t="shared" si="18"/>
        <v>#DIV/0!</v>
      </c>
      <c r="E152" s="5" t="e">
        <f t="shared" si="19"/>
        <v>#DIV/0!</v>
      </c>
      <c r="F152" s="5" t="e">
        <f t="shared" si="20"/>
        <v>#DIV/0!</v>
      </c>
      <c r="G152" s="5" t="e">
        <f t="shared" si="21"/>
        <v>#DIV/0!</v>
      </c>
      <c r="H152" s="1" t="e">
        <f t="shared" si="22"/>
        <v>#DIV/0!</v>
      </c>
      <c r="I152" s="1" t="e">
        <f t="shared" si="23"/>
        <v>#DIV/0!</v>
      </c>
    </row>
    <row r="153" spans="1:9" x14ac:dyDescent="0.25">
      <c r="A153" s="2">
        <v>1.2000000000000999E-2</v>
      </c>
      <c r="B153" s="5" t="e">
        <f t="shared" si="16"/>
        <v>#DIV/0!</v>
      </c>
      <c r="C153" s="5" t="e">
        <f t="shared" si="17"/>
        <v>#DIV/0!</v>
      </c>
      <c r="D153" s="5" t="e">
        <f t="shared" si="18"/>
        <v>#DIV/0!</v>
      </c>
      <c r="E153" s="5" t="e">
        <f t="shared" si="19"/>
        <v>#DIV/0!</v>
      </c>
      <c r="F153" s="5" t="e">
        <f t="shared" si="20"/>
        <v>#DIV/0!</v>
      </c>
      <c r="G153" s="5" t="e">
        <f t="shared" si="21"/>
        <v>#DIV/0!</v>
      </c>
      <c r="H153" s="1" t="e">
        <f t="shared" si="22"/>
        <v>#DIV/0!</v>
      </c>
      <c r="I153" s="1" t="e">
        <f t="shared" si="23"/>
        <v>#DIV/0!</v>
      </c>
    </row>
    <row r="154" spans="1:9" x14ac:dyDescent="0.25">
      <c r="A154" s="2">
        <v>1.2800000000001E-2</v>
      </c>
      <c r="B154" s="5" t="e">
        <f t="shared" si="16"/>
        <v>#DIV/0!</v>
      </c>
      <c r="C154" s="5" t="e">
        <f t="shared" si="17"/>
        <v>#DIV/0!</v>
      </c>
      <c r="D154" s="5" t="e">
        <f t="shared" si="18"/>
        <v>#DIV/0!</v>
      </c>
      <c r="E154" s="5" t="e">
        <f t="shared" si="19"/>
        <v>#DIV/0!</v>
      </c>
      <c r="F154" s="5" t="e">
        <f t="shared" si="20"/>
        <v>#DIV/0!</v>
      </c>
      <c r="G154" s="5" t="e">
        <f t="shared" si="21"/>
        <v>#DIV/0!</v>
      </c>
      <c r="H154" s="1" t="e">
        <f t="shared" si="22"/>
        <v>#DIV/0!</v>
      </c>
      <c r="I154" s="1" t="e">
        <f t="shared" si="23"/>
        <v>#DIV/0!</v>
      </c>
    </row>
    <row r="155" spans="1:9" x14ac:dyDescent="0.25">
      <c r="A155" s="2">
        <v>1.3600000000001E-2</v>
      </c>
      <c r="B155" s="5" t="e">
        <f t="shared" si="16"/>
        <v>#DIV/0!</v>
      </c>
      <c r="C155" s="5" t="e">
        <f t="shared" si="17"/>
        <v>#DIV/0!</v>
      </c>
      <c r="D155" s="5" t="e">
        <f t="shared" si="18"/>
        <v>#DIV/0!</v>
      </c>
      <c r="E155" s="5" t="e">
        <f t="shared" si="19"/>
        <v>#DIV/0!</v>
      </c>
      <c r="F155" s="5" t="e">
        <f t="shared" si="20"/>
        <v>#DIV/0!</v>
      </c>
      <c r="G155" s="5" t="e">
        <f t="shared" si="21"/>
        <v>#DIV/0!</v>
      </c>
      <c r="H155" s="1" t="e">
        <f t="shared" si="22"/>
        <v>#DIV/0!</v>
      </c>
      <c r="I155" s="1" t="e">
        <f t="shared" si="23"/>
        <v>#DIV/0!</v>
      </c>
    </row>
    <row r="156" spans="1:9" x14ac:dyDescent="0.25">
      <c r="A156" s="2">
        <v>1.4400000000001001E-2</v>
      </c>
      <c r="B156" s="5" t="e">
        <f t="shared" si="16"/>
        <v>#DIV/0!</v>
      </c>
      <c r="C156" s="5" t="e">
        <f t="shared" si="17"/>
        <v>#DIV/0!</v>
      </c>
      <c r="D156" s="5" t="e">
        <f t="shared" si="18"/>
        <v>#DIV/0!</v>
      </c>
      <c r="E156" s="5" t="e">
        <f t="shared" si="19"/>
        <v>#DIV/0!</v>
      </c>
      <c r="F156" s="5" t="e">
        <f t="shared" si="20"/>
        <v>#DIV/0!</v>
      </c>
      <c r="G156" s="5" t="e">
        <f t="shared" si="21"/>
        <v>#DIV/0!</v>
      </c>
      <c r="H156" s="1" t="e">
        <f t="shared" si="22"/>
        <v>#DIV/0!</v>
      </c>
      <c r="I156" s="1" t="e">
        <f t="shared" si="23"/>
        <v>#DIV/0!</v>
      </c>
    </row>
    <row r="157" spans="1:9" x14ac:dyDescent="0.25">
      <c r="A157" s="2">
        <v>1.5200000000000999E-2</v>
      </c>
      <c r="B157" s="5" t="e">
        <f t="shared" si="16"/>
        <v>#DIV/0!</v>
      </c>
      <c r="C157" s="5" t="e">
        <f t="shared" si="17"/>
        <v>#DIV/0!</v>
      </c>
      <c r="D157" s="5" t="e">
        <f t="shared" si="18"/>
        <v>#DIV/0!</v>
      </c>
      <c r="E157" s="5" t="e">
        <f t="shared" si="19"/>
        <v>#DIV/0!</v>
      </c>
      <c r="F157" s="5" t="e">
        <f t="shared" si="20"/>
        <v>#DIV/0!</v>
      </c>
      <c r="G157" s="5" t="e">
        <f t="shared" si="21"/>
        <v>#DIV/0!</v>
      </c>
      <c r="H157" s="1" t="e">
        <f t="shared" si="22"/>
        <v>#DIV/0!</v>
      </c>
      <c r="I157" s="1" t="e">
        <f t="shared" si="23"/>
        <v>#DIV/0!</v>
      </c>
    </row>
    <row r="158" spans="1:9" x14ac:dyDescent="0.25">
      <c r="A158" s="2">
        <v>1.6000000000001E-2</v>
      </c>
      <c r="B158" s="5" t="e">
        <f t="shared" si="16"/>
        <v>#DIV/0!</v>
      </c>
      <c r="C158" s="5" t="e">
        <f t="shared" si="17"/>
        <v>#DIV/0!</v>
      </c>
      <c r="D158" s="5" t="e">
        <f t="shared" si="18"/>
        <v>#DIV/0!</v>
      </c>
      <c r="E158" s="5" t="e">
        <f t="shared" si="19"/>
        <v>#DIV/0!</v>
      </c>
      <c r="F158" s="5" t="e">
        <f t="shared" si="20"/>
        <v>#DIV/0!</v>
      </c>
      <c r="G158" s="5" t="e">
        <f t="shared" si="21"/>
        <v>#DIV/0!</v>
      </c>
      <c r="H158" s="1" t="e">
        <f t="shared" si="22"/>
        <v>#DIV/0!</v>
      </c>
      <c r="I158" s="1" t="e">
        <f t="shared" si="23"/>
        <v>#DIV/0!</v>
      </c>
    </row>
    <row r="159" spans="1:9" x14ac:dyDescent="0.25">
      <c r="A159" s="2">
        <v>1.6800000000001002E-2</v>
      </c>
      <c r="B159" s="5" t="e">
        <f t="shared" si="16"/>
        <v>#DIV/0!</v>
      </c>
      <c r="C159" s="5" t="e">
        <f t="shared" si="17"/>
        <v>#DIV/0!</v>
      </c>
      <c r="D159" s="5" t="e">
        <f t="shared" si="18"/>
        <v>#DIV/0!</v>
      </c>
      <c r="E159" s="5" t="e">
        <f t="shared" si="19"/>
        <v>#DIV/0!</v>
      </c>
      <c r="F159" s="5" t="e">
        <f t="shared" si="20"/>
        <v>#DIV/0!</v>
      </c>
      <c r="G159" s="5" t="e">
        <f t="shared" si="21"/>
        <v>#DIV/0!</v>
      </c>
      <c r="H159" s="1" t="e">
        <f t="shared" si="22"/>
        <v>#DIV/0!</v>
      </c>
      <c r="I159" s="1" t="e">
        <f t="shared" si="23"/>
        <v>#DIV/0!</v>
      </c>
    </row>
    <row r="160" spans="1:9" x14ac:dyDescent="0.25">
      <c r="A160" s="2">
        <v>1.7600000000001E-2</v>
      </c>
      <c r="B160" s="5" t="e">
        <f t="shared" si="16"/>
        <v>#DIV/0!</v>
      </c>
      <c r="C160" s="5" t="e">
        <f t="shared" si="17"/>
        <v>#DIV/0!</v>
      </c>
      <c r="D160" s="5" t="e">
        <f t="shared" si="18"/>
        <v>#DIV/0!</v>
      </c>
      <c r="E160" s="5" t="e">
        <f t="shared" si="19"/>
        <v>#DIV/0!</v>
      </c>
      <c r="F160" s="5" t="e">
        <f t="shared" si="20"/>
        <v>#DIV/0!</v>
      </c>
      <c r="G160" s="5" t="e">
        <f t="shared" si="21"/>
        <v>#DIV/0!</v>
      </c>
      <c r="H160" s="1" t="e">
        <f t="shared" si="22"/>
        <v>#DIV/0!</v>
      </c>
      <c r="I160" s="1" t="e">
        <f t="shared" si="23"/>
        <v>#DIV/0!</v>
      </c>
    </row>
    <row r="161" spans="1:9" x14ac:dyDescent="0.25">
      <c r="A161" s="2">
        <v>1.8400000000000999E-2</v>
      </c>
      <c r="B161" s="5" t="e">
        <f t="shared" si="16"/>
        <v>#DIV/0!</v>
      </c>
      <c r="C161" s="5" t="e">
        <f t="shared" si="17"/>
        <v>#DIV/0!</v>
      </c>
      <c r="D161" s="5" t="e">
        <f t="shared" si="18"/>
        <v>#DIV/0!</v>
      </c>
      <c r="E161" s="5" t="e">
        <f t="shared" si="19"/>
        <v>#DIV/0!</v>
      </c>
      <c r="F161" s="5" t="e">
        <f t="shared" si="20"/>
        <v>#DIV/0!</v>
      </c>
      <c r="G161" s="5" t="e">
        <f t="shared" si="21"/>
        <v>#DIV/0!</v>
      </c>
      <c r="H161" s="1" t="e">
        <f t="shared" si="22"/>
        <v>#DIV/0!</v>
      </c>
      <c r="I161" s="1" t="e">
        <f t="shared" si="23"/>
        <v>#DIV/0!</v>
      </c>
    </row>
    <row r="162" spans="1:9" x14ac:dyDescent="0.25">
      <c r="A162" s="2">
        <v>1.9200000000001001E-2</v>
      </c>
      <c r="B162" s="5" t="e">
        <f t="shared" si="16"/>
        <v>#DIV/0!</v>
      </c>
      <c r="C162" s="5" t="e">
        <f t="shared" si="17"/>
        <v>#DIV/0!</v>
      </c>
      <c r="D162" s="5" t="e">
        <f t="shared" si="18"/>
        <v>#DIV/0!</v>
      </c>
      <c r="E162" s="5" t="e">
        <f t="shared" si="19"/>
        <v>#DIV/0!</v>
      </c>
      <c r="F162" s="5" t="e">
        <f t="shared" si="20"/>
        <v>#DIV/0!</v>
      </c>
      <c r="G162" s="5" t="e">
        <f t="shared" si="21"/>
        <v>#DIV/0!</v>
      </c>
      <c r="H162" s="1" t="e">
        <f t="shared" si="22"/>
        <v>#DIV/0!</v>
      </c>
      <c r="I162" s="1" t="e">
        <f t="shared" si="23"/>
        <v>#DIV/0!</v>
      </c>
    </row>
    <row r="163" spans="1:9" x14ac:dyDescent="0.25">
      <c r="A163" s="2">
        <v>2.0000000000001E-2</v>
      </c>
      <c r="B163" s="5" t="e">
        <f t="shared" si="16"/>
        <v>#DIV/0!</v>
      </c>
      <c r="C163" s="5" t="e">
        <f t="shared" si="17"/>
        <v>#DIV/0!</v>
      </c>
      <c r="D163" s="5" t="e">
        <f t="shared" si="18"/>
        <v>#DIV/0!</v>
      </c>
      <c r="E163" s="5" t="e">
        <f t="shared" si="19"/>
        <v>#DIV/0!</v>
      </c>
      <c r="F163" s="5" t="e">
        <f t="shared" si="20"/>
        <v>#DIV/0!</v>
      </c>
      <c r="G163" s="5" t="e">
        <f t="shared" si="21"/>
        <v>#DIV/0!</v>
      </c>
      <c r="H163" s="1" t="e">
        <f t="shared" si="22"/>
        <v>#DIV/0!</v>
      </c>
      <c r="I163" s="1" t="e">
        <f t="shared" si="23"/>
        <v>#DIV/0!</v>
      </c>
    </row>
    <row r="164" spans="1:9" x14ac:dyDescent="0.25">
      <c r="A164" s="2">
        <v>2.0800000000001002E-2</v>
      </c>
      <c r="B164" s="5" t="e">
        <f t="shared" si="16"/>
        <v>#DIV/0!</v>
      </c>
      <c r="C164" s="5" t="e">
        <f t="shared" si="17"/>
        <v>#DIV/0!</v>
      </c>
      <c r="D164" s="5" t="e">
        <f t="shared" si="18"/>
        <v>#DIV/0!</v>
      </c>
      <c r="E164" s="5" t="e">
        <f t="shared" si="19"/>
        <v>#DIV/0!</v>
      </c>
      <c r="F164" s="5" t="e">
        <f t="shared" si="20"/>
        <v>#DIV/0!</v>
      </c>
      <c r="G164" s="5" t="e">
        <f t="shared" si="21"/>
        <v>#DIV/0!</v>
      </c>
      <c r="H164" s="1" t="e">
        <f t="shared" si="22"/>
        <v>#DIV/0!</v>
      </c>
      <c r="I164" s="1" t="e">
        <f t="shared" si="23"/>
        <v>#DIV/0!</v>
      </c>
    </row>
    <row r="165" spans="1:9" x14ac:dyDescent="0.25">
      <c r="A165" s="2">
        <v>2.1600000000001E-2</v>
      </c>
      <c r="B165" s="5" t="e">
        <f t="shared" si="16"/>
        <v>#DIV/0!</v>
      </c>
      <c r="C165" s="5" t="e">
        <f t="shared" si="17"/>
        <v>#DIV/0!</v>
      </c>
      <c r="D165" s="5" t="e">
        <f t="shared" si="18"/>
        <v>#DIV/0!</v>
      </c>
      <c r="E165" s="5" t="e">
        <f t="shared" si="19"/>
        <v>#DIV/0!</v>
      </c>
      <c r="F165" s="5" t="e">
        <f t="shared" si="20"/>
        <v>#DIV/0!</v>
      </c>
      <c r="G165" s="5" t="e">
        <f t="shared" si="21"/>
        <v>#DIV/0!</v>
      </c>
      <c r="H165" s="1" t="e">
        <f t="shared" si="22"/>
        <v>#DIV/0!</v>
      </c>
      <c r="I165" s="1" t="e">
        <f t="shared" si="23"/>
        <v>#DIV/0!</v>
      </c>
    </row>
    <row r="166" spans="1:9" x14ac:dyDescent="0.25">
      <c r="A166" s="2">
        <v>2.2400000000000999E-2</v>
      </c>
      <c r="B166" s="5" t="e">
        <f t="shared" si="16"/>
        <v>#DIV/0!</v>
      </c>
      <c r="C166" s="5" t="e">
        <f t="shared" si="17"/>
        <v>#DIV/0!</v>
      </c>
      <c r="D166" s="5" t="e">
        <f t="shared" si="18"/>
        <v>#DIV/0!</v>
      </c>
      <c r="E166" s="5" t="e">
        <f t="shared" si="19"/>
        <v>#DIV/0!</v>
      </c>
      <c r="F166" s="5" t="e">
        <f t="shared" si="20"/>
        <v>#DIV/0!</v>
      </c>
      <c r="G166" s="5" t="e">
        <f t="shared" si="21"/>
        <v>#DIV/0!</v>
      </c>
      <c r="H166" s="1" t="e">
        <f t="shared" si="22"/>
        <v>#DIV/0!</v>
      </c>
      <c r="I166" s="1" t="e">
        <f t="shared" si="23"/>
        <v>#DIV/0!</v>
      </c>
    </row>
    <row r="167" spans="1:9" x14ac:dyDescent="0.25">
      <c r="A167" s="2">
        <v>2.3200000000001001E-2</v>
      </c>
      <c r="B167" s="5" t="e">
        <f t="shared" si="16"/>
        <v>#DIV/0!</v>
      </c>
      <c r="C167" s="5" t="e">
        <f t="shared" si="17"/>
        <v>#DIV/0!</v>
      </c>
      <c r="D167" s="5" t="e">
        <f t="shared" si="18"/>
        <v>#DIV/0!</v>
      </c>
      <c r="E167" s="5" t="e">
        <f t="shared" si="19"/>
        <v>#DIV/0!</v>
      </c>
      <c r="F167" s="5" t="e">
        <f t="shared" si="20"/>
        <v>#DIV/0!</v>
      </c>
      <c r="G167" s="5" t="e">
        <f t="shared" si="21"/>
        <v>#DIV/0!</v>
      </c>
      <c r="H167" s="1" t="e">
        <f t="shared" si="22"/>
        <v>#DIV/0!</v>
      </c>
      <c r="I167" s="1" t="e">
        <f t="shared" si="23"/>
        <v>#DIV/0!</v>
      </c>
    </row>
    <row r="168" spans="1:9" x14ac:dyDescent="0.25">
      <c r="A168" s="2">
        <v>2.4000000000001E-2</v>
      </c>
      <c r="B168" s="5" t="e">
        <f t="shared" si="16"/>
        <v>#DIV/0!</v>
      </c>
      <c r="C168" s="5" t="e">
        <f t="shared" si="17"/>
        <v>#DIV/0!</v>
      </c>
      <c r="D168" s="5" t="e">
        <f t="shared" si="18"/>
        <v>#DIV/0!</v>
      </c>
      <c r="E168" s="5" t="e">
        <f t="shared" si="19"/>
        <v>#DIV/0!</v>
      </c>
      <c r="F168" s="5" t="e">
        <f t="shared" si="20"/>
        <v>#DIV/0!</v>
      </c>
      <c r="G168" s="5" t="e">
        <f t="shared" si="21"/>
        <v>#DIV/0!</v>
      </c>
      <c r="H168" s="1" t="e">
        <f t="shared" si="22"/>
        <v>#DIV/0!</v>
      </c>
      <c r="I168" s="1" t="e">
        <f t="shared" si="23"/>
        <v>#DIV/0!</v>
      </c>
    </row>
    <row r="169" spans="1:9" x14ac:dyDescent="0.25">
      <c r="A169" s="2">
        <v>2.4800000000000998E-2</v>
      </c>
      <c r="B169" s="5" t="e">
        <f t="shared" si="16"/>
        <v>#DIV/0!</v>
      </c>
      <c r="C169" s="5" t="e">
        <f t="shared" si="17"/>
        <v>#DIV/0!</v>
      </c>
      <c r="D169" s="5" t="e">
        <f t="shared" si="18"/>
        <v>#DIV/0!</v>
      </c>
      <c r="E169" s="5" t="e">
        <f t="shared" si="19"/>
        <v>#DIV/0!</v>
      </c>
      <c r="F169" s="5" t="e">
        <f t="shared" si="20"/>
        <v>#DIV/0!</v>
      </c>
      <c r="G169" s="5" t="e">
        <f t="shared" si="21"/>
        <v>#DIV/0!</v>
      </c>
      <c r="H169" s="1" t="e">
        <f t="shared" si="22"/>
        <v>#DIV/0!</v>
      </c>
      <c r="I169" s="1" t="e">
        <f t="shared" si="23"/>
        <v>#DIV/0!</v>
      </c>
    </row>
    <row r="170" spans="1:9" x14ac:dyDescent="0.25">
      <c r="A170" s="2">
        <v>2.5600000000001E-2</v>
      </c>
      <c r="B170" s="5" t="e">
        <f t="shared" si="16"/>
        <v>#DIV/0!</v>
      </c>
      <c r="C170" s="5" t="e">
        <f t="shared" si="17"/>
        <v>#DIV/0!</v>
      </c>
      <c r="D170" s="5" t="e">
        <f t="shared" si="18"/>
        <v>#DIV/0!</v>
      </c>
      <c r="E170" s="5" t="e">
        <f t="shared" si="19"/>
        <v>#DIV/0!</v>
      </c>
      <c r="F170" s="5" t="e">
        <f t="shared" si="20"/>
        <v>#DIV/0!</v>
      </c>
      <c r="G170" s="5" t="e">
        <f t="shared" si="21"/>
        <v>#DIV/0!</v>
      </c>
      <c r="H170" s="1" t="e">
        <f t="shared" si="22"/>
        <v>#DIV/0!</v>
      </c>
      <c r="I170" s="1" t="e">
        <f t="shared" si="23"/>
        <v>#DIV/0!</v>
      </c>
    </row>
    <row r="171" spans="1:9" x14ac:dyDescent="0.25">
      <c r="A171" s="2">
        <v>2.6400000000000999E-2</v>
      </c>
      <c r="B171" s="5" t="e">
        <f t="shared" si="16"/>
        <v>#DIV/0!</v>
      </c>
      <c r="C171" s="5" t="e">
        <f t="shared" si="17"/>
        <v>#DIV/0!</v>
      </c>
      <c r="D171" s="5" t="e">
        <f t="shared" si="18"/>
        <v>#DIV/0!</v>
      </c>
      <c r="E171" s="5" t="e">
        <f t="shared" si="19"/>
        <v>#DIV/0!</v>
      </c>
      <c r="F171" s="5" t="e">
        <f t="shared" si="20"/>
        <v>#DIV/0!</v>
      </c>
      <c r="G171" s="5" t="e">
        <f t="shared" si="21"/>
        <v>#DIV/0!</v>
      </c>
      <c r="H171" s="1" t="e">
        <f t="shared" si="22"/>
        <v>#DIV/0!</v>
      </c>
      <c r="I171" s="1" t="e">
        <f t="shared" si="23"/>
        <v>#DIV/0!</v>
      </c>
    </row>
    <row r="172" spans="1:9" x14ac:dyDescent="0.25">
      <c r="A172" s="2">
        <v>2.7200000000001001E-2</v>
      </c>
      <c r="B172" s="5" t="e">
        <f t="shared" si="16"/>
        <v>#DIV/0!</v>
      </c>
      <c r="C172" s="5" t="e">
        <f t="shared" si="17"/>
        <v>#DIV/0!</v>
      </c>
      <c r="D172" s="5" t="e">
        <f t="shared" si="18"/>
        <v>#DIV/0!</v>
      </c>
      <c r="E172" s="5" t="e">
        <f t="shared" si="19"/>
        <v>#DIV/0!</v>
      </c>
      <c r="F172" s="5" t="e">
        <f t="shared" si="20"/>
        <v>#DIV/0!</v>
      </c>
      <c r="G172" s="5" t="e">
        <f t="shared" si="21"/>
        <v>#DIV/0!</v>
      </c>
      <c r="H172" s="1" t="e">
        <f t="shared" si="22"/>
        <v>#DIV/0!</v>
      </c>
      <c r="I172" s="1" t="e">
        <f t="shared" si="23"/>
        <v>#DIV/0!</v>
      </c>
    </row>
    <row r="173" spans="1:9" x14ac:dyDescent="0.25">
      <c r="A173" s="2">
        <v>2.8000000000001E-2</v>
      </c>
      <c r="B173" s="5" t="e">
        <f t="shared" si="16"/>
        <v>#DIV/0!</v>
      </c>
      <c r="C173" s="5" t="e">
        <f t="shared" si="17"/>
        <v>#DIV/0!</v>
      </c>
      <c r="D173" s="5" t="e">
        <f t="shared" si="18"/>
        <v>#DIV/0!</v>
      </c>
      <c r="E173" s="5" t="e">
        <f t="shared" si="19"/>
        <v>#DIV/0!</v>
      </c>
      <c r="F173" s="5" t="e">
        <f t="shared" si="20"/>
        <v>#DIV/0!</v>
      </c>
      <c r="G173" s="5" t="e">
        <f t="shared" si="21"/>
        <v>#DIV/0!</v>
      </c>
      <c r="H173" s="1" t="e">
        <f t="shared" si="22"/>
        <v>#DIV/0!</v>
      </c>
      <c r="I173" s="1" t="e">
        <f t="shared" si="23"/>
        <v>#DIV/0!</v>
      </c>
    </row>
    <row r="174" spans="1:9" x14ac:dyDescent="0.25">
      <c r="A174" s="2">
        <v>2.8800000000000998E-2</v>
      </c>
      <c r="B174" s="5" t="e">
        <f t="shared" si="16"/>
        <v>#DIV/0!</v>
      </c>
      <c r="C174" s="5" t="e">
        <f t="shared" si="17"/>
        <v>#DIV/0!</v>
      </c>
      <c r="D174" s="5" t="e">
        <f t="shared" si="18"/>
        <v>#DIV/0!</v>
      </c>
      <c r="E174" s="5" t="e">
        <f t="shared" si="19"/>
        <v>#DIV/0!</v>
      </c>
      <c r="F174" s="5" t="e">
        <f t="shared" si="20"/>
        <v>#DIV/0!</v>
      </c>
      <c r="G174" s="5" t="e">
        <f t="shared" si="21"/>
        <v>#DIV/0!</v>
      </c>
      <c r="H174" s="1" t="e">
        <f t="shared" si="22"/>
        <v>#DIV/0!</v>
      </c>
      <c r="I174" s="1" t="e">
        <f t="shared" si="23"/>
        <v>#DIV/0!</v>
      </c>
    </row>
    <row r="175" spans="1:9" x14ac:dyDescent="0.25">
      <c r="A175" s="2">
        <v>2.9600000000001001E-2</v>
      </c>
      <c r="B175" s="5" t="e">
        <f t="shared" si="16"/>
        <v>#DIV/0!</v>
      </c>
      <c r="C175" s="5" t="e">
        <f t="shared" si="17"/>
        <v>#DIV/0!</v>
      </c>
      <c r="D175" s="5" t="e">
        <f t="shared" si="18"/>
        <v>#DIV/0!</v>
      </c>
      <c r="E175" s="5" t="e">
        <f t="shared" si="19"/>
        <v>#DIV/0!</v>
      </c>
      <c r="F175" s="5" t="e">
        <f t="shared" si="20"/>
        <v>#DIV/0!</v>
      </c>
      <c r="G175" s="5" t="e">
        <f t="shared" si="21"/>
        <v>#DIV/0!</v>
      </c>
      <c r="H175" s="1" t="e">
        <f t="shared" si="22"/>
        <v>#DIV/0!</v>
      </c>
      <c r="I175" s="1" t="e">
        <f t="shared" si="23"/>
        <v>#DIV/0!</v>
      </c>
    </row>
    <row r="176" spans="1:9" x14ac:dyDescent="0.25">
      <c r="A176" s="2">
        <v>3.0400000000000999E-2</v>
      </c>
      <c r="B176" s="5" t="e">
        <f t="shared" si="16"/>
        <v>#DIV/0!</v>
      </c>
      <c r="C176" s="5" t="e">
        <f t="shared" si="17"/>
        <v>#DIV/0!</v>
      </c>
      <c r="D176" s="5" t="e">
        <f t="shared" si="18"/>
        <v>#DIV/0!</v>
      </c>
      <c r="E176" s="5" t="e">
        <f t="shared" si="19"/>
        <v>#DIV/0!</v>
      </c>
      <c r="F176" s="5" t="e">
        <f t="shared" si="20"/>
        <v>#DIV/0!</v>
      </c>
      <c r="G176" s="5" t="e">
        <f t="shared" si="21"/>
        <v>#DIV/0!</v>
      </c>
      <c r="H176" s="1" t="e">
        <f t="shared" si="22"/>
        <v>#DIV/0!</v>
      </c>
      <c r="I176" s="1" t="e">
        <f t="shared" si="23"/>
        <v>#DIV/0!</v>
      </c>
    </row>
    <row r="177" spans="1:9" x14ac:dyDescent="0.25">
      <c r="A177" s="2">
        <v>3.1200000000001001E-2</v>
      </c>
      <c r="B177" s="5" t="e">
        <f t="shared" si="16"/>
        <v>#DIV/0!</v>
      </c>
      <c r="C177" s="5" t="e">
        <f t="shared" si="17"/>
        <v>#DIV/0!</v>
      </c>
      <c r="D177" s="5" t="e">
        <f t="shared" si="18"/>
        <v>#DIV/0!</v>
      </c>
      <c r="E177" s="5" t="e">
        <f t="shared" si="19"/>
        <v>#DIV/0!</v>
      </c>
      <c r="F177" s="5" t="e">
        <f t="shared" si="20"/>
        <v>#DIV/0!</v>
      </c>
      <c r="G177" s="5" t="e">
        <f t="shared" si="21"/>
        <v>#DIV/0!</v>
      </c>
      <c r="H177" s="1" t="e">
        <f t="shared" si="22"/>
        <v>#DIV/0!</v>
      </c>
      <c r="I177" s="1" t="e">
        <f t="shared" si="23"/>
        <v>#DIV/0!</v>
      </c>
    </row>
    <row r="178" spans="1:9" x14ac:dyDescent="0.25">
      <c r="A178" s="2">
        <v>3.2000000000001999E-2</v>
      </c>
      <c r="B178" s="5" t="e">
        <f t="shared" si="16"/>
        <v>#DIV/0!</v>
      </c>
      <c r="C178" s="5" t="e">
        <f t="shared" si="17"/>
        <v>#DIV/0!</v>
      </c>
      <c r="D178" s="5" t="e">
        <f t="shared" si="18"/>
        <v>#DIV/0!</v>
      </c>
      <c r="E178" s="5" t="e">
        <f t="shared" si="19"/>
        <v>#DIV/0!</v>
      </c>
      <c r="F178" s="5" t="e">
        <f t="shared" si="20"/>
        <v>#DIV/0!</v>
      </c>
      <c r="G178" s="5" t="e">
        <f t="shared" si="21"/>
        <v>#DIV/0!</v>
      </c>
      <c r="H178" s="1" t="e">
        <f t="shared" si="22"/>
        <v>#DIV/0!</v>
      </c>
      <c r="I178" s="1" t="e">
        <f t="shared" si="23"/>
        <v>#DIV/0!</v>
      </c>
    </row>
    <row r="179" spans="1:9" x14ac:dyDescent="0.25">
      <c r="A179" s="2">
        <v>3.2800000000002001E-2</v>
      </c>
      <c r="B179" s="5" t="e">
        <f t="shared" si="16"/>
        <v>#DIV/0!</v>
      </c>
      <c r="C179" s="5" t="e">
        <f t="shared" si="17"/>
        <v>#DIV/0!</v>
      </c>
      <c r="D179" s="5" t="e">
        <f t="shared" si="18"/>
        <v>#DIV/0!</v>
      </c>
      <c r="E179" s="5" t="e">
        <f t="shared" si="19"/>
        <v>#DIV/0!</v>
      </c>
      <c r="F179" s="5" t="e">
        <f t="shared" si="20"/>
        <v>#DIV/0!</v>
      </c>
      <c r="G179" s="5" t="e">
        <f t="shared" si="21"/>
        <v>#DIV/0!</v>
      </c>
      <c r="H179" s="1" t="e">
        <f t="shared" si="22"/>
        <v>#DIV/0!</v>
      </c>
      <c r="I179" s="1" t="e">
        <f t="shared" si="23"/>
        <v>#DIV/0!</v>
      </c>
    </row>
    <row r="180" spans="1:9" x14ac:dyDescent="0.25">
      <c r="A180" s="2">
        <v>3.3600000000000997E-2</v>
      </c>
      <c r="B180" s="5" t="e">
        <f t="shared" si="16"/>
        <v>#DIV/0!</v>
      </c>
      <c r="C180" s="5" t="e">
        <f t="shared" si="17"/>
        <v>#DIV/0!</v>
      </c>
      <c r="D180" s="5" t="e">
        <f t="shared" si="18"/>
        <v>#DIV/0!</v>
      </c>
      <c r="E180" s="5" t="e">
        <f t="shared" si="19"/>
        <v>#DIV/0!</v>
      </c>
      <c r="F180" s="5" t="e">
        <f t="shared" si="20"/>
        <v>#DIV/0!</v>
      </c>
      <c r="G180" s="5" t="e">
        <f t="shared" si="21"/>
        <v>#DIV/0!</v>
      </c>
      <c r="H180" s="1" t="e">
        <f t="shared" si="22"/>
        <v>#DIV/0!</v>
      </c>
      <c r="I180" s="1" t="e">
        <f t="shared" si="23"/>
        <v>#DIV/0!</v>
      </c>
    </row>
    <row r="181" spans="1:9" x14ac:dyDescent="0.25">
      <c r="A181" s="2">
        <v>3.4400000000001998E-2</v>
      </c>
      <c r="B181" s="5" t="e">
        <f t="shared" si="16"/>
        <v>#DIV/0!</v>
      </c>
      <c r="C181" s="5" t="e">
        <f t="shared" si="17"/>
        <v>#DIV/0!</v>
      </c>
      <c r="D181" s="5" t="e">
        <f t="shared" si="18"/>
        <v>#DIV/0!</v>
      </c>
      <c r="E181" s="5" t="e">
        <f t="shared" si="19"/>
        <v>#DIV/0!</v>
      </c>
      <c r="F181" s="5" t="e">
        <f t="shared" si="20"/>
        <v>#DIV/0!</v>
      </c>
      <c r="G181" s="5" t="e">
        <f t="shared" si="21"/>
        <v>#DIV/0!</v>
      </c>
      <c r="H181" s="1" t="e">
        <f t="shared" si="22"/>
        <v>#DIV/0!</v>
      </c>
      <c r="I181" s="1" t="e">
        <f t="shared" si="23"/>
        <v>#DIV/0!</v>
      </c>
    </row>
    <row r="182" spans="1:9" x14ac:dyDescent="0.25">
      <c r="A182" s="2">
        <v>3.5200000000002001E-2</v>
      </c>
      <c r="B182" s="5" t="e">
        <f t="shared" si="16"/>
        <v>#DIV/0!</v>
      </c>
      <c r="C182" s="5" t="e">
        <f t="shared" si="17"/>
        <v>#DIV/0!</v>
      </c>
      <c r="D182" s="5" t="e">
        <f t="shared" si="18"/>
        <v>#DIV/0!</v>
      </c>
      <c r="E182" s="5" t="e">
        <f t="shared" si="19"/>
        <v>#DIV/0!</v>
      </c>
      <c r="F182" s="5" t="e">
        <f t="shared" si="20"/>
        <v>#DIV/0!</v>
      </c>
      <c r="G182" s="5" t="e">
        <f t="shared" si="21"/>
        <v>#DIV/0!</v>
      </c>
      <c r="H182" s="1" t="e">
        <f t="shared" si="22"/>
        <v>#DIV/0!</v>
      </c>
      <c r="I182" s="1" t="e">
        <f t="shared" si="23"/>
        <v>#DIV/0!</v>
      </c>
    </row>
    <row r="183" spans="1:9" x14ac:dyDescent="0.25">
      <c r="A183" s="2">
        <v>3.6000000000002003E-2</v>
      </c>
      <c r="B183" s="5" t="e">
        <f t="shared" si="16"/>
        <v>#DIV/0!</v>
      </c>
      <c r="C183" s="5" t="e">
        <f t="shared" si="17"/>
        <v>#DIV/0!</v>
      </c>
      <c r="D183" s="5" t="e">
        <f t="shared" si="18"/>
        <v>#DIV/0!</v>
      </c>
      <c r="E183" s="5" t="e">
        <f t="shared" si="19"/>
        <v>#DIV/0!</v>
      </c>
      <c r="F183" s="5" t="e">
        <f t="shared" si="20"/>
        <v>#DIV/0!</v>
      </c>
      <c r="G183" s="5" t="e">
        <f t="shared" si="21"/>
        <v>#DIV/0!</v>
      </c>
      <c r="H183" s="1" t="e">
        <f t="shared" si="22"/>
        <v>#DIV/0!</v>
      </c>
      <c r="I183" s="1" t="e">
        <f t="shared" si="23"/>
        <v>#DIV/0!</v>
      </c>
    </row>
    <row r="184" spans="1:9" x14ac:dyDescent="0.25">
      <c r="A184" s="2">
        <v>3.6800000000001998E-2</v>
      </c>
      <c r="B184" s="5" t="e">
        <f t="shared" si="16"/>
        <v>#DIV/0!</v>
      </c>
      <c r="C184" s="5" t="e">
        <f t="shared" si="17"/>
        <v>#DIV/0!</v>
      </c>
      <c r="D184" s="5" t="e">
        <f t="shared" si="18"/>
        <v>#DIV/0!</v>
      </c>
      <c r="E184" s="5" t="e">
        <f t="shared" si="19"/>
        <v>#DIV/0!</v>
      </c>
      <c r="F184" s="5" t="e">
        <f t="shared" si="20"/>
        <v>#DIV/0!</v>
      </c>
      <c r="G184" s="5" t="e">
        <f t="shared" si="21"/>
        <v>#DIV/0!</v>
      </c>
      <c r="H184" s="1" t="e">
        <f t="shared" si="22"/>
        <v>#DIV/0!</v>
      </c>
      <c r="I184" s="1" t="e">
        <f t="shared" si="23"/>
        <v>#DIV/0!</v>
      </c>
    </row>
    <row r="185" spans="1:9" x14ac:dyDescent="0.25">
      <c r="A185" s="2">
        <v>3.7600000000002E-2</v>
      </c>
      <c r="B185" s="5" t="e">
        <f t="shared" si="16"/>
        <v>#DIV/0!</v>
      </c>
      <c r="C185" s="5" t="e">
        <f t="shared" si="17"/>
        <v>#DIV/0!</v>
      </c>
      <c r="D185" s="5" t="e">
        <f t="shared" si="18"/>
        <v>#DIV/0!</v>
      </c>
      <c r="E185" s="5" t="e">
        <f t="shared" si="19"/>
        <v>#DIV/0!</v>
      </c>
      <c r="F185" s="5" t="e">
        <f t="shared" si="20"/>
        <v>#DIV/0!</v>
      </c>
      <c r="G185" s="5" t="e">
        <f t="shared" si="21"/>
        <v>#DIV/0!</v>
      </c>
      <c r="H185" s="1" t="e">
        <f t="shared" si="22"/>
        <v>#DIV/0!</v>
      </c>
      <c r="I185" s="1" t="e">
        <f t="shared" si="23"/>
        <v>#DIV/0!</v>
      </c>
    </row>
    <row r="186" spans="1:9" x14ac:dyDescent="0.25">
      <c r="A186" s="2">
        <v>3.8400000000002002E-2</v>
      </c>
      <c r="B186" s="5" t="e">
        <f t="shared" si="16"/>
        <v>#DIV/0!</v>
      </c>
      <c r="C186" s="5" t="e">
        <f t="shared" si="17"/>
        <v>#DIV/0!</v>
      </c>
      <c r="D186" s="5" t="e">
        <f t="shared" si="18"/>
        <v>#DIV/0!</v>
      </c>
      <c r="E186" s="5" t="e">
        <f t="shared" si="19"/>
        <v>#DIV/0!</v>
      </c>
      <c r="F186" s="5" t="e">
        <f t="shared" si="20"/>
        <v>#DIV/0!</v>
      </c>
      <c r="G186" s="5" t="e">
        <f t="shared" si="21"/>
        <v>#DIV/0!</v>
      </c>
      <c r="H186" s="1" t="e">
        <f t="shared" si="22"/>
        <v>#DIV/0!</v>
      </c>
      <c r="I186" s="1" t="e">
        <f t="shared" si="23"/>
        <v>#DIV/0!</v>
      </c>
    </row>
    <row r="187" spans="1:9" x14ac:dyDescent="0.25">
      <c r="A187" s="2">
        <v>3.9200000000001997E-2</v>
      </c>
      <c r="B187" s="5" t="e">
        <f t="shared" si="16"/>
        <v>#DIV/0!</v>
      </c>
      <c r="C187" s="5" t="e">
        <f t="shared" si="17"/>
        <v>#DIV/0!</v>
      </c>
      <c r="D187" s="5" t="e">
        <f t="shared" si="18"/>
        <v>#DIV/0!</v>
      </c>
      <c r="E187" s="5" t="e">
        <f t="shared" si="19"/>
        <v>#DIV/0!</v>
      </c>
      <c r="F187" s="5" t="e">
        <f t="shared" si="20"/>
        <v>#DIV/0!</v>
      </c>
      <c r="G187" s="5" t="e">
        <f t="shared" si="21"/>
        <v>#DIV/0!</v>
      </c>
      <c r="H187" s="1" t="e">
        <f t="shared" si="22"/>
        <v>#DIV/0!</v>
      </c>
      <c r="I187" s="1" t="e">
        <f t="shared" si="23"/>
        <v>#DIV/0!</v>
      </c>
    </row>
    <row r="188" spans="1:9" x14ac:dyDescent="0.25">
      <c r="A188" s="2">
        <v>4.0000000000001999E-2</v>
      </c>
      <c r="B188" s="5" t="e">
        <f t="shared" si="16"/>
        <v>#DIV/0!</v>
      </c>
      <c r="C188" s="5" t="e">
        <f t="shared" si="17"/>
        <v>#DIV/0!</v>
      </c>
      <c r="D188" s="5" t="e">
        <f t="shared" si="18"/>
        <v>#DIV/0!</v>
      </c>
      <c r="E188" s="5" t="e">
        <f t="shared" si="19"/>
        <v>#DIV/0!</v>
      </c>
      <c r="F188" s="5" t="e">
        <f t="shared" si="20"/>
        <v>#DIV/0!</v>
      </c>
      <c r="G188" s="5" t="e">
        <f t="shared" si="21"/>
        <v>#DIV/0!</v>
      </c>
      <c r="H188" s="1" t="e">
        <f t="shared" si="22"/>
        <v>#DIV/0!</v>
      </c>
      <c r="I188" s="1" t="e">
        <f t="shared" si="23"/>
        <v>#DIV/0!</v>
      </c>
    </row>
    <row r="189" spans="1:9" x14ac:dyDescent="0.25">
      <c r="A189" s="2">
        <v>4.0800000000002001E-2</v>
      </c>
      <c r="B189" s="5" t="e">
        <f t="shared" si="16"/>
        <v>#DIV/0!</v>
      </c>
      <c r="C189" s="5" t="e">
        <f t="shared" si="17"/>
        <v>#DIV/0!</v>
      </c>
      <c r="D189" s="5" t="e">
        <f t="shared" si="18"/>
        <v>#DIV/0!</v>
      </c>
      <c r="E189" s="5" t="e">
        <f t="shared" si="19"/>
        <v>#DIV/0!</v>
      </c>
      <c r="F189" s="5" t="e">
        <f t="shared" si="20"/>
        <v>#DIV/0!</v>
      </c>
      <c r="G189" s="5" t="e">
        <f t="shared" si="21"/>
        <v>#DIV/0!</v>
      </c>
      <c r="H189" s="1" t="e">
        <f t="shared" si="22"/>
        <v>#DIV/0!</v>
      </c>
      <c r="I189" s="1" t="e">
        <f t="shared" si="23"/>
        <v>#DIV/0!</v>
      </c>
    </row>
    <row r="190" spans="1:9" x14ac:dyDescent="0.25">
      <c r="A190" s="2">
        <v>4.1600000000002003E-2</v>
      </c>
      <c r="B190" s="5" t="e">
        <f t="shared" si="16"/>
        <v>#DIV/0!</v>
      </c>
      <c r="C190" s="5" t="e">
        <f t="shared" si="17"/>
        <v>#DIV/0!</v>
      </c>
      <c r="D190" s="5" t="e">
        <f t="shared" si="18"/>
        <v>#DIV/0!</v>
      </c>
      <c r="E190" s="5" t="e">
        <f t="shared" si="19"/>
        <v>#DIV/0!</v>
      </c>
      <c r="F190" s="5" t="e">
        <f t="shared" si="20"/>
        <v>#DIV/0!</v>
      </c>
      <c r="G190" s="5" t="e">
        <f t="shared" si="21"/>
        <v>#DIV/0!</v>
      </c>
      <c r="H190" s="1" t="e">
        <f t="shared" si="22"/>
        <v>#DIV/0!</v>
      </c>
      <c r="I190" s="1" t="e">
        <f t="shared" si="23"/>
        <v>#DIV/0!</v>
      </c>
    </row>
    <row r="191" spans="1:9" x14ac:dyDescent="0.25">
      <c r="A191" s="2">
        <v>4.2400000000001999E-2</v>
      </c>
      <c r="B191" s="5" t="e">
        <f t="shared" si="16"/>
        <v>#DIV/0!</v>
      </c>
      <c r="C191" s="5" t="e">
        <f t="shared" si="17"/>
        <v>#DIV/0!</v>
      </c>
      <c r="D191" s="5" t="e">
        <f t="shared" si="18"/>
        <v>#DIV/0!</v>
      </c>
      <c r="E191" s="5" t="e">
        <f t="shared" si="19"/>
        <v>#DIV/0!</v>
      </c>
      <c r="F191" s="5" t="e">
        <f t="shared" si="20"/>
        <v>#DIV/0!</v>
      </c>
      <c r="G191" s="5" t="e">
        <f t="shared" si="21"/>
        <v>#DIV/0!</v>
      </c>
      <c r="H191" s="1" t="e">
        <f t="shared" si="22"/>
        <v>#DIV/0!</v>
      </c>
      <c r="I191" s="1" t="e">
        <f t="shared" si="23"/>
        <v>#DIV/0!</v>
      </c>
    </row>
    <row r="192" spans="1:9" x14ac:dyDescent="0.25">
      <c r="A192" s="2">
        <v>4.3200000000002001E-2</v>
      </c>
      <c r="B192" s="5" t="e">
        <f t="shared" si="16"/>
        <v>#DIV/0!</v>
      </c>
      <c r="C192" s="5" t="e">
        <f t="shared" si="17"/>
        <v>#DIV/0!</v>
      </c>
      <c r="D192" s="5" t="e">
        <f t="shared" si="18"/>
        <v>#DIV/0!</v>
      </c>
      <c r="E192" s="5" t="e">
        <f t="shared" si="19"/>
        <v>#DIV/0!</v>
      </c>
      <c r="F192" s="5" t="e">
        <f t="shared" si="20"/>
        <v>#DIV/0!</v>
      </c>
      <c r="G192" s="5" t="e">
        <f t="shared" si="21"/>
        <v>#DIV/0!</v>
      </c>
      <c r="H192" s="1" t="e">
        <f t="shared" si="22"/>
        <v>#DIV/0!</v>
      </c>
      <c r="I192" s="1" t="e">
        <f t="shared" si="23"/>
        <v>#DIV/0!</v>
      </c>
    </row>
    <row r="193" spans="1:9" x14ac:dyDescent="0.25">
      <c r="A193" s="2">
        <v>4.4000000000002003E-2</v>
      </c>
      <c r="B193" s="5" t="e">
        <f t="shared" si="16"/>
        <v>#DIV/0!</v>
      </c>
      <c r="C193" s="5" t="e">
        <f t="shared" si="17"/>
        <v>#DIV/0!</v>
      </c>
      <c r="D193" s="5" t="e">
        <f t="shared" si="18"/>
        <v>#DIV/0!</v>
      </c>
      <c r="E193" s="5" t="e">
        <f t="shared" si="19"/>
        <v>#DIV/0!</v>
      </c>
      <c r="F193" s="5" t="e">
        <f t="shared" si="20"/>
        <v>#DIV/0!</v>
      </c>
      <c r="G193" s="5" t="e">
        <f t="shared" si="21"/>
        <v>#DIV/0!</v>
      </c>
      <c r="H193" s="1" t="e">
        <f t="shared" si="22"/>
        <v>#DIV/0!</v>
      </c>
      <c r="I193" s="1" t="e">
        <f t="shared" si="23"/>
        <v>#DIV/0!</v>
      </c>
    </row>
    <row r="194" spans="1:9" x14ac:dyDescent="0.25">
      <c r="A194" s="2">
        <v>4.4800000000001998E-2</v>
      </c>
      <c r="B194" s="5" t="e">
        <f t="shared" si="16"/>
        <v>#DIV/0!</v>
      </c>
      <c r="C194" s="5" t="e">
        <f t="shared" si="17"/>
        <v>#DIV/0!</v>
      </c>
      <c r="D194" s="5" t="e">
        <f t="shared" si="18"/>
        <v>#DIV/0!</v>
      </c>
      <c r="E194" s="5" t="e">
        <f t="shared" si="19"/>
        <v>#DIV/0!</v>
      </c>
      <c r="F194" s="5" t="e">
        <f t="shared" si="20"/>
        <v>#DIV/0!</v>
      </c>
      <c r="G194" s="5" t="e">
        <f t="shared" si="21"/>
        <v>#DIV/0!</v>
      </c>
      <c r="H194" s="1" t="e">
        <f t="shared" si="22"/>
        <v>#DIV/0!</v>
      </c>
      <c r="I194" s="1" t="e">
        <f t="shared" si="23"/>
        <v>#DIV/0!</v>
      </c>
    </row>
    <row r="195" spans="1:9" x14ac:dyDescent="0.25">
      <c r="A195" s="2">
        <v>4.5600000000002E-2</v>
      </c>
      <c r="B195" s="5" t="e">
        <f t="shared" si="16"/>
        <v>#DIV/0!</v>
      </c>
      <c r="C195" s="5" t="e">
        <f t="shared" si="17"/>
        <v>#DIV/0!</v>
      </c>
      <c r="D195" s="5" t="e">
        <f t="shared" si="18"/>
        <v>#DIV/0!</v>
      </c>
      <c r="E195" s="5" t="e">
        <f t="shared" si="19"/>
        <v>#DIV/0!</v>
      </c>
      <c r="F195" s="5" t="e">
        <f t="shared" si="20"/>
        <v>#DIV/0!</v>
      </c>
      <c r="G195" s="5" t="e">
        <f t="shared" si="21"/>
        <v>#DIV/0!</v>
      </c>
      <c r="H195" s="1" t="e">
        <f t="shared" si="22"/>
        <v>#DIV/0!</v>
      </c>
      <c r="I195" s="1" t="e">
        <f t="shared" si="23"/>
        <v>#DIV/0!</v>
      </c>
    </row>
    <row r="196" spans="1:9" x14ac:dyDescent="0.25">
      <c r="A196" s="2">
        <v>4.6400000000002002E-2</v>
      </c>
      <c r="B196" s="5" t="e">
        <f t="shared" si="16"/>
        <v>#DIV/0!</v>
      </c>
      <c r="C196" s="5" t="e">
        <f t="shared" si="17"/>
        <v>#DIV/0!</v>
      </c>
      <c r="D196" s="5" t="e">
        <f t="shared" si="18"/>
        <v>#DIV/0!</v>
      </c>
      <c r="E196" s="5" t="e">
        <f t="shared" si="19"/>
        <v>#DIV/0!</v>
      </c>
      <c r="F196" s="5" t="e">
        <f t="shared" si="20"/>
        <v>#DIV/0!</v>
      </c>
      <c r="G196" s="5" t="e">
        <f t="shared" si="21"/>
        <v>#DIV/0!</v>
      </c>
      <c r="H196" s="1" t="e">
        <f t="shared" si="22"/>
        <v>#DIV/0!</v>
      </c>
      <c r="I196" s="1" t="e">
        <f t="shared" si="23"/>
        <v>#DIV/0!</v>
      </c>
    </row>
    <row r="197" spans="1:9" x14ac:dyDescent="0.25">
      <c r="A197" s="2">
        <v>4.7200000000001997E-2</v>
      </c>
      <c r="B197" s="5" t="e">
        <f t="shared" si="16"/>
        <v>#DIV/0!</v>
      </c>
      <c r="C197" s="5" t="e">
        <f t="shared" si="17"/>
        <v>#DIV/0!</v>
      </c>
      <c r="D197" s="5" t="e">
        <f t="shared" si="18"/>
        <v>#DIV/0!</v>
      </c>
      <c r="E197" s="5" t="e">
        <f t="shared" si="19"/>
        <v>#DIV/0!</v>
      </c>
      <c r="F197" s="5" t="e">
        <f t="shared" si="20"/>
        <v>#DIV/0!</v>
      </c>
      <c r="G197" s="5" t="e">
        <f t="shared" si="21"/>
        <v>#DIV/0!</v>
      </c>
      <c r="H197" s="1" t="e">
        <f t="shared" si="22"/>
        <v>#DIV/0!</v>
      </c>
      <c r="I197" s="1" t="e">
        <f t="shared" si="23"/>
        <v>#DIV/0!</v>
      </c>
    </row>
    <row r="198" spans="1:9" x14ac:dyDescent="0.25">
      <c r="A198" s="2">
        <v>4.8000000000001999E-2</v>
      </c>
      <c r="B198" s="5" t="e">
        <f t="shared" si="16"/>
        <v>#DIV/0!</v>
      </c>
      <c r="C198" s="5" t="e">
        <f t="shared" si="17"/>
        <v>#DIV/0!</v>
      </c>
      <c r="D198" s="5" t="e">
        <f t="shared" si="18"/>
        <v>#DIV/0!</v>
      </c>
      <c r="E198" s="5" t="e">
        <f t="shared" si="19"/>
        <v>#DIV/0!</v>
      </c>
      <c r="F198" s="5" t="e">
        <f t="shared" si="20"/>
        <v>#DIV/0!</v>
      </c>
      <c r="G198" s="5" t="e">
        <f t="shared" si="21"/>
        <v>#DIV/0!</v>
      </c>
      <c r="H198" s="1" t="e">
        <f t="shared" si="22"/>
        <v>#DIV/0!</v>
      </c>
      <c r="I198" s="1" t="e">
        <f t="shared" si="23"/>
        <v>#DIV/0!</v>
      </c>
    </row>
    <row r="199" spans="1:9" x14ac:dyDescent="0.25">
      <c r="A199" s="2">
        <v>4.8800000000002001E-2</v>
      </c>
      <c r="B199" s="5" t="e">
        <f t="shared" si="16"/>
        <v>#DIV/0!</v>
      </c>
      <c r="C199" s="5" t="e">
        <f t="shared" si="17"/>
        <v>#DIV/0!</v>
      </c>
      <c r="D199" s="5" t="e">
        <f t="shared" si="18"/>
        <v>#DIV/0!</v>
      </c>
      <c r="E199" s="5" t="e">
        <f t="shared" si="19"/>
        <v>#DIV/0!</v>
      </c>
      <c r="F199" s="5" t="e">
        <f t="shared" si="20"/>
        <v>#DIV/0!</v>
      </c>
      <c r="G199" s="5" t="e">
        <f t="shared" si="21"/>
        <v>#DIV/0!</v>
      </c>
      <c r="H199" s="1" t="e">
        <f t="shared" si="22"/>
        <v>#DIV/0!</v>
      </c>
      <c r="I199" s="1" t="e">
        <f t="shared" si="23"/>
        <v>#DIV/0!</v>
      </c>
    </row>
    <row r="200" spans="1:9" x14ac:dyDescent="0.25">
      <c r="A200" s="2">
        <v>4.9600000000001997E-2</v>
      </c>
      <c r="B200" s="5" t="e">
        <f t="shared" si="16"/>
        <v>#DIV/0!</v>
      </c>
      <c r="C200" s="5" t="e">
        <f t="shared" si="17"/>
        <v>#DIV/0!</v>
      </c>
      <c r="D200" s="5" t="e">
        <f t="shared" si="18"/>
        <v>#DIV/0!</v>
      </c>
      <c r="E200" s="5" t="e">
        <f t="shared" si="19"/>
        <v>#DIV/0!</v>
      </c>
      <c r="F200" s="5" t="e">
        <f t="shared" si="20"/>
        <v>#DIV/0!</v>
      </c>
      <c r="G200" s="5" t="e">
        <f t="shared" si="21"/>
        <v>#DIV/0!</v>
      </c>
      <c r="H200" s="1" t="e">
        <f t="shared" si="22"/>
        <v>#DIV/0!</v>
      </c>
      <c r="I200" s="1" t="e">
        <f t="shared" si="23"/>
        <v>#DIV/0!</v>
      </c>
    </row>
    <row r="201" spans="1:9" x14ac:dyDescent="0.25">
      <c r="A201" s="2">
        <v>5.0400000000001999E-2</v>
      </c>
      <c r="B201" s="5" t="e">
        <f t="shared" si="16"/>
        <v>#DIV/0!</v>
      </c>
      <c r="C201" s="5" t="e">
        <f t="shared" si="17"/>
        <v>#DIV/0!</v>
      </c>
      <c r="D201" s="5" t="e">
        <f t="shared" si="18"/>
        <v>#DIV/0!</v>
      </c>
      <c r="E201" s="5" t="e">
        <f t="shared" si="19"/>
        <v>#DIV/0!</v>
      </c>
      <c r="F201" s="5" t="e">
        <f t="shared" si="20"/>
        <v>#DIV/0!</v>
      </c>
      <c r="G201" s="5" t="e">
        <f t="shared" si="21"/>
        <v>#DIV/0!</v>
      </c>
      <c r="H201" s="1" t="e">
        <f t="shared" si="22"/>
        <v>#DIV/0!</v>
      </c>
      <c r="I201" s="1" t="e">
        <f t="shared" si="23"/>
        <v>#DIV/0!</v>
      </c>
    </row>
    <row r="202" spans="1:9" x14ac:dyDescent="0.25">
      <c r="A202" s="2">
        <v>5.1200000000002001E-2</v>
      </c>
      <c r="B202" s="5" t="e">
        <f t="shared" si="16"/>
        <v>#DIV/0!</v>
      </c>
      <c r="C202" s="5" t="e">
        <f t="shared" si="17"/>
        <v>#DIV/0!</v>
      </c>
      <c r="D202" s="5" t="e">
        <f t="shared" si="18"/>
        <v>#DIV/0!</v>
      </c>
      <c r="E202" s="5" t="e">
        <f t="shared" si="19"/>
        <v>#DIV/0!</v>
      </c>
      <c r="F202" s="5" t="e">
        <f t="shared" si="20"/>
        <v>#DIV/0!</v>
      </c>
      <c r="G202" s="5" t="e">
        <f t="shared" si="21"/>
        <v>#DIV/0!</v>
      </c>
      <c r="H202" s="1" t="e">
        <f t="shared" si="22"/>
        <v>#DIV/0!</v>
      </c>
      <c r="I202" s="1" t="e">
        <f t="shared" si="23"/>
        <v>#DIV/0!</v>
      </c>
    </row>
    <row r="203" spans="1:9" x14ac:dyDescent="0.25">
      <c r="A203" s="2">
        <v>5.2000000000002003E-2</v>
      </c>
      <c r="B203" s="5" t="e">
        <f t="shared" si="16"/>
        <v>#DIV/0!</v>
      </c>
      <c r="C203" s="5" t="e">
        <f t="shared" si="17"/>
        <v>#DIV/0!</v>
      </c>
      <c r="D203" s="5" t="e">
        <f t="shared" si="18"/>
        <v>#DIV/0!</v>
      </c>
      <c r="E203" s="5" t="e">
        <f t="shared" si="19"/>
        <v>#DIV/0!</v>
      </c>
      <c r="F203" s="5" t="e">
        <f t="shared" si="20"/>
        <v>#DIV/0!</v>
      </c>
      <c r="G203" s="5" t="e">
        <f t="shared" si="21"/>
        <v>#DIV/0!</v>
      </c>
      <c r="H203" s="1" t="e">
        <f t="shared" si="22"/>
        <v>#DIV/0!</v>
      </c>
      <c r="I203" s="1" t="e">
        <f t="shared" si="23"/>
        <v>#DIV/0!</v>
      </c>
    </row>
    <row r="204" spans="1:9" x14ac:dyDescent="0.25">
      <c r="A204" s="2">
        <v>5.2800000000001998E-2</v>
      </c>
      <c r="B204" s="5" t="e">
        <f t="shared" si="16"/>
        <v>#DIV/0!</v>
      </c>
      <c r="C204" s="5" t="e">
        <f t="shared" si="17"/>
        <v>#DIV/0!</v>
      </c>
      <c r="D204" s="5" t="e">
        <f t="shared" si="18"/>
        <v>#DIV/0!</v>
      </c>
      <c r="E204" s="5" t="e">
        <f t="shared" si="19"/>
        <v>#DIV/0!</v>
      </c>
      <c r="F204" s="5" t="e">
        <f t="shared" si="20"/>
        <v>#DIV/0!</v>
      </c>
      <c r="G204" s="5" t="e">
        <f t="shared" si="21"/>
        <v>#DIV/0!</v>
      </c>
      <c r="H204" s="1" t="e">
        <f t="shared" si="22"/>
        <v>#DIV/0!</v>
      </c>
      <c r="I204" s="1" t="e">
        <f t="shared" si="23"/>
        <v>#DIV/0!</v>
      </c>
    </row>
    <row r="205" spans="1:9" x14ac:dyDescent="0.25">
      <c r="A205" s="2">
        <v>5.3600000000002E-2</v>
      </c>
      <c r="B205" s="5" t="e">
        <f t="shared" si="16"/>
        <v>#DIV/0!</v>
      </c>
      <c r="C205" s="5" t="e">
        <f t="shared" si="17"/>
        <v>#DIV/0!</v>
      </c>
      <c r="D205" s="5" t="e">
        <f t="shared" si="18"/>
        <v>#DIV/0!</v>
      </c>
      <c r="E205" s="5" t="e">
        <f t="shared" si="19"/>
        <v>#DIV/0!</v>
      </c>
      <c r="F205" s="5" t="e">
        <f t="shared" si="20"/>
        <v>#DIV/0!</v>
      </c>
      <c r="G205" s="5" t="e">
        <f t="shared" si="21"/>
        <v>#DIV/0!</v>
      </c>
      <c r="H205" s="1" t="e">
        <f t="shared" si="22"/>
        <v>#DIV/0!</v>
      </c>
      <c r="I205" s="1" t="e">
        <f t="shared" si="23"/>
        <v>#DIV/0!</v>
      </c>
    </row>
    <row r="206" spans="1:9" x14ac:dyDescent="0.25">
      <c r="A206" s="2">
        <v>5.4400000000002002E-2</v>
      </c>
      <c r="B206" s="5" t="e">
        <f t="shared" ref="B206:B213" si="24">($B$4+$C$4*$A206)/($D$4+EXP(($E$4+$A206)/$F$4))</f>
        <v>#DIV/0!</v>
      </c>
      <c r="C206" s="5" t="e">
        <f t="shared" ref="C206:C213" si="25">($B$5+$C$5*$A206)/($D$5+EXP(($E$5+$A206)/$F$5))</f>
        <v>#DIV/0!</v>
      </c>
      <c r="D206" s="5" t="e">
        <f t="shared" ref="D206:D213" si="26">1/(B206+C206)</f>
        <v>#DIV/0!</v>
      </c>
      <c r="E206" s="5" t="e">
        <f t="shared" ref="E206:E213" si="27">B206/D206</f>
        <v>#DIV/0!</v>
      </c>
      <c r="F206" s="5" t="e">
        <f t="shared" ref="F206:F213" si="28">($B$6+$C$6*$A206)/($D$6+EXP(($E$6+$A206)/$F$6))</f>
        <v>#DIV/0!</v>
      </c>
      <c r="G206" s="5" t="e">
        <f t="shared" ref="G206:G213" si="29">($B$7+$C$7*$A206)/($D$7+EXP(($E$7+$A206)/$F$7))</f>
        <v>#DIV/0!</v>
      </c>
      <c r="H206" s="1" t="e">
        <f t="shared" ref="H206:H213" si="30">1/(F206+G206)</f>
        <v>#DIV/0!</v>
      </c>
      <c r="I206" s="1" t="e">
        <f t="shared" ref="I206:I213" si="31">F206/H206</f>
        <v>#DIV/0!</v>
      </c>
    </row>
    <row r="207" spans="1:9" x14ac:dyDescent="0.25">
      <c r="A207" s="2">
        <v>5.5200000000001997E-2</v>
      </c>
      <c r="B207" s="5" t="e">
        <f t="shared" si="24"/>
        <v>#DIV/0!</v>
      </c>
      <c r="C207" s="5" t="e">
        <f t="shared" si="25"/>
        <v>#DIV/0!</v>
      </c>
      <c r="D207" s="5" t="e">
        <f t="shared" si="26"/>
        <v>#DIV/0!</v>
      </c>
      <c r="E207" s="5" t="e">
        <f t="shared" si="27"/>
        <v>#DIV/0!</v>
      </c>
      <c r="F207" s="5" t="e">
        <f t="shared" si="28"/>
        <v>#DIV/0!</v>
      </c>
      <c r="G207" s="5" t="e">
        <f t="shared" si="29"/>
        <v>#DIV/0!</v>
      </c>
      <c r="H207" s="1" t="e">
        <f t="shared" si="30"/>
        <v>#DIV/0!</v>
      </c>
      <c r="I207" s="1" t="e">
        <f t="shared" si="31"/>
        <v>#DIV/0!</v>
      </c>
    </row>
    <row r="208" spans="1:9" x14ac:dyDescent="0.25">
      <c r="A208" s="2">
        <v>5.6000000000002E-2</v>
      </c>
      <c r="B208" s="5" t="e">
        <f t="shared" si="24"/>
        <v>#DIV/0!</v>
      </c>
      <c r="C208" s="5" t="e">
        <f t="shared" si="25"/>
        <v>#DIV/0!</v>
      </c>
      <c r="D208" s="5" t="e">
        <f t="shared" si="26"/>
        <v>#DIV/0!</v>
      </c>
      <c r="E208" s="5" t="e">
        <f t="shared" si="27"/>
        <v>#DIV/0!</v>
      </c>
      <c r="F208" s="5" t="e">
        <f t="shared" si="28"/>
        <v>#DIV/0!</v>
      </c>
      <c r="G208" s="5" t="e">
        <f t="shared" si="29"/>
        <v>#DIV/0!</v>
      </c>
      <c r="H208" s="1" t="e">
        <f t="shared" si="30"/>
        <v>#DIV/0!</v>
      </c>
      <c r="I208" s="1" t="e">
        <f t="shared" si="31"/>
        <v>#DIV/0!</v>
      </c>
    </row>
    <row r="209" spans="1:9" x14ac:dyDescent="0.25">
      <c r="A209" s="2">
        <v>5.6800000000002002E-2</v>
      </c>
      <c r="B209" s="5" t="e">
        <f t="shared" si="24"/>
        <v>#DIV/0!</v>
      </c>
      <c r="C209" s="5" t="e">
        <f t="shared" si="25"/>
        <v>#DIV/0!</v>
      </c>
      <c r="D209" s="5" t="e">
        <f t="shared" si="26"/>
        <v>#DIV/0!</v>
      </c>
      <c r="E209" s="5" t="e">
        <f t="shared" si="27"/>
        <v>#DIV/0!</v>
      </c>
      <c r="F209" s="5" t="e">
        <f t="shared" si="28"/>
        <v>#DIV/0!</v>
      </c>
      <c r="G209" s="5" t="e">
        <f t="shared" si="29"/>
        <v>#DIV/0!</v>
      </c>
      <c r="H209" s="1" t="e">
        <f t="shared" si="30"/>
        <v>#DIV/0!</v>
      </c>
      <c r="I209" s="1" t="e">
        <f t="shared" si="31"/>
        <v>#DIV/0!</v>
      </c>
    </row>
    <row r="210" spans="1:9" x14ac:dyDescent="0.25">
      <c r="A210" s="2">
        <v>5.7600000000001997E-2</v>
      </c>
      <c r="B210" s="5" t="e">
        <f t="shared" si="24"/>
        <v>#DIV/0!</v>
      </c>
      <c r="C210" s="5" t="e">
        <f t="shared" si="25"/>
        <v>#DIV/0!</v>
      </c>
      <c r="D210" s="5" t="e">
        <f t="shared" si="26"/>
        <v>#DIV/0!</v>
      </c>
      <c r="E210" s="5" t="e">
        <f t="shared" si="27"/>
        <v>#DIV/0!</v>
      </c>
      <c r="F210" s="5" t="e">
        <f t="shared" si="28"/>
        <v>#DIV/0!</v>
      </c>
      <c r="G210" s="5" t="e">
        <f t="shared" si="29"/>
        <v>#DIV/0!</v>
      </c>
      <c r="H210" s="1" t="e">
        <f t="shared" si="30"/>
        <v>#DIV/0!</v>
      </c>
      <c r="I210" s="1" t="e">
        <f t="shared" si="31"/>
        <v>#DIV/0!</v>
      </c>
    </row>
    <row r="211" spans="1:9" x14ac:dyDescent="0.25">
      <c r="A211" s="2">
        <v>5.8400000000001999E-2</v>
      </c>
      <c r="B211" s="5" t="e">
        <f t="shared" si="24"/>
        <v>#DIV/0!</v>
      </c>
      <c r="C211" s="5" t="e">
        <f t="shared" si="25"/>
        <v>#DIV/0!</v>
      </c>
      <c r="D211" s="5" t="e">
        <f t="shared" si="26"/>
        <v>#DIV/0!</v>
      </c>
      <c r="E211" s="5" t="e">
        <f t="shared" si="27"/>
        <v>#DIV/0!</v>
      </c>
      <c r="F211" s="5" t="e">
        <f t="shared" si="28"/>
        <v>#DIV/0!</v>
      </c>
      <c r="G211" s="5" t="e">
        <f t="shared" si="29"/>
        <v>#DIV/0!</v>
      </c>
      <c r="H211" s="1" t="e">
        <f t="shared" si="30"/>
        <v>#DIV/0!</v>
      </c>
      <c r="I211" s="1" t="e">
        <f t="shared" si="31"/>
        <v>#DIV/0!</v>
      </c>
    </row>
    <row r="212" spans="1:9" x14ac:dyDescent="0.25">
      <c r="A212" s="2">
        <v>5.9200000000002001E-2</v>
      </c>
      <c r="B212" s="5" t="e">
        <f t="shared" si="24"/>
        <v>#DIV/0!</v>
      </c>
      <c r="C212" s="5" t="e">
        <f t="shared" si="25"/>
        <v>#DIV/0!</v>
      </c>
      <c r="D212" s="5" t="e">
        <f t="shared" si="26"/>
        <v>#DIV/0!</v>
      </c>
      <c r="E212" s="5" t="e">
        <f t="shared" si="27"/>
        <v>#DIV/0!</v>
      </c>
      <c r="F212" s="5" t="e">
        <f t="shared" si="28"/>
        <v>#DIV/0!</v>
      </c>
      <c r="G212" s="5" t="e">
        <f t="shared" si="29"/>
        <v>#DIV/0!</v>
      </c>
      <c r="H212" s="1" t="e">
        <f t="shared" si="30"/>
        <v>#DIV/0!</v>
      </c>
      <c r="I212" s="1" t="e">
        <f t="shared" si="31"/>
        <v>#DIV/0!</v>
      </c>
    </row>
    <row r="213" spans="1:9" x14ac:dyDescent="0.25">
      <c r="A213" s="2">
        <v>6.0000000000002003E-2</v>
      </c>
      <c r="B213" s="5" t="e">
        <f t="shared" si="24"/>
        <v>#DIV/0!</v>
      </c>
      <c r="C213" s="5" t="e">
        <f t="shared" si="25"/>
        <v>#DIV/0!</v>
      </c>
      <c r="D213" s="5" t="e">
        <f t="shared" si="26"/>
        <v>#DIV/0!</v>
      </c>
      <c r="E213" s="5" t="e">
        <f t="shared" si="27"/>
        <v>#DIV/0!</v>
      </c>
      <c r="F213" s="5" t="e">
        <f t="shared" si="28"/>
        <v>#DIV/0!</v>
      </c>
      <c r="G213" s="5" t="e">
        <f t="shared" si="29"/>
        <v>#DIV/0!</v>
      </c>
      <c r="H213" s="1" t="e">
        <f t="shared" si="30"/>
        <v>#DIV/0!</v>
      </c>
      <c r="I213" s="1" t="e">
        <f t="shared" si="31"/>
        <v>#DIV/0!</v>
      </c>
    </row>
    <row r="214" spans="1:9" x14ac:dyDescent="0.25">
      <c r="A214" s="1"/>
      <c r="E214" s="1"/>
      <c r="H214" s="1"/>
    </row>
    <row r="215" spans="1:9" x14ac:dyDescent="0.25">
      <c r="A215" s="1"/>
      <c r="E215" s="1"/>
      <c r="H215" s="1"/>
    </row>
    <row r="216" spans="1:9" x14ac:dyDescent="0.25">
      <c r="A216" s="1"/>
      <c r="E216" s="1"/>
      <c r="H216" s="1"/>
    </row>
    <row r="217" spans="1:9" x14ac:dyDescent="0.25">
      <c r="A217" s="1"/>
      <c r="E217" s="1"/>
      <c r="H217" s="1"/>
    </row>
    <row r="218" spans="1:9" x14ac:dyDescent="0.25">
      <c r="A218" s="1"/>
      <c r="E218" s="1"/>
      <c r="H218" s="1"/>
    </row>
    <row r="219" spans="1:9" x14ac:dyDescent="0.25">
      <c r="A219" s="1"/>
      <c r="E219" s="1"/>
      <c r="H219" s="1"/>
    </row>
    <row r="220" spans="1:9" x14ac:dyDescent="0.25">
      <c r="A220" s="1"/>
      <c r="E220" s="1"/>
      <c r="H220" s="1"/>
    </row>
    <row r="221" spans="1:9" x14ac:dyDescent="0.25">
      <c r="A221" s="1"/>
      <c r="E221" s="1"/>
      <c r="H221" s="1"/>
    </row>
    <row r="222" spans="1:9" x14ac:dyDescent="0.25">
      <c r="A222" s="1"/>
      <c r="E222" s="1"/>
      <c r="H222" s="1"/>
    </row>
    <row r="223" spans="1:9" x14ac:dyDescent="0.25">
      <c r="A223" s="1"/>
      <c r="E223" s="1"/>
      <c r="H223" s="1"/>
    </row>
    <row r="224" spans="1:9" x14ac:dyDescent="0.25">
      <c r="A224" s="1"/>
      <c r="E224" s="1"/>
      <c r="H224" s="1"/>
    </row>
    <row r="225" spans="1:8" x14ac:dyDescent="0.25">
      <c r="A225" s="1"/>
      <c r="E225" s="1"/>
      <c r="H225" s="1"/>
    </row>
    <row r="226" spans="1:8" x14ac:dyDescent="0.25">
      <c r="A226" s="1"/>
      <c r="E226" s="1"/>
      <c r="H226" s="1"/>
    </row>
    <row r="227" spans="1:8" x14ac:dyDescent="0.25">
      <c r="A227" s="1"/>
      <c r="E227" s="1"/>
      <c r="H227" s="1"/>
    </row>
    <row r="228" spans="1:8" x14ac:dyDescent="0.25">
      <c r="A228" s="1"/>
      <c r="E228" s="1"/>
      <c r="H228" s="1"/>
    </row>
    <row r="229" spans="1:8" x14ac:dyDescent="0.25">
      <c r="A229" s="1"/>
      <c r="E229" s="1"/>
      <c r="H229" s="1"/>
    </row>
    <row r="230" spans="1:8" x14ac:dyDescent="0.25">
      <c r="A230" s="1"/>
      <c r="E230" s="1"/>
      <c r="H230" s="1"/>
    </row>
    <row r="231" spans="1:8" x14ac:dyDescent="0.25">
      <c r="A231" s="1"/>
      <c r="E231" s="1"/>
      <c r="H231" s="1"/>
    </row>
    <row r="232" spans="1:8" x14ac:dyDescent="0.25">
      <c r="A232" s="1"/>
      <c r="E232" s="1"/>
      <c r="H232" s="1"/>
    </row>
    <row r="233" spans="1:8" x14ac:dyDescent="0.25">
      <c r="A233" s="1"/>
      <c r="E233" s="1"/>
      <c r="H233" s="1"/>
    </row>
    <row r="234" spans="1:8" x14ac:dyDescent="0.25">
      <c r="A234" s="1"/>
      <c r="E234" s="1"/>
      <c r="H234" s="1"/>
    </row>
    <row r="235" spans="1:8" x14ac:dyDescent="0.25">
      <c r="A235" s="1"/>
      <c r="E235" s="1"/>
      <c r="H235" s="1"/>
    </row>
    <row r="236" spans="1:8" x14ac:dyDescent="0.25">
      <c r="A236" s="1"/>
      <c r="E236" s="1"/>
      <c r="H236" s="1"/>
    </row>
    <row r="237" spans="1:8" x14ac:dyDescent="0.25">
      <c r="A237" s="1"/>
      <c r="E237" s="1"/>
      <c r="H237" s="1"/>
    </row>
    <row r="238" spans="1:8" x14ac:dyDescent="0.25">
      <c r="A238" s="1"/>
      <c r="E238" s="1"/>
      <c r="H238" s="1"/>
    </row>
    <row r="239" spans="1:8" x14ac:dyDescent="0.25">
      <c r="A239" s="1"/>
      <c r="E239" s="1"/>
      <c r="H239" s="1"/>
    </row>
    <row r="240" spans="1:8" x14ac:dyDescent="0.25">
      <c r="A240" s="1"/>
      <c r="E240" s="1"/>
      <c r="H240" s="1"/>
    </row>
    <row r="241" spans="1:8" x14ac:dyDescent="0.25">
      <c r="A241" s="1"/>
      <c r="E241" s="1"/>
      <c r="H241" s="1"/>
    </row>
    <row r="242" spans="1:8" x14ac:dyDescent="0.25">
      <c r="A242" s="1"/>
      <c r="E242" s="1"/>
      <c r="H242" s="1"/>
    </row>
    <row r="243" spans="1:8" x14ac:dyDescent="0.25">
      <c r="A243" s="1"/>
      <c r="E243" s="1"/>
      <c r="H243" s="1"/>
    </row>
    <row r="244" spans="1:8" x14ac:dyDescent="0.25">
      <c r="A244" s="1"/>
      <c r="E244" s="1"/>
      <c r="H244" s="1"/>
    </row>
    <row r="245" spans="1:8" x14ac:dyDescent="0.25">
      <c r="A245" s="1"/>
      <c r="E245" s="1"/>
      <c r="H245" s="1"/>
    </row>
    <row r="246" spans="1:8" x14ac:dyDescent="0.25">
      <c r="A246" s="1"/>
      <c r="E246" s="1"/>
      <c r="H246" s="1"/>
    </row>
    <row r="247" spans="1:8" x14ac:dyDescent="0.25">
      <c r="A247" s="1"/>
      <c r="E247" s="1"/>
      <c r="H247" s="1"/>
    </row>
    <row r="248" spans="1:8" x14ac:dyDescent="0.25">
      <c r="A248" s="1"/>
      <c r="E248" s="1"/>
      <c r="H248" s="1"/>
    </row>
    <row r="249" spans="1:8" x14ac:dyDescent="0.25">
      <c r="A249" s="1"/>
      <c r="E249" s="1"/>
      <c r="H249" s="1"/>
    </row>
    <row r="250" spans="1:8" x14ac:dyDescent="0.25">
      <c r="A250" s="1"/>
      <c r="E250" s="1"/>
      <c r="H250" s="1"/>
    </row>
    <row r="251" spans="1:8" x14ac:dyDescent="0.25">
      <c r="A251" s="1"/>
      <c r="E251" s="1"/>
      <c r="H251" s="1"/>
    </row>
    <row r="252" spans="1:8" x14ac:dyDescent="0.25">
      <c r="A252" s="1"/>
      <c r="E252" s="1"/>
      <c r="H252" s="1"/>
    </row>
    <row r="253" spans="1:8" x14ac:dyDescent="0.25">
      <c r="A253" s="1"/>
      <c r="E253" s="1"/>
      <c r="H253" s="1"/>
    </row>
    <row r="254" spans="1:8" x14ac:dyDescent="0.25">
      <c r="A254" s="1"/>
      <c r="E254" s="1"/>
      <c r="H254" s="1"/>
    </row>
    <row r="255" spans="1:8" x14ac:dyDescent="0.25">
      <c r="A255" s="1"/>
      <c r="E255" s="1"/>
      <c r="H255" s="1"/>
    </row>
    <row r="256" spans="1:8" x14ac:dyDescent="0.25">
      <c r="A256" s="1"/>
      <c r="E256" s="1"/>
      <c r="H256" s="1"/>
    </row>
    <row r="257" spans="1:8" x14ac:dyDescent="0.25">
      <c r="A257" s="1"/>
      <c r="E257" s="1"/>
      <c r="H257" s="1"/>
    </row>
    <row r="258" spans="1:8" x14ac:dyDescent="0.25">
      <c r="A258" s="1"/>
      <c r="E258" s="1"/>
      <c r="H258" s="1"/>
    </row>
    <row r="259" spans="1:8" x14ac:dyDescent="0.25">
      <c r="A259" s="1"/>
      <c r="E259" s="1"/>
      <c r="H259" s="1"/>
    </row>
    <row r="260" spans="1:8" x14ac:dyDescent="0.25">
      <c r="A260" s="1"/>
      <c r="E260" s="1"/>
      <c r="H260" s="1"/>
    </row>
    <row r="261" spans="1:8" x14ac:dyDescent="0.25">
      <c r="A261" s="1"/>
      <c r="E261" s="1"/>
      <c r="H261" s="1"/>
    </row>
    <row r="262" spans="1:8" x14ac:dyDescent="0.25">
      <c r="A262" s="1"/>
      <c r="E262" s="1"/>
      <c r="H262" s="1"/>
    </row>
    <row r="263" spans="1:8" x14ac:dyDescent="0.25">
      <c r="A263" s="1"/>
      <c r="E263" s="1"/>
      <c r="H263" s="1"/>
    </row>
    <row r="264" spans="1:8" x14ac:dyDescent="0.25">
      <c r="A264" s="1"/>
      <c r="E264" s="1"/>
      <c r="H264" s="1"/>
    </row>
    <row r="265" spans="1:8" x14ac:dyDescent="0.25">
      <c r="A265" s="1"/>
      <c r="E265" s="1"/>
      <c r="H265" s="1"/>
    </row>
    <row r="266" spans="1:8" x14ac:dyDescent="0.25">
      <c r="A266" s="1"/>
      <c r="E266" s="1"/>
      <c r="H266" s="1"/>
    </row>
    <row r="267" spans="1:8" x14ac:dyDescent="0.25">
      <c r="A267" s="1"/>
      <c r="E267" s="1"/>
      <c r="H267" s="1"/>
    </row>
    <row r="268" spans="1:8" x14ac:dyDescent="0.25">
      <c r="A268" s="1"/>
      <c r="E268" s="1"/>
      <c r="H268" s="1"/>
    </row>
    <row r="269" spans="1:8" x14ac:dyDescent="0.25">
      <c r="A269" s="1"/>
      <c r="E269" s="1"/>
      <c r="H269" s="1"/>
    </row>
    <row r="270" spans="1:8" x14ac:dyDescent="0.25">
      <c r="A270" s="1"/>
      <c r="E270" s="1"/>
      <c r="H270" s="1"/>
    </row>
    <row r="271" spans="1:8" x14ac:dyDescent="0.25">
      <c r="A271" s="1"/>
      <c r="E271" s="1"/>
      <c r="H271" s="1"/>
    </row>
    <row r="272" spans="1:8" x14ac:dyDescent="0.25">
      <c r="A272" s="1"/>
      <c r="E272" s="1"/>
      <c r="H272" s="1"/>
    </row>
    <row r="273" spans="1:8" x14ac:dyDescent="0.25">
      <c r="A273" s="1"/>
      <c r="E273" s="1"/>
      <c r="H273" s="1"/>
    </row>
    <row r="274" spans="1:8" x14ac:dyDescent="0.25">
      <c r="A274" s="1"/>
      <c r="E274" s="1"/>
      <c r="H274" s="1"/>
    </row>
    <row r="275" spans="1:8" x14ac:dyDescent="0.25">
      <c r="A275" s="1"/>
      <c r="E275" s="1"/>
      <c r="H275" s="1"/>
    </row>
    <row r="276" spans="1:8" x14ac:dyDescent="0.25">
      <c r="A276" s="1"/>
      <c r="E276" s="1"/>
      <c r="H276" s="1"/>
    </row>
    <row r="277" spans="1:8" x14ac:dyDescent="0.25">
      <c r="A277" s="1"/>
      <c r="E277" s="1"/>
      <c r="H277" s="1"/>
    </row>
    <row r="278" spans="1:8" x14ac:dyDescent="0.25">
      <c r="A278" s="1"/>
      <c r="E278" s="1"/>
      <c r="H278" s="1"/>
    </row>
    <row r="279" spans="1:8" x14ac:dyDescent="0.25">
      <c r="A279" s="1"/>
      <c r="E279" s="1"/>
      <c r="H279" s="1"/>
    </row>
    <row r="280" spans="1:8" x14ac:dyDescent="0.25">
      <c r="A280" s="1"/>
      <c r="E280" s="1"/>
      <c r="H280" s="1"/>
    </row>
    <row r="281" spans="1:8" x14ac:dyDescent="0.25">
      <c r="A281" s="1"/>
      <c r="E281" s="1"/>
      <c r="H281" s="1"/>
    </row>
    <row r="282" spans="1:8" x14ac:dyDescent="0.25">
      <c r="A282" s="1"/>
      <c r="E282" s="1"/>
      <c r="H282" s="1"/>
    </row>
    <row r="283" spans="1:8" x14ac:dyDescent="0.25">
      <c r="A283" s="1"/>
      <c r="E283" s="1"/>
      <c r="H283" s="1"/>
    </row>
    <row r="284" spans="1:8" x14ac:dyDescent="0.25">
      <c r="A284" s="1"/>
      <c r="E284" s="1"/>
      <c r="H284" s="1"/>
    </row>
    <row r="285" spans="1:8" x14ac:dyDescent="0.25">
      <c r="A285" s="1"/>
      <c r="E285" s="1"/>
      <c r="H285" s="1"/>
    </row>
    <row r="286" spans="1:8" x14ac:dyDescent="0.25">
      <c r="A286" s="1"/>
      <c r="E286" s="1"/>
      <c r="H286" s="1"/>
    </row>
    <row r="287" spans="1:8" x14ac:dyDescent="0.25">
      <c r="A287" s="1"/>
      <c r="E287" s="1"/>
      <c r="H287" s="1"/>
    </row>
    <row r="288" spans="1:8" x14ac:dyDescent="0.25">
      <c r="A288" s="1"/>
      <c r="E288" s="1"/>
      <c r="H288" s="1"/>
    </row>
    <row r="289" spans="1:8" x14ac:dyDescent="0.25">
      <c r="A289" s="1"/>
      <c r="E289" s="1"/>
      <c r="H289" s="1"/>
    </row>
    <row r="290" spans="1:8" x14ac:dyDescent="0.25">
      <c r="A290" s="1"/>
      <c r="E290" s="1"/>
      <c r="H290" s="1"/>
    </row>
    <row r="291" spans="1:8" x14ac:dyDescent="0.25">
      <c r="A291" s="1"/>
      <c r="E291" s="1"/>
      <c r="H291" s="1"/>
    </row>
    <row r="292" spans="1:8" x14ac:dyDescent="0.25">
      <c r="A292" s="1"/>
      <c r="E292" s="1"/>
      <c r="H292" s="1"/>
    </row>
    <row r="293" spans="1:8" x14ac:dyDescent="0.25">
      <c r="A293" s="1"/>
      <c r="E293" s="1"/>
      <c r="H293" s="1"/>
    </row>
    <row r="294" spans="1:8" x14ac:dyDescent="0.25">
      <c r="A294" s="1"/>
      <c r="E294" s="1"/>
      <c r="H294" s="1"/>
    </row>
    <row r="295" spans="1:8" x14ac:dyDescent="0.25">
      <c r="A295" s="1"/>
      <c r="E295" s="1"/>
      <c r="H295" s="1"/>
    </row>
    <row r="296" spans="1:8" x14ac:dyDescent="0.25">
      <c r="A296" s="1"/>
      <c r="E296" s="1"/>
      <c r="H296" s="1"/>
    </row>
    <row r="297" spans="1:8" x14ac:dyDescent="0.25">
      <c r="A297" s="1"/>
      <c r="E297" s="1"/>
      <c r="H297" s="1"/>
    </row>
    <row r="298" spans="1:8" x14ac:dyDescent="0.25">
      <c r="A298" s="1"/>
      <c r="E298" s="1"/>
      <c r="H298" s="1"/>
    </row>
    <row r="299" spans="1:8" x14ac:dyDescent="0.25">
      <c r="A299" s="1"/>
      <c r="E299" s="1"/>
      <c r="H299" s="1"/>
    </row>
    <row r="300" spans="1:8" x14ac:dyDescent="0.25">
      <c r="A300" s="1"/>
      <c r="E300" s="1"/>
      <c r="H300" s="1"/>
    </row>
    <row r="301" spans="1:8" x14ac:dyDescent="0.25">
      <c r="A301" s="1"/>
      <c r="E301" s="1"/>
      <c r="H301" s="1"/>
    </row>
    <row r="302" spans="1:8" x14ac:dyDescent="0.25">
      <c r="A302" s="1"/>
      <c r="E302" s="1"/>
      <c r="H302" s="1"/>
    </row>
    <row r="303" spans="1:8" x14ac:dyDescent="0.25">
      <c r="A303" s="1"/>
      <c r="E303" s="1"/>
      <c r="H303" s="1"/>
    </row>
    <row r="304" spans="1:8" x14ac:dyDescent="0.25">
      <c r="A304" s="1"/>
      <c r="E304" s="1"/>
      <c r="H304" s="1"/>
    </row>
    <row r="305" spans="1:8" x14ac:dyDescent="0.25">
      <c r="A305" s="1"/>
      <c r="E305" s="1"/>
      <c r="H305" s="1"/>
    </row>
    <row r="306" spans="1:8" x14ac:dyDescent="0.25">
      <c r="A306" s="1"/>
      <c r="E306" s="1"/>
      <c r="H306" s="1"/>
    </row>
    <row r="307" spans="1:8" x14ac:dyDescent="0.25">
      <c r="A307" s="1"/>
      <c r="E307" s="1"/>
      <c r="H307" s="1"/>
    </row>
    <row r="308" spans="1:8" x14ac:dyDescent="0.25">
      <c r="A308" s="1"/>
      <c r="E308" s="1"/>
      <c r="H308" s="1"/>
    </row>
    <row r="309" spans="1:8" x14ac:dyDescent="0.25">
      <c r="A309" s="1"/>
      <c r="E309" s="1"/>
      <c r="H309" s="1"/>
    </row>
    <row r="310" spans="1:8" x14ac:dyDescent="0.25">
      <c r="A310" s="1"/>
      <c r="E310" s="1"/>
      <c r="H310" s="1"/>
    </row>
    <row r="311" spans="1:8" x14ac:dyDescent="0.25">
      <c r="A311" s="1"/>
      <c r="E311" s="1"/>
      <c r="H311" s="1"/>
    </row>
    <row r="312" spans="1:8" x14ac:dyDescent="0.25">
      <c r="A312" s="1"/>
      <c r="E312" s="1"/>
      <c r="H312" s="1"/>
    </row>
    <row r="313" spans="1:8" x14ac:dyDescent="0.25">
      <c r="A313" s="1"/>
      <c r="E313" s="1"/>
      <c r="H313" s="1"/>
    </row>
    <row r="314" spans="1:8" x14ac:dyDescent="0.25">
      <c r="A314" s="1"/>
      <c r="E314" s="1"/>
      <c r="H314" s="1"/>
    </row>
    <row r="315" spans="1:8" x14ac:dyDescent="0.25">
      <c r="A315" s="1"/>
      <c r="E315" s="1"/>
      <c r="H315" s="1"/>
    </row>
    <row r="316" spans="1:8" x14ac:dyDescent="0.25">
      <c r="A316" s="1"/>
      <c r="E316" s="1"/>
      <c r="H316" s="1"/>
    </row>
    <row r="317" spans="1:8" x14ac:dyDescent="0.25">
      <c r="A317" s="1"/>
      <c r="E317" s="1"/>
      <c r="H317" s="1"/>
    </row>
    <row r="318" spans="1:8" x14ac:dyDescent="0.25">
      <c r="A318" s="1"/>
      <c r="E318" s="1"/>
      <c r="H318" s="1"/>
    </row>
    <row r="319" spans="1:8" x14ac:dyDescent="0.25">
      <c r="A319" s="1"/>
      <c r="E319" s="1"/>
      <c r="H319" s="1"/>
    </row>
    <row r="320" spans="1:8" x14ac:dyDescent="0.25">
      <c r="A320" s="1"/>
      <c r="E320" s="1"/>
      <c r="H320" s="1"/>
    </row>
    <row r="321" spans="1:8" x14ac:dyDescent="0.25">
      <c r="A321" s="1"/>
      <c r="E321" s="1"/>
      <c r="H321" s="1"/>
    </row>
    <row r="322" spans="1:8" x14ac:dyDescent="0.25">
      <c r="A322" s="1"/>
      <c r="E322" s="1"/>
      <c r="H322" s="1"/>
    </row>
    <row r="323" spans="1:8" x14ac:dyDescent="0.25">
      <c r="A323" s="1"/>
      <c r="E323" s="1"/>
      <c r="H323" s="1"/>
    </row>
    <row r="324" spans="1:8" x14ac:dyDescent="0.25">
      <c r="A324" s="1"/>
      <c r="E324" s="1"/>
      <c r="H324" s="1"/>
    </row>
    <row r="325" spans="1:8" x14ac:dyDescent="0.25">
      <c r="A325" s="1"/>
      <c r="E325" s="1"/>
      <c r="H325" s="1"/>
    </row>
    <row r="326" spans="1:8" x14ac:dyDescent="0.25">
      <c r="A326" s="1"/>
      <c r="E326" s="1"/>
      <c r="H326" s="1"/>
    </row>
    <row r="327" spans="1:8" x14ac:dyDescent="0.25">
      <c r="A327" s="1"/>
      <c r="E327" s="1"/>
      <c r="H327" s="1"/>
    </row>
    <row r="328" spans="1:8" x14ac:dyDescent="0.25">
      <c r="A328" s="1"/>
      <c r="E328" s="1"/>
      <c r="H328" s="1"/>
    </row>
    <row r="329" spans="1:8" x14ac:dyDescent="0.25">
      <c r="A329" s="1"/>
      <c r="E329" s="1"/>
      <c r="H329" s="1"/>
    </row>
    <row r="330" spans="1:8" x14ac:dyDescent="0.25">
      <c r="A330" s="1"/>
      <c r="E330" s="1"/>
      <c r="H330" s="1"/>
    </row>
    <row r="331" spans="1:8" x14ac:dyDescent="0.25">
      <c r="A331" s="1"/>
      <c r="E331" s="1"/>
      <c r="H331" s="1"/>
    </row>
    <row r="332" spans="1:8" x14ac:dyDescent="0.25">
      <c r="A332" s="1"/>
      <c r="E332" s="1"/>
      <c r="H332" s="1"/>
    </row>
    <row r="333" spans="1:8" x14ac:dyDescent="0.25">
      <c r="A333" s="1"/>
      <c r="E333" s="1"/>
      <c r="H333" s="1"/>
    </row>
    <row r="334" spans="1:8" x14ac:dyDescent="0.25">
      <c r="A334" s="1"/>
      <c r="E334" s="1"/>
      <c r="H334" s="1"/>
    </row>
    <row r="335" spans="1:8" x14ac:dyDescent="0.25">
      <c r="A335" s="1"/>
      <c r="E335" s="1"/>
      <c r="H335" s="1"/>
    </row>
    <row r="336" spans="1:8" x14ac:dyDescent="0.25">
      <c r="A336" s="1"/>
      <c r="E336" s="1"/>
      <c r="H336" s="1"/>
    </row>
    <row r="337" spans="1:8" x14ac:dyDescent="0.25">
      <c r="A337" s="1"/>
      <c r="E337" s="1"/>
      <c r="H337" s="1"/>
    </row>
    <row r="338" spans="1:8" x14ac:dyDescent="0.25">
      <c r="A338" s="1"/>
      <c r="E338" s="1"/>
      <c r="H338" s="1"/>
    </row>
    <row r="339" spans="1:8" x14ac:dyDescent="0.25">
      <c r="A339" s="1"/>
      <c r="E339" s="1"/>
      <c r="H339" s="1"/>
    </row>
    <row r="340" spans="1:8" x14ac:dyDescent="0.25">
      <c r="A340" s="1"/>
      <c r="E340" s="1"/>
      <c r="H340" s="1"/>
    </row>
    <row r="341" spans="1:8" x14ac:dyDescent="0.25">
      <c r="A341" s="1"/>
      <c r="E341" s="1"/>
      <c r="H341" s="1"/>
    </row>
    <row r="342" spans="1:8" x14ac:dyDescent="0.25">
      <c r="A342" s="1"/>
      <c r="E342" s="1"/>
      <c r="H342" s="1"/>
    </row>
    <row r="343" spans="1:8" x14ac:dyDescent="0.25">
      <c r="A343" s="1"/>
      <c r="E343" s="1"/>
      <c r="H343" s="1"/>
    </row>
    <row r="344" spans="1:8" x14ac:dyDescent="0.25">
      <c r="A344" s="1"/>
      <c r="E344" s="1"/>
      <c r="H344" s="1"/>
    </row>
    <row r="345" spans="1:8" x14ac:dyDescent="0.25">
      <c r="A345" s="1"/>
      <c r="E345" s="1"/>
      <c r="H345" s="1"/>
    </row>
    <row r="346" spans="1:8" x14ac:dyDescent="0.25">
      <c r="A346" s="1"/>
      <c r="E346" s="1"/>
      <c r="H346" s="1"/>
    </row>
    <row r="347" spans="1:8" x14ac:dyDescent="0.25">
      <c r="A347" s="1"/>
      <c r="E347" s="1"/>
      <c r="H347" s="1"/>
    </row>
    <row r="348" spans="1:8" x14ac:dyDescent="0.25">
      <c r="A348" s="1"/>
      <c r="E348" s="1"/>
      <c r="H348" s="1"/>
    </row>
    <row r="349" spans="1:8" x14ac:dyDescent="0.25">
      <c r="A349" s="1"/>
      <c r="E349" s="1"/>
      <c r="H349" s="1"/>
    </row>
    <row r="350" spans="1:8" x14ac:dyDescent="0.25">
      <c r="A350" s="1"/>
      <c r="E350" s="1"/>
      <c r="H350" s="1"/>
    </row>
    <row r="351" spans="1:8" x14ac:dyDescent="0.25">
      <c r="A351" s="1"/>
      <c r="E351" s="1"/>
      <c r="H351" s="1"/>
    </row>
    <row r="352" spans="1:8" x14ac:dyDescent="0.25">
      <c r="A352" s="1"/>
      <c r="E352" s="1"/>
      <c r="H352" s="1"/>
    </row>
    <row r="353" spans="1:8" x14ac:dyDescent="0.25">
      <c r="A353" s="1"/>
      <c r="E353" s="1"/>
      <c r="H353" s="1"/>
    </row>
    <row r="354" spans="1:8" x14ac:dyDescent="0.25">
      <c r="A354" s="1"/>
      <c r="E354" s="1"/>
      <c r="H354" s="1"/>
    </row>
    <row r="355" spans="1:8" x14ac:dyDescent="0.25">
      <c r="A355" s="1"/>
      <c r="E355" s="1"/>
      <c r="H355" s="1"/>
    </row>
    <row r="356" spans="1:8" x14ac:dyDescent="0.25">
      <c r="A356" s="1"/>
      <c r="E356" s="1"/>
      <c r="H356" s="1"/>
    </row>
    <row r="357" spans="1:8" x14ac:dyDescent="0.25">
      <c r="A357" s="1"/>
      <c r="E357" s="1"/>
      <c r="H357" s="1"/>
    </row>
    <row r="358" spans="1:8" x14ac:dyDescent="0.25">
      <c r="A358" s="1"/>
      <c r="E358" s="1"/>
      <c r="H358" s="1"/>
    </row>
    <row r="359" spans="1:8" x14ac:dyDescent="0.25">
      <c r="A359" s="1"/>
      <c r="E359" s="1"/>
      <c r="H359" s="1"/>
    </row>
    <row r="360" spans="1:8" x14ac:dyDescent="0.25">
      <c r="A360" s="1"/>
      <c r="E360" s="1"/>
      <c r="H360" s="1"/>
    </row>
    <row r="361" spans="1:8" x14ac:dyDescent="0.25">
      <c r="A361" s="1"/>
      <c r="E361" s="1"/>
      <c r="H361" s="1"/>
    </row>
    <row r="362" spans="1:8" x14ac:dyDescent="0.25">
      <c r="A362" s="1"/>
      <c r="E362" s="1"/>
      <c r="H362" s="1"/>
    </row>
    <row r="363" spans="1:8" x14ac:dyDescent="0.25">
      <c r="A363" s="1"/>
      <c r="E363" s="1"/>
      <c r="H363" s="1"/>
    </row>
    <row r="364" spans="1:8" x14ac:dyDescent="0.25">
      <c r="A364" s="1"/>
      <c r="E364" s="1"/>
      <c r="H364" s="1"/>
    </row>
    <row r="365" spans="1:8" x14ac:dyDescent="0.25">
      <c r="A365" s="1"/>
      <c r="E365" s="1"/>
      <c r="H365" s="1"/>
    </row>
    <row r="366" spans="1:8" x14ac:dyDescent="0.25">
      <c r="A366" s="1"/>
      <c r="E366" s="1"/>
      <c r="H366" s="1"/>
    </row>
    <row r="367" spans="1:8" x14ac:dyDescent="0.25">
      <c r="A367" s="1"/>
      <c r="E367" s="1"/>
      <c r="H367" s="1"/>
    </row>
    <row r="368" spans="1:8" x14ac:dyDescent="0.25">
      <c r="A368" s="1"/>
      <c r="E368" s="1"/>
      <c r="H368" s="1"/>
    </row>
    <row r="369" spans="1:8" x14ac:dyDescent="0.25">
      <c r="A369" s="1"/>
      <c r="E369" s="1"/>
      <c r="H369" s="1"/>
    </row>
    <row r="370" spans="1:8" x14ac:dyDescent="0.25">
      <c r="A370" s="1"/>
      <c r="E370" s="1"/>
      <c r="H370" s="1"/>
    </row>
    <row r="371" spans="1:8" x14ac:dyDescent="0.25">
      <c r="A371" s="1"/>
      <c r="E371" s="1"/>
      <c r="H371" s="1"/>
    </row>
    <row r="372" spans="1:8" x14ac:dyDescent="0.25">
      <c r="A372" s="1"/>
      <c r="E372" s="1"/>
      <c r="H372" s="1"/>
    </row>
    <row r="373" spans="1:8" x14ac:dyDescent="0.25">
      <c r="A373" s="1"/>
      <c r="E373" s="1"/>
      <c r="H373" s="1"/>
    </row>
    <row r="374" spans="1:8" x14ac:dyDescent="0.25">
      <c r="A374" s="1"/>
      <c r="E374" s="1"/>
      <c r="H374" s="1"/>
    </row>
    <row r="375" spans="1:8" x14ac:dyDescent="0.25">
      <c r="A375" s="1"/>
      <c r="E375" s="1"/>
      <c r="H375" s="1"/>
    </row>
    <row r="376" spans="1:8" x14ac:dyDescent="0.25">
      <c r="A376" s="1"/>
      <c r="E376" s="1"/>
      <c r="H376" s="1"/>
    </row>
    <row r="377" spans="1:8" x14ac:dyDescent="0.25">
      <c r="A377" s="1"/>
      <c r="E377" s="1"/>
      <c r="H377" s="1"/>
    </row>
    <row r="378" spans="1:8" x14ac:dyDescent="0.25">
      <c r="A378" s="1"/>
      <c r="E378" s="1"/>
      <c r="H378" s="1"/>
    </row>
    <row r="379" spans="1:8" x14ac:dyDescent="0.25">
      <c r="A379" s="1"/>
      <c r="E379" s="1"/>
      <c r="H379" s="1"/>
    </row>
    <row r="380" spans="1:8" x14ac:dyDescent="0.25">
      <c r="A380" s="1"/>
      <c r="E380" s="1"/>
      <c r="H380" s="1"/>
    </row>
    <row r="381" spans="1:8" x14ac:dyDescent="0.25">
      <c r="A381" s="1"/>
      <c r="E381" s="1"/>
      <c r="H381" s="1"/>
    </row>
    <row r="382" spans="1:8" x14ac:dyDescent="0.25">
      <c r="A382" s="1"/>
      <c r="E382" s="1"/>
      <c r="H382" s="1"/>
    </row>
    <row r="383" spans="1:8" x14ac:dyDescent="0.25">
      <c r="A383" s="1"/>
      <c r="E383" s="1"/>
      <c r="H383" s="1"/>
    </row>
    <row r="384" spans="1:8" x14ac:dyDescent="0.25">
      <c r="A384" s="1"/>
      <c r="E384" s="1"/>
      <c r="H384" s="1"/>
    </row>
    <row r="385" spans="1:8" x14ac:dyDescent="0.25">
      <c r="A385" s="1"/>
      <c r="E385" s="1"/>
      <c r="H385" s="1"/>
    </row>
    <row r="386" spans="1:8" x14ac:dyDescent="0.25">
      <c r="A386" s="1"/>
      <c r="E386" s="1"/>
      <c r="H386" s="1"/>
    </row>
    <row r="387" spans="1:8" x14ac:dyDescent="0.25">
      <c r="A387" s="1"/>
      <c r="E387" s="1"/>
      <c r="H387" s="1"/>
    </row>
    <row r="388" spans="1:8" x14ac:dyDescent="0.25">
      <c r="A388" s="1"/>
      <c r="E388" s="1"/>
      <c r="H388" s="1"/>
    </row>
    <row r="389" spans="1:8" x14ac:dyDescent="0.25">
      <c r="A389" s="1"/>
      <c r="E389" s="1"/>
      <c r="H389" s="1"/>
    </row>
    <row r="390" spans="1:8" x14ac:dyDescent="0.25">
      <c r="A390" s="1"/>
      <c r="E390" s="1"/>
      <c r="H390" s="1"/>
    </row>
    <row r="391" spans="1:8" x14ac:dyDescent="0.25">
      <c r="A391" s="1"/>
      <c r="E391" s="1"/>
      <c r="H391" s="1"/>
    </row>
    <row r="392" spans="1:8" x14ac:dyDescent="0.25">
      <c r="A392" s="1"/>
      <c r="E392" s="1"/>
      <c r="H392" s="1"/>
    </row>
    <row r="393" spans="1:8" x14ac:dyDescent="0.25">
      <c r="A393" s="1"/>
      <c r="E393" s="1"/>
      <c r="H393" s="1"/>
    </row>
    <row r="394" spans="1:8" x14ac:dyDescent="0.25">
      <c r="A394" s="1"/>
      <c r="E394" s="1"/>
      <c r="H394" s="1"/>
    </row>
    <row r="395" spans="1:8" x14ac:dyDescent="0.25">
      <c r="A395" s="1"/>
      <c r="E395" s="1"/>
      <c r="H395" s="1"/>
    </row>
    <row r="396" spans="1:8" x14ac:dyDescent="0.25">
      <c r="A396" s="1"/>
      <c r="E396" s="1"/>
      <c r="H396" s="1"/>
    </row>
    <row r="397" spans="1:8" x14ac:dyDescent="0.25">
      <c r="A397" s="1"/>
      <c r="E397" s="1"/>
      <c r="H397" s="1"/>
    </row>
    <row r="398" spans="1:8" x14ac:dyDescent="0.25">
      <c r="A398" s="1"/>
      <c r="E398" s="1"/>
      <c r="H398" s="1"/>
    </row>
    <row r="399" spans="1:8" x14ac:dyDescent="0.25">
      <c r="A399" s="1"/>
      <c r="E399" s="1"/>
      <c r="H399" s="1"/>
    </row>
    <row r="400" spans="1:8" x14ac:dyDescent="0.25">
      <c r="A400" s="1"/>
      <c r="E400" s="1"/>
      <c r="H400" s="1"/>
    </row>
    <row r="401" spans="1:8" x14ac:dyDescent="0.25">
      <c r="A401" s="1"/>
      <c r="E401" s="1"/>
      <c r="H401" s="1"/>
    </row>
    <row r="402" spans="1:8" x14ac:dyDescent="0.25">
      <c r="A402" s="1"/>
      <c r="E402" s="1"/>
      <c r="H402" s="1"/>
    </row>
    <row r="403" spans="1:8" x14ac:dyDescent="0.25">
      <c r="A403" s="1"/>
      <c r="E403" s="1"/>
      <c r="H403" s="1"/>
    </row>
    <row r="404" spans="1:8" x14ac:dyDescent="0.25">
      <c r="A404" s="1"/>
      <c r="E404" s="1"/>
      <c r="H404" s="1"/>
    </row>
    <row r="405" spans="1:8" x14ac:dyDescent="0.25">
      <c r="A405" s="1"/>
      <c r="E405" s="1"/>
      <c r="H405" s="1"/>
    </row>
    <row r="406" spans="1:8" x14ac:dyDescent="0.25">
      <c r="A406" s="1"/>
      <c r="E406" s="1"/>
      <c r="H406" s="1"/>
    </row>
    <row r="407" spans="1:8" x14ac:dyDescent="0.25">
      <c r="A407" s="1"/>
      <c r="E407" s="1"/>
      <c r="H407" s="1"/>
    </row>
    <row r="408" spans="1:8" x14ac:dyDescent="0.25">
      <c r="A408" s="1"/>
      <c r="E408" s="1"/>
      <c r="H408" s="1"/>
    </row>
    <row r="409" spans="1:8" x14ac:dyDescent="0.25">
      <c r="A409" s="1"/>
      <c r="E409" s="1"/>
      <c r="H409" s="1"/>
    </row>
    <row r="410" spans="1:8" x14ac:dyDescent="0.25">
      <c r="A410" s="1"/>
      <c r="E410" s="1"/>
      <c r="H410" s="1"/>
    </row>
    <row r="411" spans="1:8" x14ac:dyDescent="0.25">
      <c r="A411" s="1"/>
      <c r="E411" s="1"/>
      <c r="H411" s="1"/>
    </row>
    <row r="412" spans="1:8" x14ac:dyDescent="0.25">
      <c r="A412" s="1"/>
      <c r="E412" s="1"/>
      <c r="H412" s="1"/>
    </row>
    <row r="413" spans="1:8" x14ac:dyDescent="0.25">
      <c r="A413" s="1"/>
      <c r="E413" s="1"/>
      <c r="H413" s="1"/>
    </row>
    <row r="414" spans="1:8" x14ac:dyDescent="0.25">
      <c r="A414" s="1"/>
      <c r="E414" s="1"/>
      <c r="H414" s="1"/>
    </row>
    <row r="415" spans="1:8" x14ac:dyDescent="0.25">
      <c r="A415" s="1"/>
      <c r="E415" s="1"/>
      <c r="H415" s="1"/>
    </row>
    <row r="416" spans="1:8" x14ac:dyDescent="0.25">
      <c r="A416" s="1"/>
      <c r="E416" s="1"/>
      <c r="H416" s="1"/>
    </row>
    <row r="417" spans="1:8" x14ac:dyDescent="0.25">
      <c r="A417" s="1"/>
      <c r="E417" s="1"/>
      <c r="H417" s="1"/>
    </row>
    <row r="418" spans="1:8" x14ac:dyDescent="0.25">
      <c r="A418" s="1"/>
      <c r="E418" s="1"/>
      <c r="H418" s="1"/>
    </row>
    <row r="419" spans="1:8" x14ac:dyDescent="0.25">
      <c r="A419" s="1"/>
      <c r="E419" s="1"/>
      <c r="H419" s="1"/>
    </row>
    <row r="420" spans="1:8" x14ac:dyDescent="0.25">
      <c r="A420" s="1"/>
      <c r="E420" s="1"/>
      <c r="H420" s="1"/>
    </row>
    <row r="421" spans="1:8" x14ac:dyDescent="0.25">
      <c r="A421" s="1"/>
      <c r="E421" s="1"/>
      <c r="H421" s="1"/>
    </row>
    <row r="422" spans="1:8" x14ac:dyDescent="0.25">
      <c r="A422" s="1"/>
      <c r="E422" s="1"/>
      <c r="H422" s="1"/>
    </row>
    <row r="423" spans="1:8" x14ac:dyDescent="0.25">
      <c r="A423" s="1"/>
      <c r="E423" s="1"/>
      <c r="H423" s="1"/>
    </row>
    <row r="424" spans="1:8" x14ac:dyDescent="0.25">
      <c r="A424" s="1"/>
      <c r="E424" s="1"/>
      <c r="H424" s="1"/>
    </row>
    <row r="425" spans="1:8" x14ac:dyDescent="0.25">
      <c r="A425" s="1"/>
      <c r="E425" s="1"/>
      <c r="H425" s="1"/>
    </row>
    <row r="426" spans="1:8" x14ac:dyDescent="0.25">
      <c r="A426" s="1"/>
      <c r="E426" s="1"/>
      <c r="H426" s="1"/>
    </row>
    <row r="427" spans="1:8" x14ac:dyDescent="0.25">
      <c r="A427" s="1"/>
      <c r="E427" s="1"/>
      <c r="H427" s="1"/>
    </row>
    <row r="428" spans="1:8" x14ac:dyDescent="0.25">
      <c r="A428" s="1"/>
      <c r="E428" s="1"/>
      <c r="H428" s="1"/>
    </row>
    <row r="429" spans="1:8" x14ac:dyDescent="0.25">
      <c r="A429" s="1"/>
      <c r="E429" s="1"/>
      <c r="H429" s="1"/>
    </row>
    <row r="430" spans="1:8" x14ac:dyDescent="0.25">
      <c r="A430" s="1"/>
      <c r="E430" s="1"/>
      <c r="H430" s="1"/>
    </row>
    <row r="431" spans="1:8" x14ac:dyDescent="0.25">
      <c r="A431" s="1"/>
      <c r="E431" s="1"/>
      <c r="H431" s="1"/>
    </row>
    <row r="432" spans="1:8" x14ac:dyDescent="0.25">
      <c r="A432" s="1"/>
      <c r="E432" s="1"/>
      <c r="H432" s="1"/>
    </row>
    <row r="433" spans="1:8" x14ac:dyDescent="0.25">
      <c r="A433" s="1"/>
      <c r="E433" s="1"/>
      <c r="H433" s="1"/>
    </row>
    <row r="434" spans="1:8" x14ac:dyDescent="0.25">
      <c r="A434" s="1"/>
      <c r="E434" s="1"/>
      <c r="H434" s="1"/>
    </row>
    <row r="435" spans="1:8" x14ac:dyDescent="0.25">
      <c r="A435" s="1"/>
      <c r="E435" s="1"/>
      <c r="H435" s="1"/>
    </row>
    <row r="436" spans="1:8" x14ac:dyDescent="0.25">
      <c r="A436" s="1"/>
      <c r="E436" s="1"/>
      <c r="H436" s="1"/>
    </row>
    <row r="437" spans="1:8" x14ac:dyDescent="0.25">
      <c r="A437" s="1"/>
      <c r="E437" s="1"/>
      <c r="H437" s="1"/>
    </row>
    <row r="438" spans="1:8" x14ac:dyDescent="0.25">
      <c r="A438" s="1"/>
      <c r="E438" s="1"/>
      <c r="H438" s="1"/>
    </row>
    <row r="439" spans="1:8" x14ac:dyDescent="0.25">
      <c r="A439" s="1"/>
      <c r="E439" s="1"/>
      <c r="H439" s="1"/>
    </row>
    <row r="440" spans="1:8" x14ac:dyDescent="0.25">
      <c r="A440" s="1"/>
      <c r="E440" s="1"/>
      <c r="H440" s="1"/>
    </row>
    <row r="441" spans="1:8" x14ac:dyDescent="0.25">
      <c r="A441" s="1"/>
      <c r="E441" s="1"/>
      <c r="H441" s="1"/>
    </row>
    <row r="442" spans="1:8" x14ac:dyDescent="0.25">
      <c r="A442" s="1"/>
      <c r="E442" s="1"/>
      <c r="H442" s="1"/>
    </row>
    <row r="443" spans="1:8" x14ac:dyDescent="0.25">
      <c r="A443" s="1"/>
      <c r="E443" s="1"/>
      <c r="H443" s="1"/>
    </row>
    <row r="444" spans="1:8" x14ac:dyDescent="0.25">
      <c r="A444" s="1"/>
      <c r="E444" s="1"/>
      <c r="H444" s="1"/>
    </row>
    <row r="445" spans="1:8" x14ac:dyDescent="0.25">
      <c r="A445" s="1"/>
      <c r="E445" s="1"/>
      <c r="H445" s="1"/>
    </row>
    <row r="446" spans="1:8" x14ac:dyDescent="0.25">
      <c r="A446" s="1"/>
      <c r="E446" s="1"/>
      <c r="H446" s="1"/>
    </row>
    <row r="447" spans="1:8" x14ac:dyDescent="0.25">
      <c r="A447" s="1"/>
      <c r="E447" s="1"/>
      <c r="H447" s="1"/>
    </row>
    <row r="448" spans="1:8" x14ac:dyDescent="0.25">
      <c r="A448" s="1"/>
      <c r="E448" s="1"/>
      <c r="H448" s="1"/>
    </row>
    <row r="449" spans="1:8" x14ac:dyDescent="0.25">
      <c r="A449" s="1"/>
      <c r="E449" s="1"/>
      <c r="H449" s="1"/>
    </row>
    <row r="450" spans="1:8" x14ac:dyDescent="0.25">
      <c r="A450" s="1"/>
      <c r="E450" s="1"/>
      <c r="H450" s="1"/>
    </row>
    <row r="451" spans="1:8" x14ac:dyDescent="0.25">
      <c r="A451" s="1"/>
      <c r="E451" s="1"/>
      <c r="H451" s="1"/>
    </row>
    <row r="452" spans="1:8" x14ac:dyDescent="0.25">
      <c r="A452" s="1"/>
      <c r="E452" s="1"/>
      <c r="H452" s="1"/>
    </row>
    <row r="453" spans="1:8" x14ac:dyDescent="0.25">
      <c r="A453" s="1"/>
      <c r="E453" s="1"/>
      <c r="H453" s="1"/>
    </row>
    <row r="454" spans="1:8" x14ac:dyDescent="0.25">
      <c r="A454" s="1"/>
      <c r="E454" s="1"/>
      <c r="H454" s="1"/>
    </row>
    <row r="455" spans="1:8" x14ac:dyDescent="0.25">
      <c r="A455" s="1"/>
      <c r="E455" s="1"/>
      <c r="H455" s="1"/>
    </row>
    <row r="456" spans="1:8" x14ac:dyDescent="0.25">
      <c r="A456" s="1"/>
      <c r="E456" s="1"/>
      <c r="H456" s="1"/>
    </row>
    <row r="457" spans="1:8" x14ac:dyDescent="0.25">
      <c r="A457" s="1"/>
      <c r="E457" s="1"/>
      <c r="H457" s="1"/>
    </row>
    <row r="458" spans="1:8" x14ac:dyDescent="0.25">
      <c r="A458" s="1"/>
      <c r="E458" s="1"/>
      <c r="H458" s="1"/>
    </row>
    <row r="459" spans="1:8" x14ac:dyDescent="0.25">
      <c r="A459" s="1"/>
      <c r="E459" s="1"/>
      <c r="H459" s="1"/>
    </row>
    <row r="460" spans="1:8" x14ac:dyDescent="0.25">
      <c r="A460" s="1"/>
      <c r="E460" s="1"/>
      <c r="H460" s="1"/>
    </row>
    <row r="461" spans="1:8" x14ac:dyDescent="0.25">
      <c r="A461" s="1"/>
      <c r="E461" s="1"/>
      <c r="H461" s="1"/>
    </row>
    <row r="462" spans="1:8" x14ac:dyDescent="0.25">
      <c r="A462" s="1"/>
      <c r="E462" s="1"/>
      <c r="H462" s="1"/>
    </row>
    <row r="463" spans="1:8" x14ac:dyDescent="0.25">
      <c r="A463" s="1"/>
      <c r="E463" s="1"/>
      <c r="H463" s="1"/>
    </row>
    <row r="464" spans="1:8" x14ac:dyDescent="0.25">
      <c r="A464" s="1"/>
      <c r="E464" s="1"/>
      <c r="H464" s="1"/>
    </row>
    <row r="465" spans="1:8" x14ac:dyDescent="0.25">
      <c r="A465" s="1"/>
      <c r="E465" s="1"/>
      <c r="H465" s="1"/>
    </row>
    <row r="466" spans="1:8" x14ac:dyDescent="0.25">
      <c r="A466" s="1"/>
      <c r="E466" s="1"/>
      <c r="H466" s="1"/>
    </row>
    <row r="467" spans="1:8" x14ac:dyDescent="0.25">
      <c r="A467" s="1"/>
      <c r="E467" s="1"/>
      <c r="H467" s="1"/>
    </row>
    <row r="468" spans="1:8" x14ac:dyDescent="0.25">
      <c r="A468" s="1"/>
      <c r="E468" s="1"/>
      <c r="H468" s="1"/>
    </row>
    <row r="469" spans="1:8" x14ac:dyDescent="0.25">
      <c r="A469" s="1"/>
      <c r="E469" s="1"/>
      <c r="H469" s="1"/>
    </row>
    <row r="470" spans="1:8" x14ac:dyDescent="0.25">
      <c r="A470" s="1"/>
      <c r="E470" s="1"/>
      <c r="H470" s="1"/>
    </row>
    <row r="471" spans="1:8" x14ac:dyDescent="0.25">
      <c r="A471" s="1"/>
      <c r="E471" s="1"/>
      <c r="H471" s="1"/>
    </row>
    <row r="472" spans="1:8" x14ac:dyDescent="0.25">
      <c r="A472" s="1"/>
      <c r="E472" s="1"/>
      <c r="H472" s="1"/>
    </row>
    <row r="473" spans="1:8" x14ac:dyDescent="0.25">
      <c r="A473" s="1"/>
      <c r="E473" s="1"/>
      <c r="H473" s="1"/>
    </row>
    <row r="474" spans="1:8" x14ac:dyDescent="0.25">
      <c r="A474" s="1"/>
      <c r="E474" s="1"/>
      <c r="H474" s="1"/>
    </row>
    <row r="475" spans="1:8" x14ac:dyDescent="0.25">
      <c r="A475" s="1"/>
      <c r="E475" s="1"/>
      <c r="H475" s="1"/>
    </row>
    <row r="476" spans="1:8" x14ac:dyDescent="0.25">
      <c r="A476" s="1"/>
      <c r="E476" s="1"/>
      <c r="H476" s="1"/>
    </row>
    <row r="477" spans="1:8" x14ac:dyDescent="0.25">
      <c r="A477" s="1"/>
      <c r="E477" s="1"/>
      <c r="H477" s="1"/>
    </row>
    <row r="478" spans="1:8" x14ac:dyDescent="0.25">
      <c r="A478" s="1"/>
      <c r="E478" s="1"/>
      <c r="H478" s="1"/>
    </row>
    <row r="479" spans="1:8" x14ac:dyDescent="0.25">
      <c r="A479" s="1"/>
      <c r="E479" s="1"/>
      <c r="H479" s="1"/>
    </row>
    <row r="480" spans="1:8" x14ac:dyDescent="0.25">
      <c r="A480" s="1"/>
      <c r="E480" s="1"/>
      <c r="H480" s="1"/>
    </row>
    <row r="481" spans="1:8" x14ac:dyDescent="0.25">
      <c r="A481" s="1"/>
      <c r="E481" s="1"/>
      <c r="H481" s="1"/>
    </row>
    <row r="482" spans="1:8" x14ac:dyDescent="0.25">
      <c r="A482" s="1"/>
      <c r="E482" s="1"/>
      <c r="H482" s="1"/>
    </row>
    <row r="483" spans="1:8" x14ac:dyDescent="0.25">
      <c r="A483" s="1"/>
      <c r="E483" s="1"/>
      <c r="H483" s="1"/>
    </row>
    <row r="484" spans="1:8" x14ac:dyDescent="0.25">
      <c r="A484" s="1"/>
      <c r="E484" s="1"/>
      <c r="H484" s="1"/>
    </row>
    <row r="485" spans="1:8" x14ac:dyDescent="0.25">
      <c r="A485" s="1"/>
      <c r="E485" s="1"/>
      <c r="H485" s="1"/>
    </row>
    <row r="486" spans="1:8" x14ac:dyDescent="0.25">
      <c r="A486" s="1"/>
      <c r="E486" s="1"/>
      <c r="H486" s="1"/>
    </row>
    <row r="487" spans="1:8" x14ac:dyDescent="0.25">
      <c r="A487" s="1"/>
      <c r="E487" s="1"/>
      <c r="H487" s="1"/>
    </row>
    <row r="488" spans="1:8" x14ac:dyDescent="0.25">
      <c r="A488" s="1"/>
      <c r="E488" s="1"/>
      <c r="H488" s="1"/>
    </row>
    <row r="489" spans="1:8" x14ac:dyDescent="0.25">
      <c r="A489" s="1"/>
      <c r="E489" s="1"/>
      <c r="H489" s="1"/>
    </row>
    <row r="490" spans="1:8" x14ac:dyDescent="0.25">
      <c r="A490" s="1"/>
      <c r="E490" s="1"/>
      <c r="H490" s="1"/>
    </row>
    <row r="491" spans="1:8" x14ac:dyDescent="0.25">
      <c r="A491" s="1"/>
      <c r="E491" s="1"/>
      <c r="H491" s="1"/>
    </row>
    <row r="492" spans="1:8" x14ac:dyDescent="0.25">
      <c r="A492" s="1"/>
      <c r="E492" s="1"/>
      <c r="H492" s="1"/>
    </row>
    <row r="493" spans="1:8" x14ac:dyDescent="0.25">
      <c r="A493" s="1"/>
      <c r="E493" s="1"/>
      <c r="H493" s="1"/>
    </row>
    <row r="494" spans="1:8" x14ac:dyDescent="0.25">
      <c r="A494" s="1"/>
      <c r="E494" s="1"/>
      <c r="H494" s="1"/>
    </row>
    <row r="495" spans="1:8" x14ac:dyDescent="0.25">
      <c r="A495" s="1"/>
      <c r="E495" s="1"/>
      <c r="H495" s="1"/>
    </row>
    <row r="496" spans="1:8" x14ac:dyDescent="0.25">
      <c r="A496" s="1"/>
      <c r="E496" s="1"/>
      <c r="H496" s="1"/>
    </row>
    <row r="497" spans="1:8" x14ac:dyDescent="0.25">
      <c r="A497" s="1"/>
      <c r="E497" s="1"/>
      <c r="H497" s="1"/>
    </row>
    <row r="498" spans="1:8" x14ac:dyDescent="0.25">
      <c r="A498" s="1"/>
      <c r="E498" s="1"/>
      <c r="H498" s="1"/>
    </row>
    <row r="499" spans="1:8" x14ac:dyDescent="0.25">
      <c r="A499" s="1"/>
      <c r="E499" s="1"/>
      <c r="H499" s="1"/>
    </row>
    <row r="500" spans="1:8" x14ac:dyDescent="0.25">
      <c r="A500" s="1"/>
      <c r="E500" s="1"/>
      <c r="H500" s="1"/>
    </row>
    <row r="501" spans="1:8" x14ac:dyDescent="0.25">
      <c r="A501" s="1"/>
      <c r="E501" s="1"/>
      <c r="H501" s="1"/>
    </row>
    <row r="502" spans="1:8" x14ac:dyDescent="0.25">
      <c r="A502" s="1"/>
      <c r="E502" s="1"/>
      <c r="H502" s="1"/>
    </row>
    <row r="503" spans="1:8" x14ac:dyDescent="0.25">
      <c r="A503" s="1"/>
      <c r="E503" s="1"/>
      <c r="H503" s="1"/>
    </row>
    <row r="504" spans="1:8" x14ac:dyDescent="0.25">
      <c r="A504" s="1"/>
      <c r="E504" s="1"/>
      <c r="H504" s="1"/>
    </row>
    <row r="505" spans="1:8" x14ac:dyDescent="0.25">
      <c r="A505" s="1"/>
      <c r="E505" s="1"/>
      <c r="H505" s="1"/>
    </row>
    <row r="506" spans="1:8" x14ac:dyDescent="0.25">
      <c r="A506" s="1"/>
      <c r="E506" s="1"/>
      <c r="H506" s="1"/>
    </row>
    <row r="507" spans="1:8" x14ac:dyDescent="0.25">
      <c r="A507" s="1"/>
      <c r="E507" s="1"/>
      <c r="H507" s="1"/>
    </row>
    <row r="508" spans="1:8" x14ac:dyDescent="0.25">
      <c r="A508" s="1"/>
      <c r="E508" s="1"/>
      <c r="H508" s="1"/>
    </row>
    <row r="509" spans="1:8" x14ac:dyDescent="0.25">
      <c r="A509" s="1"/>
      <c r="E509" s="1"/>
      <c r="H509" s="1"/>
    </row>
    <row r="510" spans="1:8" x14ac:dyDescent="0.25">
      <c r="A510" s="1"/>
      <c r="E510" s="1"/>
      <c r="H510" s="1"/>
    </row>
    <row r="511" spans="1:8" x14ac:dyDescent="0.25">
      <c r="A511" s="1"/>
      <c r="E511" s="1"/>
      <c r="H511" s="1"/>
    </row>
    <row r="512" spans="1:8" x14ac:dyDescent="0.25">
      <c r="A512" s="1"/>
      <c r="E512" s="1"/>
      <c r="H512" s="1"/>
    </row>
    <row r="513" spans="1:8" x14ac:dyDescent="0.25">
      <c r="A513" s="1"/>
      <c r="E513" s="1"/>
      <c r="H513" s="1"/>
    </row>
    <row r="514" spans="1:8" x14ac:dyDescent="0.25">
      <c r="A514" s="1"/>
      <c r="E514" s="1"/>
      <c r="H514" s="1"/>
    </row>
    <row r="515" spans="1:8" x14ac:dyDescent="0.25">
      <c r="A515" s="1"/>
      <c r="E515" s="1"/>
      <c r="H515" s="1"/>
    </row>
    <row r="516" spans="1:8" x14ac:dyDescent="0.25">
      <c r="A516" s="1"/>
      <c r="E516" s="1"/>
      <c r="H516" s="1"/>
    </row>
    <row r="517" spans="1:8" x14ac:dyDescent="0.25">
      <c r="A517" s="1"/>
      <c r="E517" s="1"/>
      <c r="H517" s="1"/>
    </row>
    <row r="518" spans="1:8" x14ac:dyDescent="0.25">
      <c r="A518" s="1"/>
      <c r="E518" s="1"/>
      <c r="H518" s="1"/>
    </row>
    <row r="519" spans="1:8" x14ac:dyDescent="0.25">
      <c r="A519" s="1"/>
      <c r="E519" s="1"/>
      <c r="H519" s="1"/>
    </row>
    <row r="520" spans="1:8" x14ac:dyDescent="0.25">
      <c r="A520" s="1"/>
      <c r="E520" s="1"/>
      <c r="H520" s="1"/>
    </row>
    <row r="521" spans="1:8" x14ac:dyDescent="0.25">
      <c r="A521" s="1"/>
      <c r="E521" s="1"/>
      <c r="H521" s="1"/>
    </row>
    <row r="522" spans="1:8" x14ac:dyDescent="0.25">
      <c r="A522" s="1"/>
      <c r="E522" s="1"/>
      <c r="H522" s="1"/>
    </row>
    <row r="523" spans="1:8" x14ac:dyDescent="0.25">
      <c r="A523" s="1"/>
      <c r="E523" s="1"/>
      <c r="H523" s="1"/>
    </row>
    <row r="524" spans="1:8" x14ac:dyDescent="0.25">
      <c r="A524" s="1"/>
      <c r="E524" s="1"/>
      <c r="H524" s="1"/>
    </row>
    <row r="525" spans="1:8" x14ac:dyDescent="0.25">
      <c r="A525" s="1"/>
      <c r="E525" s="1"/>
      <c r="H525" s="1"/>
    </row>
    <row r="526" spans="1:8" x14ac:dyDescent="0.25">
      <c r="A526" s="1"/>
      <c r="E526" s="1"/>
      <c r="H526" s="1"/>
    </row>
    <row r="527" spans="1:8" x14ac:dyDescent="0.25">
      <c r="A527" s="1"/>
      <c r="E527" s="1"/>
      <c r="H527" s="1"/>
    </row>
    <row r="528" spans="1:8" x14ac:dyDescent="0.25">
      <c r="A528" s="1"/>
      <c r="E528" s="1"/>
      <c r="H528" s="1"/>
    </row>
    <row r="529" spans="1:8" x14ac:dyDescent="0.25">
      <c r="A529" s="1"/>
      <c r="E529" s="1"/>
      <c r="H529" s="1"/>
    </row>
    <row r="530" spans="1:8" x14ac:dyDescent="0.25">
      <c r="A530" s="1"/>
      <c r="E530" s="1"/>
      <c r="H530" s="1"/>
    </row>
    <row r="531" spans="1:8" x14ac:dyDescent="0.25">
      <c r="A531" s="1"/>
      <c r="E531" s="1"/>
      <c r="H531" s="1"/>
    </row>
    <row r="532" spans="1:8" x14ac:dyDescent="0.25">
      <c r="A532" s="1"/>
      <c r="E532" s="1"/>
      <c r="H532" s="1"/>
    </row>
    <row r="533" spans="1:8" x14ac:dyDescent="0.25">
      <c r="A533" s="1"/>
      <c r="E533" s="1"/>
      <c r="H533" s="1"/>
    </row>
    <row r="534" spans="1:8" x14ac:dyDescent="0.25">
      <c r="A534" s="1"/>
      <c r="E534" s="1"/>
      <c r="H534" s="1"/>
    </row>
    <row r="535" spans="1:8" x14ac:dyDescent="0.25">
      <c r="A535" s="1"/>
      <c r="E535" s="1"/>
      <c r="H535" s="1"/>
    </row>
    <row r="536" spans="1:8" x14ac:dyDescent="0.25">
      <c r="A536" s="1"/>
      <c r="E536" s="1"/>
      <c r="H536" s="1"/>
    </row>
    <row r="537" spans="1:8" x14ac:dyDescent="0.25">
      <c r="A537" s="1"/>
      <c r="E537" s="1"/>
      <c r="H537" s="1"/>
    </row>
    <row r="538" spans="1:8" x14ac:dyDescent="0.25">
      <c r="A538" s="1"/>
      <c r="E538" s="1"/>
      <c r="H538" s="1"/>
    </row>
    <row r="539" spans="1:8" x14ac:dyDescent="0.25">
      <c r="A539" s="1"/>
      <c r="E539" s="1"/>
      <c r="H539" s="1"/>
    </row>
    <row r="540" spans="1:8" x14ac:dyDescent="0.25">
      <c r="A540" s="1"/>
      <c r="E540" s="1"/>
      <c r="H540" s="1"/>
    </row>
    <row r="541" spans="1:8" x14ac:dyDescent="0.25">
      <c r="A541" s="1"/>
      <c r="E541" s="1"/>
      <c r="H541" s="1"/>
    </row>
    <row r="542" spans="1:8" x14ac:dyDescent="0.25">
      <c r="A542" s="1"/>
      <c r="E542" s="1"/>
      <c r="H542" s="1"/>
    </row>
    <row r="543" spans="1:8" x14ac:dyDescent="0.25">
      <c r="A543" s="1"/>
      <c r="E543" s="1"/>
      <c r="H543" s="1"/>
    </row>
    <row r="544" spans="1:8" x14ac:dyDescent="0.25">
      <c r="A544" s="1"/>
      <c r="E544" s="1"/>
      <c r="H544" s="1"/>
    </row>
    <row r="545" spans="1:8" x14ac:dyDescent="0.25">
      <c r="A545" s="1"/>
      <c r="E545" s="1"/>
      <c r="H545" s="1"/>
    </row>
    <row r="546" spans="1:8" x14ac:dyDescent="0.25">
      <c r="A546" s="1"/>
      <c r="E546" s="1"/>
      <c r="H546" s="1"/>
    </row>
    <row r="547" spans="1:8" x14ac:dyDescent="0.25">
      <c r="A547" s="1"/>
      <c r="E547" s="1"/>
      <c r="H547" s="1"/>
    </row>
    <row r="548" spans="1:8" x14ac:dyDescent="0.25">
      <c r="A548" s="1"/>
      <c r="E548" s="1"/>
      <c r="H548" s="1"/>
    </row>
    <row r="549" spans="1:8" x14ac:dyDescent="0.25">
      <c r="A549" s="1"/>
      <c r="E549" s="1"/>
      <c r="H549" s="1"/>
    </row>
    <row r="550" spans="1:8" x14ac:dyDescent="0.25">
      <c r="A550" s="1"/>
      <c r="E550" s="1"/>
      <c r="H550" s="1"/>
    </row>
    <row r="551" spans="1:8" x14ac:dyDescent="0.25">
      <c r="A551" s="1"/>
      <c r="E551" s="1"/>
      <c r="H551" s="1"/>
    </row>
    <row r="552" spans="1:8" x14ac:dyDescent="0.25">
      <c r="A552" s="1"/>
      <c r="E552" s="1"/>
      <c r="H552" s="1"/>
    </row>
    <row r="553" spans="1:8" x14ac:dyDescent="0.25">
      <c r="A553" s="1"/>
      <c r="E553" s="1"/>
      <c r="H553" s="1"/>
    </row>
    <row r="554" spans="1:8" x14ac:dyDescent="0.25">
      <c r="A554" s="1"/>
      <c r="E554" s="1"/>
      <c r="H554" s="1"/>
    </row>
    <row r="555" spans="1:8" x14ac:dyDescent="0.25">
      <c r="A555" s="1"/>
      <c r="E555" s="1"/>
      <c r="H555" s="1"/>
    </row>
    <row r="556" spans="1:8" x14ac:dyDescent="0.25">
      <c r="A556" s="1"/>
      <c r="E556" s="1"/>
      <c r="H556" s="1"/>
    </row>
    <row r="557" spans="1:8" x14ac:dyDescent="0.25">
      <c r="A557" s="1"/>
      <c r="E557" s="1"/>
      <c r="H557" s="1"/>
    </row>
    <row r="558" spans="1:8" x14ac:dyDescent="0.25">
      <c r="A558" s="1"/>
      <c r="E558" s="1"/>
      <c r="H558" s="1"/>
    </row>
    <row r="559" spans="1:8" x14ac:dyDescent="0.25">
      <c r="A559" s="1"/>
      <c r="E559" s="1"/>
      <c r="H559" s="1"/>
    </row>
    <row r="560" spans="1:8" x14ac:dyDescent="0.25">
      <c r="A560" s="1"/>
      <c r="E560" s="1"/>
      <c r="H560" s="1"/>
    </row>
    <row r="561" spans="1:8" x14ac:dyDescent="0.25">
      <c r="A561" s="1"/>
      <c r="E561" s="1"/>
      <c r="H561" s="1"/>
    </row>
    <row r="562" spans="1:8" x14ac:dyDescent="0.25">
      <c r="A562" s="1"/>
      <c r="E562" s="1"/>
      <c r="H562" s="1"/>
    </row>
    <row r="563" spans="1:8" x14ac:dyDescent="0.25">
      <c r="A563" s="1"/>
      <c r="E563" s="1"/>
      <c r="H563" s="1"/>
    </row>
    <row r="564" spans="1:8" x14ac:dyDescent="0.25">
      <c r="A564" s="1"/>
      <c r="E564" s="1"/>
      <c r="H564" s="1"/>
    </row>
    <row r="565" spans="1:8" x14ac:dyDescent="0.25">
      <c r="A565" s="1"/>
      <c r="E565" s="1"/>
      <c r="H565" s="1"/>
    </row>
    <row r="566" spans="1:8" x14ac:dyDescent="0.25">
      <c r="A566" s="1"/>
      <c r="E566" s="1"/>
      <c r="H566" s="1"/>
    </row>
    <row r="567" spans="1:8" x14ac:dyDescent="0.25">
      <c r="A567" s="1"/>
      <c r="E567" s="1"/>
      <c r="H567" s="1"/>
    </row>
    <row r="568" spans="1:8" x14ac:dyDescent="0.25">
      <c r="A568" s="1"/>
      <c r="E568" s="1"/>
      <c r="H568" s="1"/>
    </row>
    <row r="569" spans="1:8" x14ac:dyDescent="0.25">
      <c r="A569" s="1"/>
      <c r="E569" s="1"/>
      <c r="H569" s="1"/>
    </row>
    <row r="570" spans="1:8" x14ac:dyDescent="0.25">
      <c r="A570" s="1"/>
      <c r="E570" s="1"/>
      <c r="H570" s="1"/>
    </row>
    <row r="571" spans="1:8" x14ac:dyDescent="0.25">
      <c r="A571" s="1"/>
      <c r="E571" s="1"/>
      <c r="H571" s="1"/>
    </row>
    <row r="572" spans="1:8" x14ac:dyDescent="0.25">
      <c r="A572" s="1"/>
      <c r="E572" s="1"/>
      <c r="H572" s="1"/>
    </row>
    <row r="573" spans="1:8" x14ac:dyDescent="0.25">
      <c r="A573" s="1"/>
      <c r="E573" s="1"/>
      <c r="H573" s="1"/>
    </row>
    <row r="574" spans="1:8" x14ac:dyDescent="0.25">
      <c r="A574" s="1"/>
      <c r="E574" s="1"/>
      <c r="H574" s="1"/>
    </row>
    <row r="575" spans="1:8" x14ac:dyDescent="0.25">
      <c r="A575" s="1"/>
      <c r="E575" s="1"/>
      <c r="H575" s="1"/>
    </row>
    <row r="576" spans="1:8" x14ac:dyDescent="0.25">
      <c r="A576" s="1"/>
      <c r="E576" s="1"/>
      <c r="H576" s="1"/>
    </row>
    <row r="577" spans="1:8" x14ac:dyDescent="0.25">
      <c r="A577" s="1"/>
      <c r="E577" s="1"/>
      <c r="H577" s="1"/>
    </row>
    <row r="578" spans="1:8" x14ac:dyDescent="0.25">
      <c r="A578" s="1"/>
      <c r="E578" s="1"/>
      <c r="H578" s="1"/>
    </row>
    <row r="579" spans="1:8" x14ac:dyDescent="0.25">
      <c r="A579" s="1"/>
      <c r="E579" s="1"/>
      <c r="H579" s="1"/>
    </row>
    <row r="580" spans="1:8" x14ac:dyDescent="0.25">
      <c r="A580" s="1"/>
      <c r="E580" s="1"/>
      <c r="H580" s="1"/>
    </row>
    <row r="581" spans="1:8" x14ac:dyDescent="0.25">
      <c r="A581" s="1"/>
      <c r="E581" s="1"/>
      <c r="H581" s="1"/>
    </row>
    <row r="582" spans="1:8" x14ac:dyDescent="0.25">
      <c r="A582" s="1"/>
      <c r="E582" s="1"/>
      <c r="H582" s="1"/>
    </row>
    <row r="583" spans="1:8" x14ac:dyDescent="0.25">
      <c r="A583" s="1"/>
      <c r="E583" s="1"/>
      <c r="H583" s="1"/>
    </row>
    <row r="584" spans="1:8" x14ac:dyDescent="0.25">
      <c r="A584" s="1"/>
      <c r="E584" s="1"/>
      <c r="H584" s="1"/>
    </row>
    <row r="585" spans="1:8" x14ac:dyDescent="0.25">
      <c r="A585" s="1"/>
      <c r="E585" s="1"/>
      <c r="H585" s="1"/>
    </row>
    <row r="586" spans="1:8" x14ac:dyDescent="0.25">
      <c r="A586" s="1"/>
      <c r="E586" s="1"/>
      <c r="H586" s="1"/>
    </row>
    <row r="587" spans="1:8" x14ac:dyDescent="0.25">
      <c r="A587" s="1"/>
      <c r="E587" s="1"/>
      <c r="H587" s="1"/>
    </row>
    <row r="588" spans="1:8" x14ac:dyDescent="0.25">
      <c r="A588" s="1"/>
      <c r="E588" s="1"/>
      <c r="H588" s="1"/>
    </row>
    <row r="589" spans="1:8" x14ac:dyDescent="0.25">
      <c r="A589" s="1"/>
      <c r="E589" s="1"/>
      <c r="H589" s="1"/>
    </row>
    <row r="590" spans="1:8" x14ac:dyDescent="0.25">
      <c r="A590" s="1"/>
      <c r="E590" s="1"/>
      <c r="H590" s="1"/>
    </row>
    <row r="591" spans="1:8" x14ac:dyDescent="0.25">
      <c r="A591" s="1"/>
      <c r="E591" s="1"/>
      <c r="H591" s="1"/>
    </row>
    <row r="592" spans="1:8" x14ac:dyDescent="0.25">
      <c r="A592" s="1"/>
      <c r="E592" s="1"/>
      <c r="H592" s="1"/>
    </row>
    <row r="593" spans="1:8" x14ac:dyDescent="0.25">
      <c r="A593" s="1"/>
      <c r="E593" s="1"/>
      <c r="H593" s="1"/>
    </row>
    <row r="594" spans="1:8" x14ac:dyDescent="0.25">
      <c r="A594" s="1"/>
      <c r="E594" s="1"/>
      <c r="H594" s="1"/>
    </row>
    <row r="595" spans="1:8" x14ac:dyDescent="0.25">
      <c r="A595" s="1"/>
      <c r="E595" s="1"/>
      <c r="H595" s="1"/>
    </row>
    <row r="596" spans="1:8" x14ac:dyDescent="0.25">
      <c r="A596" s="1"/>
      <c r="E596" s="1"/>
      <c r="H596" s="1"/>
    </row>
    <row r="597" spans="1:8" x14ac:dyDescent="0.25">
      <c r="A597" s="1"/>
      <c r="E597" s="1"/>
      <c r="H597" s="1"/>
    </row>
    <row r="598" spans="1:8" x14ac:dyDescent="0.25">
      <c r="A598" s="1"/>
      <c r="E598" s="1"/>
      <c r="H598" s="1"/>
    </row>
    <row r="599" spans="1:8" x14ac:dyDescent="0.25">
      <c r="A599" s="1"/>
      <c r="E599" s="1"/>
      <c r="H599" s="1"/>
    </row>
    <row r="600" spans="1:8" x14ac:dyDescent="0.25">
      <c r="A600" s="1"/>
      <c r="E600" s="1"/>
      <c r="H600" s="1"/>
    </row>
    <row r="601" spans="1:8" x14ac:dyDescent="0.25">
      <c r="A601" s="1"/>
      <c r="E601" s="1"/>
      <c r="H601" s="1"/>
    </row>
    <row r="602" spans="1:8" x14ac:dyDescent="0.25">
      <c r="A602" s="1"/>
      <c r="E602" s="1"/>
      <c r="H602" s="1"/>
    </row>
    <row r="603" spans="1:8" x14ac:dyDescent="0.25">
      <c r="A603" s="1"/>
      <c r="E603" s="1"/>
      <c r="H603" s="1"/>
    </row>
    <row r="604" spans="1:8" x14ac:dyDescent="0.25">
      <c r="A604" s="1"/>
      <c r="E604" s="1"/>
      <c r="H604" s="1"/>
    </row>
    <row r="605" spans="1:8" x14ac:dyDescent="0.25">
      <c r="A605" s="1"/>
      <c r="E605" s="1"/>
      <c r="H605" s="1"/>
    </row>
    <row r="606" spans="1:8" x14ac:dyDescent="0.25">
      <c r="A606" s="1"/>
      <c r="E606" s="1"/>
      <c r="H606" s="1"/>
    </row>
    <row r="607" spans="1:8" x14ac:dyDescent="0.25">
      <c r="A607" s="1"/>
      <c r="E607" s="1"/>
      <c r="H607" s="1"/>
    </row>
    <row r="608" spans="1:8" x14ac:dyDescent="0.25">
      <c r="A608" s="1"/>
      <c r="E608" s="1"/>
      <c r="H608" s="1"/>
    </row>
    <row r="609" spans="1:8" x14ac:dyDescent="0.25">
      <c r="A609" s="1"/>
      <c r="E609" s="1"/>
      <c r="H609" s="1"/>
    </row>
    <row r="610" spans="1:8" x14ac:dyDescent="0.25">
      <c r="A610" s="1"/>
      <c r="E610" s="1"/>
      <c r="H610" s="1"/>
    </row>
    <row r="611" spans="1:8" x14ac:dyDescent="0.25">
      <c r="A611" s="1"/>
      <c r="E611" s="1"/>
      <c r="H611" s="1"/>
    </row>
    <row r="612" spans="1:8" x14ac:dyDescent="0.25">
      <c r="A612" s="1"/>
      <c r="E612" s="1"/>
      <c r="H612" s="1"/>
    </row>
    <row r="613" spans="1:8" x14ac:dyDescent="0.25">
      <c r="A613" s="1"/>
      <c r="E613" s="1"/>
      <c r="H613" s="1"/>
    </row>
    <row r="614" spans="1:8" x14ac:dyDescent="0.25">
      <c r="A614" s="1"/>
      <c r="E614" s="1"/>
      <c r="H614" s="1"/>
    </row>
    <row r="615" spans="1:8" x14ac:dyDescent="0.25">
      <c r="A615" s="1"/>
      <c r="E615" s="1"/>
      <c r="H615" s="1"/>
    </row>
    <row r="616" spans="1:8" x14ac:dyDescent="0.25">
      <c r="A616" s="1"/>
      <c r="E616" s="1"/>
      <c r="H616" s="1"/>
    </row>
    <row r="617" spans="1:8" x14ac:dyDescent="0.25">
      <c r="A617" s="1"/>
      <c r="E617" s="1"/>
      <c r="H617" s="1"/>
    </row>
    <row r="618" spans="1:8" x14ac:dyDescent="0.25">
      <c r="A618" s="1"/>
      <c r="E618" s="1"/>
      <c r="H618" s="1"/>
    </row>
    <row r="619" spans="1:8" x14ac:dyDescent="0.25">
      <c r="A619" s="1"/>
      <c r="E619" s="1"/>
      <c r="H619" s="1"/>
    </row>
    <row r="620" spans="1:8" x14ac:dyDescent="0.25">
      <c r="A620" s="1"/>
      <c r="E620" s="1"/>
      <c r="H620" s="1"/>
    </row>
    <row r="621" spans="1:8" x14ac:dyDescent="0.25">
      <c r="A621" s="1"/>
      <c r="E621" s="1"/>
      <c r="H621" s="1"/>
    </row>
    <row r="622" spans="1:8" x14ac:dyDescent="0.25">
      <c r="A622" s="1"/>
      <c r="E622" s="1"/>
      <c r="H622" s="1"/>
    </row>
    <row r="623" spans="1:8" x14ac:dyDescent="0.25">
      <c r="A623" s="1"/>
      <c r="E623" s="1"/>
      <c r="H623" s="1"/>
    </row>
    <row r="624" spans="1:8" x14ac:dyDescent="0.25">
      <c r="A624" s="1"/>
      <c r="E624" s="1"/>
      <c r="H624" s="1"/>
    </row>
    <row r="625" spans="1:8" x14ac:dyDescent="0.25">
      <c r="A625" s="1"/>
      <c r="E625" s="1"/>
      <c r="H625" s="1"/>
    </row>
    <row r="626" spans="1:8" x14ac:dyDescent="0.25">
      <c r="A626" s="1"/>
      <c r="E626" s="1"/>
      <c r="H626" s="1"/>
    </row>
    <row r="627" spans="1:8" x14ac:dyDescent="0.25">
      <c r="A627" s="1"/>
      <c r="E627" s="1"/>
      <c r="H627" s="1"/>
    </row>
    <row r="628" spans="1:8" x14ac:dyDescent="0.25">
      <c r="A628" s="1"/>
      <c r="E628" s="1"/>
      <c r="H628" s="1"/>
    </row>
    <row r="629" spans="1:8" x14ac:dyDescent="0.25">
      <c r="A629" s="1"/>
      <c r="E629" s="1"/>
      <c r="H629" s="1"/>
    </row>
    <row r="630" spans="1:8" x14ac:dyDescent="0.25">
      <c r="A630" s="1"/>
      <c r="E630" s="1"/>
      <c r="H630" s="1"/>
    </row>
    <row r="631" spans="1:8" x14ac:dyDescent="0.25">
      <c r="A631" s="1"/>
      <c r="E631" s="1"/>
      <c r="H631" s="1"/>
    </row>
    <row r="632" spans="1:8" x14ac:dyDescent="0.25">
      <c r="A632" s="1"/>
      <c r="E632" s="1"/>
      <c r="H632" s="1"/>
    </row>
    <row r="633" spans="1:8" x14ac:dyDescent="0.25">
      <c r="A633" s="1"/>
      <c r="E633" s="1"/>
      <c r="H633" s="1"/>
    </row>
    <row r="634" spans="1:8" x14ac:dyDescent="0.25">
      <c r="A634" s="1"/>
      <c r="E634" s="1"/>
      <c r="H634" s="1"/>
    </row>
    <row r="635" spans="1:8" x14ac:dyDescent="0.25">
      <c r="A635" s="1"/>
      <c r="E635" s="1"/>
      <c r="H635" s="1"/>
    </row>
    <row r="636" spans="1:8" x14ac:dyDescent="0.25">
      <c r="A636" s="1"/>
      <c r="E636" s="1"/>
      <c r="H636" s="1"/>
    </row>
    <row r="637" spans="1:8" x14ac:dyDescent="0.25">
      <c r="A637" s="1"/>
      <c r="E637" s="1"/>
      <c r="H637" s="1"/>
    </row>
    <row r="638" spans="1:8" x14ac:dyDescent="0.25">
      <c r="A638" s="1"/>
      <c r="E638" s="1"/>
      <c r="H638" s="1"/>
    </row>
    <row r="639" spans="1:8" x14ac:dyDescent="0.25">
      <c r="A639" s="1"/>
      <c r="E639" s="1"/>
      <c r="H639" s="1"/>
    </row>
    <row r="640" spans="1:8" x14ac:dyDescent="0.25">
      <c r="A640" s="1"/>
      <c r="E640" s="1"/>
      <c r="H640" s="1"/>
    </row>
    <row r="641" spans="1:8" x14ac:dyDescent="0.25">
      <c r="A641" s="1"/>
      <c r="E641" s="1"/>
      <c r="H641" s="1"/>
    </row>
    <row r="642" spans="1:8" x14ac:dyDescent="0.25">
      <c r="A642" s="1"/>
      <c r="E642" s="1"/>
      <c r="H642" s="1"/>
    </row>
    <row r="643" spans="1:8" x14ac:dyDescent="0.25">
      <c r="A643" s="1"/>
      <c r="E643" s="1"/>
      <c r="H643" s="1"/>
    </row>
    <row r="644" spans="1:8" x14ac:dyDescent="0.25">
      <c r="A644" s="1"/>
      <c r="E644" s="1"/>
      <c r="H644" s="1"/>
    </row>
    <row r="645" spans="1:8" x14ac:dyDescent="0.25">
      <c r="A645" s="1"/>
      <c r="E645" s="1"/>
      <c r="H645" s="1"/>
    </row>
    <row r="646" spans="1:8" x14ac:dyDescent="0.25">
      <c r="A646" s="1"/>
      <c r="E646" s="1"/>
      <c r="H646" s="1"/>
    </row>
    <row r="647" spans="1:8" x14ac:dyDescent="0.25">
      <c r="A647" s="1"/>
      <c r="E647" s="1"/>
      <c r="H647" s="1"/>
    </row>
    <row r="648" spans="1:8" x14ac:dyDescent="0.25">
      <c r="A648" s="1"/>
      <c r="E648" s="1"/>
      <c r="H648" s="1"/>
    </row>
    <row r="649" spans="1:8" x14ac:dyDescent="0.25">
      <c r="A649" s="1"/>
      <c r="E649" s="1"/>
      <c r="H649" s="1"/>
    </row>
    <row r="650" spans="1:8" x14ac:dyDescent="0.25">
      <c r="A650" s="1"/>
      <c r="E650" s="1"/>
      <c r="H650" s="1"/>
    </row>
    <row r="651" spans="1:8" x14ac:dyDescent="0.25">
      <c r="A651" s="1"/>
      <c r="E651" s="1"/>
      <c r="H651" s="1"/>
    </row>
    <row r="652" spans="1:8" x14ac:dyDescent="0.25">
      <c r="A652" s="1"/>
      <c r="E652" s="1"/>
      <c r="H652" s="1"/>
    </row>
    <row r="653" spans="1:8" x14ac:dyDescent="0.25">
      <c r="A653" s="1"/>
      <c r="E653" s="1"/>
      <c r="H653" s="1"/>
    </row>
    <row r="654" spans="1:8" x14ac:dyDescent="0.25">
      <c r="A654" s="1"/>
      <c r="E654" s="1"/>
      <c r="H654" s="1"/>
    </row>
    <row r="655" spans="1:8" x14ac:dyDescent="0.25">
      <c r="A655" s="1"/>
      <c r="E655" s="1"/>
      <c r="H655" s="1"/>
    </row>
    <row r="656" spans="1:8" x14ac:dyDescent="0.25">
      <c r="A656" s="1"/>
      <c r="E656" s="1"/>
      <c r="H656" s="1"/>
    </row>
    <row r="657" spans="1:8" x14ac:dyDescent="0.25">
      <c r="A657" s="1"/>
      <c r="E657" s="1"/>
      <c r="H657" s="1"/>
    </row>
    <row r="658" spans="1:8" x14ac:dyDescent="0.25">
      <c r="A658" s="1"/>
      <c r="E658" s="1"/>
      <c r="H658" s="1"/>
    </row>
    <row r="659" spans="1:8" x14ac:dyDescent="0.25">
      <c r="A659" s="1"/>
      <c r="E659" s="1"/>
      <c r="H659" s="1"/>
    </row>
    <row r="660" spans="1:8" x14ac:dyDescent="0.25">
      <c r="A660" s="1"/>
      <c r="E660" s="1"/>
      <c r="H660" s="1"/>
    </row>
    <row r="661" spans="1:8" x14ac:dyDescent="0.25">
      <c r="A661" s="1"/>
      <c r="E661" s="1"/>
      <c r="H661" s="1"/>
    </row>
    <row r="662" spans="1:8" x14ac:dyDescent="0.25">
      <c r="A662" s="1"/>
      <c r="E662" s="1"/>
      <c r="H662" s="1"/>
    </row>
    <row r="663" spans="1:8" x14ac:dyDescent="0.25">
      <c r="A663" s="1"/>
      <c r="E663" s="1"/>
      <c r="H663" s="1"/>
    </row>
    <row r="664" spans="1:8" x14ac:dyDescent="0.25">
      <c r="A664" s="1"/>
      <c r="E664" s="1"/>
      <c r="H664" s="1"/>
    </row>
    <row r="665" spans="1:8" x14ac:dyDescent="0.25">
      <c r="A665" s="1"/>
      <c r="E665" s="1"/>
      <c r="H665" s="1"/>
    </row>
    <row r="666" spans="1:8" x14ac:dyDescent="0.25">
      <c r="A666" s="1"/>
      <c r="E666" s="1"/>
      <c r="H666" s="1"/>
    </row>
    <row r="667" spans="1:8" x14ac:dyDescent="0.25">
      <c r="A667" s="1"/>
      <c r="E667" s="1"/>
      <c r="H667" s="1"/>
    </row>
    <row r="668" spans="1:8" x14ac:dyDescent="0.25">
      <c r="A668" s="1"/>
      <c r="E668" s="1"/>
      <c r="H668" s="1"/>
    </row>
    <row r="669" spans="1:8" x14ac:dyDescent="0.25">
      <c r="A669" s="1"/>
      <c r="E669" s="1"/>
      <c r="H669" s="1"/>
    </row>
    <row r="670" spans="1:8" x14ac:dyDescent="0.25">
      <c r="A670" s="1"/>
      <c r="E670" s="1"/>
      <c r="H670" s="1"/>
    </row>
    <row r="671" spans="1:8" x14ac:dyDescent="0.25">
      <c r="A671" s="1"/>
      <c r="E671" s="1"/>
      <c r="H671" s="1"/>
    </row>
    <row r="672" spans="1:8" x14ac:dyDescent="0.25">
      <c r="A672" s="1"/>
      <c r="E672" s="1"/>
      <c r="H672" s="1"/>
    </row>
    <row r="673" spans="1:8" x14ac:dyDescent="0.25">
      <c r="A673" s="1"/>
      <c r="E673" s="1"/>
      <c r="H673" s="1"/>
    </row>
    <row r="674" spans="1:8" x14ac:dyDescent="0.25">
      <c r="A674" s="1"/>
      <c r="E674" s="1"/>
      <c r="H674" s="1"/>
    </row>
    <row r="675" spans="1:8" x14ac:dyDescent="0.25">
      <c r="A675" s="1"/>
      <c r="E675" s="1"/>
      <c r="H675" s="1"/>
    </row>
    <row r="676" spans="1:8" x14ac:dyDescent="0.25">
      <c r="A676" s="1"/>
      <c r="E676" s="1"/>
      <c r="H676" s="1"/>
    </row>
    <row r="677" spans="1:8" x14ac:dyDescent="0.25">
      <c r="A677" s="1"/>
      <c r="E677" s="1"/>
      <c r="H677" s="1"/>
    </row>
    <row r="678" spans="1:8" x14ac:dyDescent="0.25">
      <c r="A678" s="1"/>
      <c r="E678" s="1"/>
      <c r="H678" s="1"/>
    </row>
    <row r="679" spans="1:8" x14ac:dyDescent="0.25">
      <c r="A679" s="1"/>
      <c r="E679" s="1"/>
      <c r="H679" s="1"/>
    </row>
    <row r="680" spans="1:8" x14ac:dyDescent="0.25">
      <c r="A680" s="1"/>
      <c r="E680" s="1"/>
      <c r="H680" s="1"/>
    </row>
    <row r="681" spans="1:8" x14ac:dyDescent="0.25">
      <c r="A681" s="1"/>
      <c r="E681" s="1"/>
      <c r="H681" s="1"/>
    </row>
    <row r="682" spans="1:8" x14ac:dyDescent="0.25">
      <c r="A682" s="1"/>
      <c r="E682" s="1"/>
      <c r="H682" s="1"/>
    </row>
    <row r="683" spans="1:8" x14ac:dyDescent="0.25">
      <c r="A683" s="1"/>
      <c r="E683" s="1"/>
      <c r="H683" s="1"/>
    </row>
    <row r="684" spans="1:8" x14ac:dyDescent="0.25">
      <c r="A684" s="1"/>
      <c r="E684" s="1"/>
      <c r="H684" s="1"/>
    </row>
    <row r="685" spans="1:8" x14ac:dyDescent="0.25">
      <c r="A685" s="1"/>
      <c r="E685" s="1"/>
      <c r="H685" s="1"/>
    </row>
    <row r="686" spans="1:8" x14ac:dyDescent="0.25">
      <c r="A686" s="1"/>
      <c r="E686" s="1"/>
      <c r="H686" s="1"/>
    </row>
    <row r="687" spans="1:8" x14ac:dyDescent="0.25">
      <c r="A687" s="1"/>
      <c r="E687" s="1"/>
      <c r="H687" s="1"/>
    </row>
    <row r="688" spans="1:8" x14ac:dyDescent="0.25">
      <c r="A688" s="1"/>
      <c r="E688" s="1"/>
      <c r="H688" s="1"/>
    </row>
    <row r="689" spans="1:8" x14ac:dyDescent="0.25">
      <c r="A689" s="1"/>
      <c r="E689" s="1"/>
      <c r="H689" s="1"/>
    </row>
    <row r="690" spans="1:8" x14ac:dyDescent="0.25">
      <c r="A690" s="1"/>
      <c r="E690" s="1"/>
      <c r="H690" s="1"/>
    </row>
    <row r="691" spans="1:8" x14ac:dyDescent="0.25">
      <c r="A691" s="1"/>
      <c r="E691" s="1"/>
      <c r="H691" s="1"/>
    </row>
    <row r="692" spans="1:8" x14ac:dyDescent="0.25">
      <c r="A692" s="1"/>
      <c r="E692" s="1"/>
      <c r="H692" s="1"/>
    </row>
    <row r="693" spans="1:8" x14ac:dyDescent="0.25">
      <c r="A693" s="1"/>
      <c r="E693" s="1"/>
      <c r="H693" s="1"/>
    </row>
    <row r="694" spans="1:8" x14ac:dyDescent="0.25">
      <c r="A694" s="1"/>
      <c r="E694" s="1"/>
      <c r="H694" s="1"/>
    </row>
    <row r="695" spans="1:8" x14ac:dyDescent="0.25">
      <c r="A695" s="1"/>
      <c r="E695" s="1"/>
      <c r="H695" s="1"/>
    </row>
    <row r="696" spans="1:8" x14ac:dyDescent="0.25">
      <c r="A696" s="1"/>
      <c r="E696" s="1"/>
      <c r="H696" s="1"/>
    </row>
    <row r="697" spans="1:8" x14ac:dyDescent="0.25">
      <c r="A697" s="1"/>
      <c r="E697" s="1"/>
      <c r="H697" s="1"/>
    </row>
    <row r="698" spans="1:8" x14ac:dyDescent="0.25">
      <c r="A698" s="1"/>
      <c r="E698" s="1"/>
      <c r="H698" s="1"/>
    </row>
    <row r="699" spans="1:8" x14ac:dyDescent="0.25">
      <c r="A699" s="1"/>
      <c r="E699" s="1"/>
      <c r="H699" s="1"/>
    </row>
    <row r="700" spans="1:8" x14ac:dyDescent="0.25">
      <c r="A700" s="1"/>
      <c r="E700" s="1"/>
      <c r="H700" s="1"/>
    </row>
    <row r="701" spans="1:8" x14ac:dyDescent="0.25">
      <c r="A701" s="1"/>
      <c r="E701" s="1"/>
      <c r="H701" s="1"/>
    </row>
    <row r="702" spans="1:8" x14ac:dyDescent="0.25">
      <c r="A702" s="1"/>
      <c r="E702" s="1"/>
      <c r="H702" s="1"/>
    </row>
    <row r="703" spans="1:8" x14ac:dyDescent="0.25">
      <c r="A703" s="1"/>
      <c r="E703" s="1"/>
      <c r="H703" s="1"/>
    </row>
    <row r="704" spans="1:8" x14ac:dyDescent="0.25">
      <c r="A704" s="1"/>
      <c r="E704" s="1"/>
      <c r="H704" s="1"/>
    </row>
    <row r="705" spans="1:8" x14ac:dyDescent="0.25">
      <c r="A705" s="1"/>
      <c r="E705" s="1"/>
      <c r="H705" s="1"/>
    </row>
    <row r="706" spans="1:8" x14ac:dyDescent="0.25">
      <c r="A706" s="1"/>
      <c r="E706" s="1"/>
      <c r="H706" s="1"/>
    </row>
    <row r="707" spans="1:8" x14ac:dyDescent="0.25">
      <c r="A707" s="1"/>
      <c r="E707" s="1"/>
      <c r="H707" s="1"/>
    </row>
    <row r="708" spans="1:8" x14ac:dyDescent="0.25">
      <c r="A708" s="1"/>
      <c r="E708" s="1"/>
      <c r="H708" s="1"/>
    </row>
    <row r="709" spans="1:8" x14ac:dyDescent="0.25">
      <c r="A709" s="1"/>
      <c r="E709" s="1"/>
      <c r="H709" s="1"/>
    </row>
    <row r="710" spans="1:8" x14ac:dyDescent="0.25">
      <c r="A710" s="1"/>
      <c r="E710" s="1"/>
      <c r="H710" s="1"/>
    </row>
    <row r="711" spans="1:8" x14ac:dyDescent="0.25">
      <c r="A711" s="1"/>
      <c r="E711" s="1"/>
      <c r="H711" s="1"/>
    </row>
    <row r="712" spans="1:8" x14ac:dyDescent="0.25">
      <c r="A712" s="1"/>
      <c r="E712" s="1"/>
      <c r="H712" s="1"/>
    </row>
    <row r="713" spans="1:8" x14ac:dyDescent="0.25">
      <c r="A713" s="1"/>
      <c r="E713" s="1"/>
      <c r="H713" s="1"/>
    </row>
    <row r="714" spans="1:8" x14ac:dyDescent="0.25">
      <c r="A714" s="1"/>
      <c r="E714" s="1"/>
      <c r="H714" s="1"/>
    </row>
    <row r="715" spans="1:8" x14ac:dyDescent="0.25">
      <c r="A715" s="1"/>
      <c r="E715" s="1"/>
      <c r="H715" s="1"/>
    </row>
    <row r="716" spans="1:8" x14ac:dyDescent="0.25">
      <c r="A716" s="1"/>
      <c r="E716" s="1"/>
      <c r="H716" s="1"/>
    </row>
    <row r="717" spans="1:8" x14ac:dyDescent="0.25">
      <c r="A717" s="1"/>
      <c r="E717" s="1"/>
      <c r="H717" s="1"/>
    </row>
    <row r="718" spans="1:8" x14ac:dyDescent="0.25">
      <c r="A718" s="1"/>
      <c r="E718" s="1"/>
      <c r="H718" s="1"/>
    </row>
    <row r="719" spans="1:8" x14ac:dyDescent="0.25">
      <c r="A719" s="1"/>
      <c r="E719" s="1"/>
      <c r="H719" s="1"/>
    </row>
    <row r="720" spans="1:8" x14ac:dyDescent="0.25">
      <c r="A720" s="1"/>
      <c r="E720" s="1"/>
      <c r="H720" s="1"/>
    </row>
    <row r="721" spans="1:8" x14ac:dyDescent="0.25">
      <c r="A721" s="1"/>
      <c r="E721" s="1"/>
      <c r="H721" s="1"/>
    </row>
    <row r="722" spans="1:8" x14ac:dyDescent="0.25">
      <c r="A722" s="1"/>
      <c r="E722" s="1"/>
      <c r="H722" s="1"/>
    </row>
    <row r="723" spans="1:8" x14ac:dyDescent="0.25">
      <c r="A723" s="1"/>
      <c r="E723" s="1"/>
      <c r="H723" s="1"/>
    </row>
    <row r="724" spans="1:8" x14ac:dyDescent="0.25">
      <c r="A724" s="1"/>
      <c r="E724" s="1"/>
      <c r="H724" s="1"/>
    </row>
    <row r="725" spans="1:8" x14ac:dyDescent="0.25">
      <c r="A725" s="1"/>
      <c r="E725" s="1"/>
      <c r="H725" s="1"/>
    </row>
    <row r="726" spans="1:8" x14ac:dyDescent="0.25">
      <c r="A726" s="1"/>
      <c r="E726" s="1"/>
      <c r="H726" s="1"/>
    </row>
    <row r="727" spans="1:8" x14ac:dyDescent="0.25">
      <c r="A727" s="1"/>
      <c r="E727" s="1"/>
      <c r="H727" s="1"/>
    </row>
    <row r="728" spans="1:8" x14ac:dyDescent="0.25">
      <c r="A728" s="1"/>
      <c r="E728" s="1"/>
      <c r="H728" s="1"/>
    </row>
    <row r="729" spans="1:8" x14ac:dyDescent="0.25">
      <c r="E729" s="1"/>
      <c r="H729" s="1"/>
    </row>
    <row r="730" spans="1:8" x14ac:dyDescent="0.25">
      <c r="E730" s="1"/>
      <c r="H730" s="1"/>
    </row>
    <row r="731" spans="1:8" x14ac:dyDescent="0.25">
      <c r="E731" s="1"/>
      <c r="H731" s="1"/>
    </row>
    <row r="732" spans="1:8" x14ac:dyDescent="0.25">
      <c r="E732" s="1"/>
      <c r="H732" s="1"/>
    </row>
    <row r="733" spans="1:8" x14ac:dyDescent="0.25">
      <c r="E733" s="1"/>
      <c r="H733" s="1"/>
    </row>
    <row r="734" spans="1:8" x14ac:dyDescent="0.25">
      <c r="E734" s="1"/>
      <c r="H734" s="1"/>
    </row>
    <row r="735" spans="1:8" x14ac:dyDescent="0.25">
      <c r="E735" s="1"/>
      <c r="H735" s="1"/>
    </row>
    <row r="736" spans="1:8" x14ac:dyDescent="0.25">
      <c r="E736" s="1"/>
      <c r="H736" s="1"/>
    </row>
    <row r="737" spans="5:8" x14ac:dyDescent="0.25">
      <c r="E737" s="1"/>
      <c r="H737" s="1"/>
    </row>
    <row r="738" spans="5:8" x14ac:dyDescent="0.25">
      <c r="E738" s="1"/>
      <c r="H738" s="1"/>
    </row>
    <row r="739" spans="5:8" x14ac:dyDescent="0.25">
      <c r="E739" s="1"/>
      <c r="H739" s="1"/>
    </row>
    <row r="740" spans="5:8" x14ac:dyDescent="0.25">
      <c r="E740" s="1"/>
      <c r="H740" s="1"/>
    </row>
    <row r="741" spans="5:8" x14ac:dyDescent="0.25">
      <c r="E741" s="1"/>
      <c r="H741" s="1"/>
    </row>
    <row r="742" spans="5:8" x14ac:dyDescent="0.25">
      <c r="E742" s="1"/>
      <c r="H742" s="1"/>
    </row>
    <row r="743" spans="5:8" x14ac:dyDescent="0.25">
      <c r="E743" s="1"/>
      <c r="H743" s="1"/>
    </row>
    <row r="744" spans="5:8" x14ac:dyDescent="0.25">
      <c r="E744" s="1"/>
      <c r="H744" s="1"/>
    </row>
    <row r="745" spans="5:8" x14ac:dyDescent="0.25">
      <c r="E745" s="1"/>
      <c r="H745" s="1"/>
    </row>
    <row r="746" spans="5:8" x14ac:dyDescent="0.25">
      <c r="E746" s="1"/>
      <c r="H746" s="1"/>
    </row>
    <row r="747" spans="5:8" x14ac:dyDescent="0.25">
      <c r="E747" s="1"/>
      <c r="H747" s="1"/>
    </row>
    <row r="748" spans="5:8" x14ac:dyDescent="0.25">
      <c r="E748" s="1"/>
      <c r="H748" s="1"/>
    </row>
    <row r="749" spans="5:8" x14ac:dyDescent="0.25">
      <c r="E749" s="1"/>
      <c r="H749" s="1"/>
    </row>
    <row r="750" spans="5:8" x14ac:dyDescent="0.25">
      <c r="E750" s="1"/>
      <c r="H750" s="1"/>
    </row>
    <row r="751" spans="5:8" x14ac:dyDescent="0.25">
      <c r="E751" s="1"/>
      <c r="H751" s="1"/>
    </row>
    <row r="752" spans="5:8" x14ac:dyDescent="0.25">
      <c r="E752" s="1"/>
      <c r="H752" s="1"/>
    </row>
    <row r="753" spans="5:8" x14ac:dyDescent="0.25">
      <c r="E753" s="1"/>
      <c r="H753" s="1"/>
    </row>
    <row r="754" spans="5:8" x14ac:dyDescent="0.25">
      <c r="E754" s="1"/>
      <c r="H754" s="1"/>
    </row>
    <row r="755" spans="5:8" x14ac:dyDescent="0.25">
      <c r="E755" s="1"/>
      <c r="H755" s="1"/>
    </row>
    <row r="756" spans="5:8" x14ac:dyDescent="0.25">
      <c r="E756" s="1"/>
      <c r="H756" s="1"/>
    </row>
    <row r="757" spans="5:8" x14ac:dyDescent="0.25">
      <c r="E757" s="1"/>
      <c r="H757" s="1"/>
    </row>
    <row r="758" spans="5:8" x14ac:dyDescent="0.25">
      <c r="E758" s="1"/>
      <c r="H758" s="1"/>
    </row>
    <row r="759" spans="5:8" x14ac:dyDescent="0.25">
      <c r="E759" s="1"/>
      <c r="H759" s="1"/>
    </row>
    <row r="760" spans="5:8" x14ac:dyDescent="0.25">
      <c r="E760" s="1"/>
      <c r="H760" s="1"/>
    </row>
    <row r="761" spans="5:8" x14ac:dyDescent="0.25">
      <c r="E761" s="1"/>
      <c r="H761" s="1"/>
    </row>
    <row r="762" spans="5:8" x14ac:dyDescent="0.25">
      <c r="E762" s="1"/>
      <c r="H762" s="1"/>
    </row>
    <row r="763" spans="5:8" x14ac:dyDescent="0.25">
      <c r="E763" s="1"/>
      <c r="H763" s="1"/>
    </row>
    <row r="764" spans="5:8" x14ac:dyDescent="0.25">
      <c r="E764" s="1"/>
      <c r="H764" s="1"/>
    </row>
    <row r="765" spans="5:8" x14ac:dyDescent="0.25">
      <c r="E765" s="1"/>
      <c r="H765" s="1"/>
    </row>
    <row r="766" spans="5:8" x14ac:dyDescent="0.25">
      <c r="E766" s="1"/>
      <c r="H766" s="1"/>
    </row>
    <row r="767" spans="5:8" x14ac:dyDescent="0.25">
      <c r="E767" s="1"/>
      <c r="H767" s="1"/>
    </row>
    <row r="768" spans="5:8" x14ac:dyDescent="0.25">
      <c r="E768" s="1"/>
      <c r="H768" s="1"/>
    </row>
    <row r="769" spans="5:8" x14ac:dyDescent="0.25">
      <c r="E769" s="1"/>
      <c r="H769" s="1"/>
    </row>
    <row r="770" spans="5:8" x14ac:dyDescent="0.25">
      <c r="E770" s="1"/>
      <c r="H770" s="1"/>
    </row>
    <row r="771" spans="5:8" x14ac:dyDescent="0.25">
      <c r="E771" s="1"/>
      <c r="H771" s="1"/>
    </row>
    <row r="772" spans="5:8" x14ac:dyDescent="0.25">
      <c r="E772" s="1"/>
      <c r="H772" s="1"/>
    </row>
    <row r="773" spans="5:8" x14ac:dyDescent="0.25">
      <c r="E773" s="1"/>
      <c r="H773" s="1"/>
    </row>
    <row r="774" spans="5:8" x14ac:dyDescent="0.25">
      <c r="E774" s="1"/>
      <c r="H774" s="1"/>
    </row>
    <row r="775" spans="5:8" x14ac:dyDescent="0.25">
      <c r="E775" s="1"/>
      <c r="H775" s="1"/>
    </row>
    <row r="776" spans="5:8" x14ac:dyDescent="0.25">
      <c r="E776" s="1"/>
      <c r="H776" s="1"/>
    </row>
    <row r="777" spans="5:8" x14ac:dyDescent="0.25">
      <c r="E777" s="1"/>
      <c r="H777" s="1"/>
    </row>
    <row r="778" spans="5:8" x14ac:dyDescent="0.25">
      <c r="E778" s="1"/>
      <c r="H778" s="1"/>
    </row>
    <row r="779" spans="5:8" x14ac:dyDescent="0.25">
      <c r="E779" s="1"/>
      <c r="H779" s="1"/>
    </row>
    <row r="780" spans="5:8" x14ac:dyDescent="0.25">
      <c r="E780" s="1"/>
      <c r="H780" s="1"/>
    </row>
    <row r="781" spans="5:8" x14ac:dyDescent="0.25">
      <c r="E781" s="1"/>
      <c r="H781" s="1"/>
    </row>
    <row r="782" spans="5:8" x14ac:dyDescent="0.25">
      <c r="E782" s="1"/>
      <c r="H782" s="1"/>
    </row>
    <row r="783" spans="5:8" x14ac:dyDescent="0.25">
      <c r="E783" s="1"/>
      <c r="H783" s="1"/>
    </row>
    <row r="784" spans="5:8" x14ac:dyDescent="0.25">
      <c r="E784" s="1"/>
      <c r="H784" s="1"/>
    </row>
    <row r="785" spans="5:8" x14ac:dyDescent="0.25">
      <c r="E785" s="1"/>
      <c r="H785" s="1"/>
    </row>
    <row r="786" spans="5:8" x14ac:dyDescent="0.25">
      <c r="E786" s="1"/>
      <c r="H786" s="1"/>
    </row>
    <row r="787" spans="5:8" x14ac:dyDescent="0.25">
      <c r="E787" s="1"/>
      <c r="H787" s="1"/>
    </row>
    <row r="788" spans="5:8" x14ac:dyDescent="0.25">
      <c r="E788" s="1"/>
      <c r="H788" s="1"/>
    </row>
    <row r="789" spans="5:8" x14ac:dyDescent="0.25">
      <c r="E789" s="1"/>
      <c r="H789" s="1"/>
    </row>
    <row r="790" spans="5:8" x14ac:dyDescent="0.25">
      <c r="E790" s="1"/>
      <c r="H790" s="1"/>
    </row>
    <row r="791" spans="5:8" x14ac:dyDescent="0.25">
      <c r="E791" s="1"/>
      <c r="H791" s="1"/>
    </row>
    <row r="792" spans="5:8" x14ac:dyDescent="0.25">
      <c r="E792" s="1"/>
      <c r="H792" s="1"/>
    </row>
    <row r="793" spans="5:8" x14ac:dyDescent="0.25">
      <c r="E793" s="1"/>
      <c r="H793" s="1"/>
    </row>
    <row r="794" spans="5:8" x14ac:dyDescent="0.25">
      <c r="E794" s="1"/>
      <c r="H794" s="1"/>
    </row>
    <row r="795" spans="5:8" x14ac:dyDescent="0.25">
      <c r="E795" s="1"/>
      <c r="H795" s="1"/>
    </row>
    <row r="796" spans="5:8" x14ac:dyDescent="0.25">
      <c r="E796" s="1"/>
      <c r="H796" s="1"/>
    </row>
    <row r="797" spans="5:8" x14ac:dyDescent="0.25">
      <c r="E797" s="1"/>
      <c r="H797" s="1"/>
    </row>
    <row r="798" spans="5:8" x14ac:dyDescent="0.25">
      <c r="E798" s="1"/>
      <c r="H798" s="1"/>
    </row>
    <row r="799" spans="5:8" x14ac:dyDescent="0.25">
      <c r="E799" s="1"/>
      <c r="H799" s="1"/>
    </row>
    <row r="800" spans="5:8" x14ac:dyDescent="0.25">
      <c r="E800" s="1"/>
      <c r="H800" s="1"/>
    </row>
    <row r="801" spans="5:8" x14ac:dyDescent="0.25">
      <c r="E801" s="1"/>
      <c r="H801" s="1"/>
    </row>
    <row r="802" spans="5:8" x14ac:dyDescent="0.25">
      <c r="E802" s="1"/>
      <c r="H802" s="1"/>
    </row>
    <row r="803" spans="5:8" x14ac:dyDescent="0.25">
      <c r="E803" s="1"/>
      <c r="H803" s="1"/>
    </row>
    <row r="804" spans="5:8" x14ac:dyDescent="0.25">
      <c r="E804" s="1"/>
      <c r="H804" s="1"/>
    </row>
    <row r="805" spans="5:8" x14ac:dyDescent="0.25">
      <c r="E805" s="1"/>
      <c r="H805" s="1"/>
    </row>
    <row r="806" spans="5:8" x14ac:dyDescent="0.25">
      <c r="E806" s="1"/>
      <c r="H806" s="1"/>
    </row>
    <row r="807" spans="5:8" x14ac:dyDescent="0.25">
      <c r="E807" s="1"/>
      <c r="H807" s="1"/>
    </row>
    <row r="808" spans="5:8" x14ac:dyDescent="0.25">
      <c r="E808" s="1"/>
      <c r="H808" s="1"/>
    </row>
    <row r="809" spans="5:8" x14ac:dyDescent="0.25">
      <c r="E809" s="1"/>
      <c r="H809" s="1"/>
    </row>
    <row r="810" spans="5:8" x14ac:dyDescent="0.25">
      <c r="E810" s="1"/>
      <c r="H810" s="1"/>
    </row>
    <row r="811" spans="5:8" x14ac:dyDescent="0.25">
      <c r="E811" s="1"/>
      <c r="H811" s="1"/>
    </row>
    <row r="812" spans="5:8" x14ac:dyDescent="0.25">
      <c r="E812" s="1"/>
      <c r="H812" s="1"/>
    </row>
    <row r="813" spans="5:8" x14ac:dyDescent="0.25">
      <c r="E813" s="1"/>
      <c r="H813" s="1"/>
    </row>
    <row r="814" spans="5:8" x14ac:dyDescent="0.25">
      <c r="E814" s="1"/>
      <c r="H814" s="1"/>
    </row>
    <row r="815" spans="5:8" x14ac:dyDescent="0.25">
      <c r="E815" s="1"/>
      <c r="H815" s="1"/>
    </row>
    <row r="816" spans="5:8" x14ac:dyDescent="0.25">
      <c r="E816" s="1"/>
      <c r="H816" s="1"/>
    </row>
    <row r="817" spans="5:8" x14ac:dyDescent="0.25">
      <c r="E817" s="1"/>
      <c r="H817" s="1"/>
    </row>
    <row r="818" spans="5:8" x14ac:dyDescent="0.25">
      <c r="E818" s="1"/>
      <c r="H818" s="1"/>
    </row>
    <row r="819" spans="5:8" x14ac:dyDescent="0.25">
      <c r="E819" s="1"/>
      <c r="H819" s="1"/>
    </row>
    <row r="820" spans="5:8" x14ac:dyDescent="0.25">
      <c r="E820" s="1"/>
      <c r="H820" s="1"/>
    </row>
    <row r="821" spans="5:8" x14ac:dyDescent="0.25">
      <c r="E821" s="1"/>
      <c r="H821" s="1"/>
    </row>
    <row r="822" spans="5:8" x14ac:dyDescent="0.25">
      <c r="E822" s="1"/>
      <c r="H822" s="1"/>
    </row>
    <row r="823" spans="5:8" x14ac:dyDescent="0.25">
      <c r="E823" s="1"/>
      <c r="H823" s="1"/>
    </row>
    <row r="824" spans="5:8" x14ac:dyDescent="0.25">
      <c r="E824" s="1"/>
      <c r="H824" s="1"/>
    </row>
    <row r="825" spans="5:8" x14ac:dyDescent="0.25">
      <c r="E825" s="1"/>
      <c r="H825" s="1"/>
    </row>
    <row r="826" spans="5:8" x14ac:dyDescent="0.25">
      <c r="E826" s="1"/>
      <c r="H826" s="1"/>
    </row>
    <row r="827" spans="5:8" x14ac:dyDescent="0.25">
      <c r="E827" s="1"/>
      <c r="H827" s="1"/>
    </row>
    <row r="828" spans="5:8" x14ac:dyDescent="0.25">
      <c r="E828" s="1"/>
      <c r="H828" s="1"/>
    </row>
    <row r="829" spans="5:8" x14ac:dyDescent="0.25">
      <c r="E829" s="1"/>
      <c r="H829" s="1"/>
    </row>
    <row r="830" spans="5:8" x14ac:dyDescent="0.25">
      <c r="E830" s="1"/>
      <c r="H830" s="1"/>
    </row>
    <row r="831" spans="5:8" x14ac:dyDescent="0.25">
      <c r="E831" s="1"/>
      <c r="H831" s="1"/>
    </row>
    <row r="832" spans="5:8" x14ac:dyDescent="0.25">
      <c r="E832" s="1"/>
      <c r="H832" s="1"/>
    </row>
    <row r="833" spans="5:8" x14ac:dyDescent="0.25">
      <c r="E833" s="1"/>
      <c r="H833" s="1"/>
    </row>
    <row r="834" spans="5:8" x14ac:dyDescent="0.25">
      <c r="E834" s="1"/>
      <c r="H834" s="1"/>
    </row>
    <row r="835" spans="5:8" x14ac:dyDescent="0.25">
      <c r="E835" s="1"/>
      <c r="H835" s="1"/>
    </row>
    <row r="836" spans="5:8" x14ac:dyDescent="0.25">
      <c r="E836" s="1"/>
      <c r="H836" s="1"/>
    </row>
    <row r="837" spans="5:8" x14ac:dyDescent="0.25">
      <c r="E837" s="1"/>
      <c r="H837" s="1"/>
    </row>
    <row r="838" spans="5:8" x14ac:dyDescent="0.25">
      <c r="E838" s="1"/>
      <c r="H838" s="1"/>
    </row>
    <row r="839" spans="5:8" x14ac:dyDescent="0.25">
      <c r="E839" s="1"/>
      <c r="H839" s="1"/>
    </row>
    <row r="840" spans="5:8" x14ac:dyDescent="0.25">
      <c r="E840" s="1"/>
      <c r="H840" s="1"/>
    </row>
    <row r="841" spans="5:8" x14ac:dyDescent="0.25">
      <c r="E841" s="1"/>
      <c r="H841" s="1"/>
    </row>
    <row r="842" spans="5:8" x14ac:dyDescent="0.25">
      <c r="E842" s="1"/>
      <c r="H842" s="1"/>
    </row>
    <row r="843" spans="5:8" x14ac:dyDescent="0.25">
      <c r="E843" s="1"/>
      <c r="H843" s="1"/>
    </row>
    <row r="844" spans="5:8" x14ac:dyDescent="0.25">
      <c r="E844" s="1"/>
      <c r="H844" s="1"/>
    </row>
    <row r="845" spans="5:8" x14ac:dyDescent="0.25">
      <c r="E845" s="1"/>
      <c r="H845" s="1"/>
    </row>
    <row r="846" spans="5:8" x14ac:dyDescent="0.25">
      <c r="E846" s="1"/>
      <c r="H846" s="1"/>
    </row>
    <row r="847" spans="5:8" x14ac:dyDescent="0.25">
      <c r="E847" s="1"/>
      <c r="H847" s="1"/>
    </row>
    <row r="848" spans="5:8" x14ac:dyDescent="0.25">
      <c r="E848" s="1"/>
      <c r="H848" s="1"/>
    </row>
    <row r="849" spans="5:8" x14ac:dyDescent="0.25">
      <c r="E849" s="1"/>
      <c r="H849" s="1"/>
    </row>
    <row r="850" spans="5:8" x14ac:dyDescent="0.25">
      <c r="E850" s="1"/>
      <c r="H850" s="1"/>
    </row>
    <row r="851" spans="5:8" x14ac:dyDescent="0.25">
      <c r="E851" s="1"/>
      <c r="H851" s="1"/>
    </row>
    <row r="852" spans="5:8" x14ac:dyDescent="0.25">
      <c r="E852" s="1"/>
      <c r="H852" s="1"/>
    </row>
    <row r="853" spans="5:8" x14ac:dyDescent="0.25">
      <c r="E853" s="1"/>
      <c r="H853" s="1"/>
    </row>
    <row r="854" spans="5:8" x14ac:dyDescent="0.25">
      <c r="E854" s="1"/>
      <c r="H854" s="1"/>
    </row>
    <row r="855" spans="5:8" x14ac:dyDescent="0.25">
      <c r="E855" s="1"/>
      <c r="H855" s="1"/>
    </row>
    <row r="856" spans="5:8" x14ac:dyDescent="0.25">
      <c r="E856" s="1"/>
      <c r="H856" s="1"/>
    </row>
    <row r="857" spans="5:8" x14ac:dyDescent="0.25">
      <c r="E857" s="1"/>
      <c r="H857" s="1"/>
    </row>
    <row r="858" spans="5:8" x14ac:dyDescent="0.25">
      <c r="E858" s="1"/>
      <c r="H858" s="1"/>
    </row>
    <row r="859" spans="5:8" x14ac:dyDescent="0.25">
      <c r="E859" s="1"/>
      <c r="H859" s="1"/>
    </row>
    <row r="860" spans="5:8" x14ac:dyDescent="0.25">
      <c r="E860" s="1"/>
      <c r="H860" s="1"/>
    </row>
    <row r="861" spans="5:8" x14ac:dyDescent="0.25">
      <c r="E861" s="1"/>
      <c r="H861" s="1"/>
    </row>
    <row r="862" spans="5:8" x14ac:dyDescent="0.25">
      <c r="E862" s="1"/>
      <c r="H862" s="1"/>
    </row>
    <row r="863" spans="5:8" x14ac:dyDescent="0.25">
      <c r="E863" s="1"/>
      <c r="H863" s="1"/>
    </row>
    <row r="864" spans="5:8" x14ac:dyDescent="0.25">
      <c r="E864" s="1"/>
      <c r="H864" s="1"/>
    </row>
    <row r="865" spans="5:8" x14ac:dyDescent="0.25">
      <c r="E865" s="1"/>
      <c r="H865" s="1"/>
    </row>
    <row r="866" spans="5:8" x14ac:dyDescent="0.25">
      <c r="E866" s="1"/>
      <c r="H866" s="1"/>
    </row>
    <row r="867" spans="5:8" x14ac:dyDescent="0.25">
      <c r="E867" s="1"/>
      <c r="H867" s="1"/>
    </row>
    <row r="868" spans="5:8" x14ac:dyDescent="0.25">
      <c r="E868" s="1"/>
      <c r="H868" s="1"/>
    </row>
    <row r="869" spans="5:8" x14ac:dyDescent="0.25">
      <c r="E869" s="1"/>
      <c r="H869" s="1"/>
    </row>
    <row r="870" spans="5:8" x14ac:dyDescent="0.25">
      <c r="E870" s="1"/>
      <c r="H870" s="1"/>
    </row>
    <row r="871" spans="5:8" x14ac:dyDescent="0.25">
      <c r="E871" s="1"/>
      <c r="H871" s="1"/>
    </row>
    <row r="872" spans="5:8" x14ac:dyDescent="0.25">
      <c r="E872" s="1"/>
      <c r="H872" s="1"/>
    </row>
    <row r="873" spans="5:8" x14ac:dyDescent="0.25">
      <c r="E873" s="1"/>
      <c r="H873" s="1"/>
    </row>
    <row r="874" spans="5:8" x14ac:dyDescent="0.25">
      <c r="E874" s="1"/>
      <c r="H874" s="1"/>
    </row>
    <row r="875" spans="5:8" x14ac:dyDescent="0.25">
      <c r="E875" s="1"/>
      <c r="H875" s="1"/>
    </row>
    <row r="876" spans="5:8" x14ac:dyDescent="0.25">
      <c r="E876" s="1"/>
      <c r="H876" s="1"/>
    </row>
    <row r="877" spans="5:8" x14ac:dyDescent="0.25">
      <c r="E877" s="1"/>
      <c r="H877" s="1"/>
    </row>
    <row r="878" spans="5:8" x14ac:dyDescent="0.25">
      <c r="E878" s="1"/>
      <c r="H878" s="1"/>
    </row>
    <row r="879" spans="5:8" x14ac:dyDescent="0.25">
      <c r="E879" s="1"/>
      <c r="H879" s="1"/>
    </row>
    <row r="880" spans="5:8" x14ac:dyDescent="0.25">
      <c r="E880" s="1"/>
      <c r="H880" s="1"/>
    </row>
    <row r="881" spans="5:8" x14ac:dyDescent="0.25">
      <c r="E881" s="1"/>
      <c r="H881" s="1"/>
    </row>
    <row r="882" spans="5:8" x14ac:dyDescent="0.25">
      <c r="E882" s="1"/>
      <c r="H882" s="1"/>
    </row>
    <row r="883" spans="5:8" x14ac:dyDescent="0.25">
      <c r="E883" s="1"/>
      <c r="H883" s="1"/>
    </row>
    <row r="884" spans="5:8" x14ac:dyDescent="0.25">
      <c r="E884" s="1"/>
      <c r="H884" s="1"/>
    </row>
    <row r="885" spans="5:8" x14ac:dyDescent="0.25">
      <c r="E885" s="1"/>
      <c r="H885" s="1"/>
    </row>
    <row r="886" spans="5:8" x14ac:dyDescent="0.25">
      <c r="E886" s="1"/>
      <c r="H886" s="1"/>
    </row>
    <row r="887" spans="5:8" x14ac:dyDescent="0.25">
      <c r="E887" s="1"/>
      <c r="H887" s="1"/>
    </row>
    <row r="888" spans="5:8" x14ac:dyDescent="0.25">
      <c r="E888" s="1"/>
      <c r="H888" s="1"/>
    </row>
    <row r="889" spans="5:8" x14ac:dyDescent="0.25">
      <c r="E889" s="1"/>
      <c r="H889" s="1"/>
    </row>
    <row r="890" spans="5:8" x14ac:dyDescent="0.25">
      <c r="E890" s="1"/>
      <c r="H890" s="1"/>
    </row>
    <row r="891" spans="5:8" x14ac:dyDescent="0.25">
      <c r="E891" s="1"/>
      <c r="H891" s="1"/>
    </row>
    <row r="892" spans="5:8" x14ac:dyDescent="0.25">
      <c r="E892" s="1"/>
      <c r="H892" s="1"/>
    </row>
    <row r="893" spans="5:8" x14ac:dyDescent="0.25">
      <c r="E893" s="1"/>
      <c r="H893" s="1"/>
    </row>
    <row r="894" spans="5:8" x14ac:dyDescent="0.25">
      <c r="E894" s="1"/>
      <c r="H894" s="1"/>
    </row>
    <row r="895" spans="5:8" x14ac:dyDescent="0.25">
      <c r="E895" s="1"/>
      <c r="H895" s="1"/>
    </row>
    <row r="896" spans="5:8" x14ac:dyDescent="0.25">
      <c r="E896" s="1"/>
      <c r="H896" s="1"/>
    </row>
    <row r="897" spans="5:8" x14ac:dyDescent="0.25">
      <c r="E897" s="1"/>
      <c r="H897" s="1"/>
    </row>
    <row r="898" spans="5:8" x14ac:dyDescent="0.25">
      <c r="E898" s="1"/>
      <c r="H898" s="1"/>
    </row>
    <row r="899" spans="5:8" x14ac:dyDescent="0.25">
      <c r="E899" s="1"/>
      <c r="H899" s="1"/>
    </row>
    <row r="900" spans="5:8" x14ac:dyDescent="0.25">
      <c r="E900" s="1"/>
      <c r="H900" s="1"/>
    </row>
    <row r="901" spans="5:8" x14ac:dyDescent="0.25">
      <c r="E901" s="1"/>
      <c r="H901" s="1"/>
    </row>
    <row r="902" spans="5:8" x14ac:dyDescent="0.25">
      <c r="E902" s="1"/>
      <c r="H902" s="1"/>
    </row>
    <row r="903" spans="5:8" x14ac:dyDescent="0.25">
      <c r="E903" s="1"/>
      <c r="H903" s="1"/>
    </row>
    <row r="904" spans="5:8" x14ac:dyDescent="0.25">
      <c r="E904" s="1"/>
      <c r="H904" s="1"/>
    </row>
    <row r="905" spans="5:8" x14ac:dyDescent="0.25">
      <c r="E905" s="1"/>
      <c r="H905" s="1"/>
    </row>
    <row r="906" spans="5:8" x14ac:dyDescent="0.25">
      <c r="E906" s="1"/>
      <c r="H906" s="1"/>
    </row>
    <row r="907" spans="5:8" x14ac:dyDescent="0.25">
      <c r="E907" s="1"/>
      <c r="H907" s="1"/>
    </row>
    <row r="908" spans="5:8" x14ac:dyDescent="0.25">
      <c r="E908" s="1"/>
      <c r="H908" s="1"/>
    </row>
    <row r="909" spans="5:8" x14ac:dyDescent="0.25">
      <c r="E909" s="1"/>
      <c r="H909" s="1"/>
    </row>
    <row r="910" spans="5:8" x14ac:dyDescent="0.25">
      <c r="E910" s="1"/>
      <c r="H910" s="1"/>
    </row>
    <row r="911" spans="5:8" x14ac:dyDescent="0.25">
      <c r="E911" s="1"/>
      <c r="H911" s="1"/>
    </row>
    <row r="912" spans="5:8" x14ac:dyDescent="0.25">
      <c r="E912" s="1"/>
      <c r="H912" s="1"/>
    </row>
    <row r="913" spans="5:8" x14ac:dyDescent="0.25">
      <c r="E913" s="1"/>
      <c r="H913" s="1"/>
    </row>
    <row r="914" spans="5:8" x14ac:dyDescent="0.25">
      <c r="E914" s="1"/>
      <c r="H914" s="1"/>
    </row>
    <row r="915" spans="5:8" x14ac:dyDescent="0.25">
      <c r="E915" s="1"/>
      <c r="H915" s="1"/>
    </row>
    <row r="916" spans="5:8" x14ac:dyDescent="0.25">
      <c r="E916" s="1"/>
      <c r="H916" s="1"/>
    </row>
    <row r="917" spans="5:8" x14ac:dyDescent="0.25">
      <c r="E917" s="1"/>
      <c r="H917" s="1"/>
    </row>
    <row r="918" spans="5:8" x14ac:dyDescent="0.25">
      <c r="E918" s="1"/>
      <c r="H918" s="1"/>
    </row>
    <row r="919" spans="5:8" x14ac:dyDescent="0.25">
      <c r="E919" s="1"/>
      <c r="H919" s="1"/>
    </row>
    <row r="920" spans="5:8" x14ac:dyDescent="0.25">
      <c r="E920" s="1"/>
      <c r="H920" s="1"/>
    </row>
    <row r="921" spans="5:8" x14ac:dyDescent="0.25">
      <c r="E921" s="1"/>
      <c r="H921" s="1"/>
    </row>
    <row r="922" spans="5:8" x14ac:dyDescent="0.25">
      <c r="E922" s="1"/>
      <c r="H922" s="1"/>
    </row>
    <row r="923" spans="5:8" x14ac:dyDescent="0.25">
      <c r="E923" s="1"/>
      <c r="H923" s="1"/>
    </row>
    <row r="924" spans="5:8" x14ac:dyDescent="0.25">
      <c r="E924" s="1"/>
      <c r="H924" s="1"/>
    </row>
    <row r="925" spans="5:8" x14ac:dyDescent="0.25">
      <c r="E925" s="1"/>
      <c r="H925" s="1"/>
    </row>
    <row r="926" spans="5:8" x14ac:dyDescent="0.25">
      <c r="E926" s="1"/>
      <c r="H926" s="1"/>
    </row>
    <row r="927" spans="5:8" x14ac:dyDescent="0.25">
      <c r="E927" s="1"/>
      <c r="H927" s="1"/>
    </row>
    <row r="928" spans="5:8" x14ac:dyDescent="0.25">
      <c r="E928" s="1"/>
      <c r="H928" s="1"/>
    </row>
    <row r="929" spans="5:8" x14ac:dyDescent="0.25">
      <c r="E929" s="1"/>
      <c r="H929" s="1"/>
    </row>
    <row r="930" spans="5:8" x14ac:dyDescent="0.25">
      <c r="E930" s="1"/>
      <c r="H930" s="1"/>
    </row>
    <row r="931" spans="5:8" x14ac:dyDescent="0.25">
      <c r="E931" s="1"/>
      <c r="H931" s="1"/>
    </row>
    <row r="932" spans="5:8" x14ac:dyDescent="0.25">
      <c r="E932" s="1"/>
      <c r="H932" s="1"/>
    </row>
    <row r="933" spans="5:8" x14ac:dyDescent="0.25">
      <c r="E933" s="1"/>
      <c r="H933" s="1"/>
    </row>
    <row r="934" spans="5:8" x14ac:dyDescent="0.25">
      <c r="E934" s="1"/>
      <c r="H934" s="1"/>
    </row>
    <row r="935" spans="5:8" x14ac:dyDescent="0.25">
      <c r="E935" s="1"/>
      <c r="H935" s="1"/>
    </row>
    <row r="936" spans="5:8" x14ac:dyDescent="0.25">
      <c r="E936" s="1"/>
      <c r="H936" s="1"/>
    </row>
    <row r="937" spans="5:8" x14ac:dyDescent="0.25">
      <c r="E937" s="1"/>
      <c r="H937" s="1"/>
    </row>
    <row r="938" spans="5:8" x14ac:dyDescent="0.25">
      <c r="E938" s="1"/>
      <c r="H938" s="1"/>
    </row>
    <row r="939" spans="5:8" x14ac:dyDescent="0.25">
      <c r="E939" s="1"/>
      <c r="H939" s="1"/>
    </row>
    <row r="940" spans="5:8" x14ac:dyDescent="0.25">
      <c r="E940" s="1"/>
      <c r="H940" s="1"/>
    </row>
    <row r="941" spans="5:8" x14ac:dyDescent="0.25">
      <c r="E941" s="1"/>
      <c r="H941" s="1"/>
    </row>
    <row r="942" spans="5:8" x14ac:dyDescent="0.25">
      <c r="E942" s="1"/>
      <c r="H942" s="1"/>
    </row>
    <row r="943" spans="5:8" x14ac:dyDescent="0.25">
      <c r="E943" s="1"/>
      <c r="H943" s="1"/>
    </row>
    <row r="944" spans="5:8" x14ac:dyDescent="0.25">
      <c r="E944" s="1"/>
      <c r="H944" s="1"/>
    </row>
    <row r="945" spans="5:8" x14ac:dyDescent="0.25">
      <c r="E945" s="1"/>
      <c r="H945" s="1"/>
    </row>
    <row r="946" spans="5:8" x14ac:dyDescent="0.25">
      <c r="E946" s="1"/>
      <c r="H946" s="1"/>
    </row>
    <row r="947" spans="5:8" x14ac:dyDescent="0.25">
      <c r="E947" s="1"/>
      <c r="H947" s="1"/>
    </row>
    <row r="948" spans="5:8" x14ac:dyDescent="0.25">
      <c r="E948" s="1"/>
      <c r="H948" s="1"/>
    </row>
    <row r="949" spans="5:8" x14ac:dyDescent="0.25">
      <c r="E949" s="1"/>
      <c r="H949" s="1"/>
    </row>
    <row r="950" spans="5:8" x14ac:dyDescent="0.25">
      <c r="E950" s="1"/>
      <c r="H950" s="1"/>
    </row>
    <row r="951" spans="5:8" x14ac:dyDescent="0.25">
      <c r="E951" s="1"/>
      <c r="H951" s="1"/>
    </row>
    <row r="952" spans="5:8" x14ac:dyDescent="0.25">
      <c r="E952" s="1"/>
      <c r="H952" s="1"/>
    </row>
    <row r="953" spans="5:8" x14ac:dyDescent="0.25">
      <c r="E953" s="1"/>
      <c r="H953" s="1"/>
    </row>
    <row r="954" spans="5:8" x14ac:dyDescent="0.25">
      <c r="E954" s="1"/>
      <c r="H954" s="1"/>
    </row>
    <row r="955" spans="5:8" x14ac:dyDescent="0.25">
      <c r="E955" s="1"/>
      <c r="H955" s="1"/>
    </row>
    <row r="956" spans="5:8" x14ac:dyDescent="0.25">
      <c r="E956" s="1"/>
      <c r="H956" s="1"/>
    </row>
    <row r="957" spans="5:8" x14ac:dyDescent="0.25">
      <c r="E957" s="1"/>
      <c r="H957" s="1"/>
    </row>
    <row r="958" spans="5:8" x14ac:dyDescent="0.25">
      <c r="E958" s="1"/>
      <c r="H958" s="1"/>
    </row>
    <row r="959" spans="5:8" x14ac:dyDescent="0.25">
      <c r="E959" s="1"/>
      <c r="H959" s="1"/>
    </row>
    <row r="960" spans="5:8" x14ac:dyDescent="0.25">
      <c r="E960" s="1"/>
      <c r="H960" s="1"/>
    </row>
    <row r="961" spans="5:8" x14ac:dyDescent="0.25">
      <c r="E961" s="1"/>
      <c r="H961" s="1"/>
    </row>
    <row r="962" spans="5:8" x14ac:dyDescent="0.25">
      <c r="E962" s="1"/>
      <c r="H962" s="1"/>
    </row>
    <row r="963" spans="5:8" x14ac:dyDescent="0.25">
      <c r="E963" s="1"/>
      <c r="H963" s="1"/>
    </row>
    <row r="964" spans="5:8" x14ac:dyDescent="0.25">
      <c r="E964" s="1"/>
      <c r="H964" s="1"/>
    </row>
    <row r="965" spans="5:8" x14ac:dyDescent="0.25">
      <c r="E965" s="1"/>
      <c r="H965" s="1"/>
    </row>
    <row r="966" spans="5:8" x14ac:dyDescent="0.25">
      <c r="E966" s="1"/>
      <c r="H966" s="1"/>
    </row>
    <row r="967" spans="5:8" x14ac:dyDescent="0.25">
      <c r="E967" s="1"/>
      <c r="H967" s="1"/>
    </row>
    <row r="968" spans="5:8" x14ac:dyDescent="0.25">
      <c r="E968" s="1"/>
      <c r="H968" s="1"/>
    </row>
    <row r="969" spans="5:8" x14ac:dyDescent="0.25">
      <c r="E969" s="1"/>
      <c r="H969" s="1"/>
    </row>
    <row r="970" spans="5:8" x14ac:dyDescent="0.25">
      <c r="E970" s="1"/>
      <c r="H970" s="1"/>
    </row>
    <row r="971" spans="5:8" x14ac:dyDescent="0.25">
      <c r="E971" s="1"/>
      <c r="H971" s="1"/>
    </row>
    <row r="972" spans="5:8" x14ac:dyDescent="0.25">
      <c r="E972" s="1"/>
      <c r="H972" s="1"/>
    </row>
    <row r="973" spans="5:8" x14ac:dyDescent="0.25">
      <c r="E973" s="1"/>
      <c r="H973" s="1"/>
    </row>
    <row r="974" spans="5:8" x14ac:dyDescent="0.25">
      <c r="E974" s="1"/>
      <c r="H974" s="1"/>
    </row>
    <row r="975" spans="5:8" x14ac:dyDescent="0.25">
      <c r="E975" s="1"/>
      <c r="H975" s="1"/>
    </row>
    <row r="976" spans="5:8" x14ac:dyDescent="0.25">
      <c r="E976" s="1"/>
      <c r="H976" s="1"/>
    </row>
    <row r="977" spans="5:8" x14ac:dyDescent="0.25">
      <c r="E977" s="1"/>
      <c r="H977" s="1"/>
    </row>
    <row r="978" spans="5:8" x14ac:dyDescent="0.25">
      <c r="E978" s="1"/>
      <c r="H978" s="1"/>
    </row>
    <row r="979" spans="5:8" x14ac:dyDescent="0.25">
      <c r="E979" s="1"/>
      <c r="H979" s="1"/>
    </row>
    <row r="980" spans="5:8" x14ac:dyDescent="0.25">
      <c r="E980" s="1"/>
      <c r="H980" s="1"/>
    </row>
    <row r="981" spans="5:8" x14ac:dyDescent="0.25">
      <c r="E981" s="1"/>
      <c r="H981" s="1"/>
    </row>
    <row r="982" spans="5:8" x14ac:dyDescent="0.25">
      <c r="E982" s="1"/>
      <c r="H982" s="1"/>
    </row>
    <row r="983" spans="5:8" x14ac:dyDescent="0.25">
      <c r="E983" s="1"/>
      <c r="H983" s="1"/>
    </row>
    <row r="984" spans="5:8" x14ac:dyDescent="0.25">
      <c r="E984" s="1"/>
      <c r="H984" s="1"/>
    </row>
    <row r="985" spans="5:8" x14ac:dyDescent="0.25">
      <c r="E985" s="1"/>
      <c r="H985" s="1"/>
    </row>
    <row r="986" spans="5:8" x14ac:dyDescent="0.25">
      <c r="E986" s="1"/>
      <c r="H986" s="1"/>
    </row>
    <row r="987" spans="5:8" x14ac:dyDescent="0.25">
      <c r="E987" s="1"/>
      <c r="H987" s="1"/>
    </row>
    <row r="988" spans="5:8" x14ac:dyDescent="0.25">
      <c r="E988" s="1"/>
      <c r="H988" s="1"/>
    </row>
    <row r="989" spans="5:8" x14ac:dyDescent="0.25">
      <c r="E989" s="1"/>
      <c r="H989" s="1"/>
    </row>
    <row r="990" spans="5:8" x14ac:dyDescent="0.25">
      <c r="E990" s="1"/>
      <c r="H990" s="1"/>
    </row>
    <row r="991" spans="5:8" x14ac:dyDescent="0.25">
      <c r="E991" s="1"/>
      <c r="H991" s="1"/>
    </row>
    <row r="992" spans="5:8" x14ac:dyDescent="0.25">
      <c r="E992" s="1"/>
      <c r="H992" s="1"/>
    </row>
    <row r="993" spans="5:8" x14ac:dyDescent="0.25">
      <c r="E993" s="1"/>
      <c r="H993" s="1"/>
    </row>
    <row r="994" spans="5:8" x14ac:dyDescent="0.25">
      <c r="E994" s="1"/>
      <c r="H994" s="1"/>
    </row>
    <row r="995" spans="5:8" x14ac:dyDescent="0.25">
      <c r="E995" s="1"/>
      <c r="H995" s="1"/>
    </row>
    <row r="996" spans="5:8" x14ac:dyDescent="0.25">
      <c r="E996" s="1"/>
      <c r="H996" s="1"/>
    </row>
    <row r="997" spans="5:8" x14ac:dyDescent="0.25">
      <c r="E997" s="1"/>
      <c r="H997" s="1"/>
    </row>
    <row r="998" spans="5:8" x14ac:dyDescent="0.25">
      <c r="E998" s="1"/>
      <c r="H998" s="1"/>
    </row>
    <row r="999" spans="5:8" x14ac:dyDescent="0.25">
      <c r="E999" s="1"/>
      <c r="H999" s="1"/>
    </row>
    <row r="1000" spans="5:8" x14ac:dyDescent="0.25">
      <c r="E1000" s="1"/>
      <c r="H1000" s="1"/>
    </row>
    <row r="1001" spans="5:8" x14ac:dyDescent="0.25">
      <c r="E1001" s="1"/>
      <c r="H1001" s="1"/>
    </row>
    <row r="1002" spans="5:8" x14ac:dyDescent="0.25">
      <c r="E1002" s="1"/>
      <c r="H1002" s="1"/>
    </row>
    <row r="1003" spans="5:8" x14ac:dyDescent="0.25">
      <c r="E1003" s="1"/>
      <c r="H1003" s="1"/>
    </row>
    <row r="1004" spans="5:8" x14ac:dyDescent="0.25">
      <c r="E1004" s="1"/>
      <c r="H1004" s="1"/>
    </row>
    <row r="1005" spans="5:8" x14ac:dyDescent="0.25">
      <c r="E1005" s="1"/>
      <c r="H1005" s="1"/>
    </row>
    <row r="1006" spans="5:8" x14ac:dyDescent="0.25">
      <c r="E1006" s="1"/>
      <c r="H1006" s="1"/>
    </row>
    <row r="1007" spans="5:8" x14ac:dyDescent="0.25">
      <c r="E1007" s="1"/>
      <c r="H1007" s="1"/>
    </row>
    <row r="1008" spans="5:8" x14ac:dyDescent="0.25">
      <c r="E1008" s="1"/>
      <c r="H1008" s="1"/>
    </row>
    <row r="1009" spans="5:8" x14ac:dyDescent="0.25">
      <c r="E1009" s="1"/>
      <c r="H1009" s="1"/>
    </row>
    <row r="1010" spans="5:8" x14ac:dyDescent="0.25">
      <c r="E1010" s="1"/>
      <c r="H1010" s="1"/>
    </row>
    <row r="1011" spans="5:8" x14ac:dyDescent="0.25">
      <c r="E1011" s="1"/>
      <c r="H1011" s="1"/>
    </row>
    <row r="1012" spans="5:8" x14ac:dyDescent="0.25">
      <c r="E1012" s="1"/>
      <c r="H1012" s="1"/>
    </row>
    <row r="1013" spans="5:8" x14ac:dyDescent="0.25">
      <c r="E1013" s="1"/>
      <c r="H1013" s="1"/>
    </row>
    <row r="1014" spans="5:8" x14ac:dyDescent="0.25">
      <c r="E1014" s="1"/>
      <c r="H1014" s="1"/>
    </row>
    <row r="1015" spans="5:8" x14ac:dyDescent="0.25">
      <c r="E1015" s="1"/>
      <c r="H1015" s="1"/>
    </row>
    <row r="1016" spans="5:8" x14ac:dyDescent="0.25">
      <c r="E1016" s="1"/>
      <c r="H1016" s="1"/>
    </row>
    <row r="1017" spans="5:8" x14ac:dyDescent="0.25">
      <c r="E1017" s="1"/>
      <c r="H1017" s="1"/>
    </row>
    <row r="1018" spans="5:8" x14ac:dyDescent="0.25">
      <c r="E1018" s="1"/>
      <c r="H1018" s="1"/>
    </row>
    <row r="1019" spans="5:8" x14ac:dyDescent="0.25">
      <c r="E1019" s="1"/>
      <c r="H1019" s="1"/>
    </row>
    <row r="1020" spans="5:8" x14ac:dyDescent="0.25">
      <c r="E1020" s="1"/>
      <c r="H1020" s="1"/>
    </row>
    <row r="1021" spans="5:8" x14ac:dyDescent="0.25">
      <c r="E1021" s="1"/>
      <c r="H1021" s="1"/>
    </row>
    <row r="1022" spans="5:8" x14ac:dyDescent="0.25">
      <c r="E1022" s="1"/>
      <c r="H1022" s="1"/>
    </row>
    <row r="1023" spans="5:8" x14ac:dyDescent="0.25">
      <c r="E1023" s="1"/>
      <c r="H1023" s="1"/>
    </row>
    <row r="1024" spans="5:8" x14ac:dyDescent="0.25">
      <c r="E1024" s="1"/>
      <c r="H1024" s="1"/>
    </row>
    <row r="1025" spans="5:8" x14ac:dyDescent="0.25">
      <c r="E1025" s="1"/>
      <c r="H1025" s="1"/>
    </row>
    <row r="1026" spans="5:8" x14ac:dyDescent="0.25">
      <c r="E1026" s="1"/>
      <c r="H1026" s="1"/>
    </row>
    <row r="1027" spans="5:8" x14ac:dyDescent="0.25">
      <c r="E1027" s="1"/>
      <c r="H1027" s="1"/>
    </row>
    <row r="1028" spans="5:8" x14ac:dyDescent="0.25">
      <c r="E1028" s="1"/>
      <c r="H1028" s="1"/>
    </row>
    <row r="1029" spans="5:8" x14ac:dyDescent="0.25">
      <c r="E1029" s="1"/>
      <c r="H1029" s="1"/>
    </row>
    <row r="1030" spans="5:8" x14ac:dyDescent="0.25">
      <c r="E1030" s="1"/>
      <c r="H1030" s="1"/>
    </row>
    <row r="1031" spans="5:8" x14ac:dyDescent="0.25">
      <c r="E1031" s="1"/>
      <c r="H1031" s="1"/>
    </row>
    <row r="1032" spans="5:8" x14ac:dyDescent="0.25">
      <c r="E1032" s="1"/>
      <c r="H1032" s="1"/>
    </row>
    <row r="1033" spans="5:8" x14ac:dyDescent="0.25">
      <c r="E1033" s="1"/>
      <c r="H1033" s="1"/>
    </row>
    <row r="1034" spans="5:8" x14ac:dyDescent="0.25">
      <c r="E1034" s="1"/>
      <c r="H1034" s="1"/>
    </row>
    <row r="1035" spans="5:8" x14ac:dyDescent="0.25">
      <c r="E1035" s="1"/>
      <c r="H1035" s="1"/>
    </row>
    <row r="1036" spans="5:8" x14ac:dyDescent="0.25">
      <c r="E1036" s="1"/>
      <c r="H1036" s="1"/>
    </row>
    <row r="1037" spans="5:8" x14ac:dyDescent="0.25">
      <c r="E1037" s="1"/>
      <c r="H1037" s="1"/>
    </row>
    <row r="1038" spans="5:8" x14ac:dyDescent="0.25">
      <c r="E1038" s="1"/>
      <c r="H1038" s="1"/>
    </row>
    <row r="1039" spans="5:8" x14ac:dyDescent="0.25">
      <c r="E1039" s="1"/>
      <c r="H1039" s="1"/>
    </row>
    <row r="1040" spans="5:8" x14ac:dyDescent="0.25">
      <c r="E1040" s="1"/>
      <c r="H1040" s="1"/>
    </row>
    <row r="1041" spans="5:8" x14ac:dyDescent="0.25">
      <c r="E1041" s="1"/>
      <c r="H1041" s="1"/>
    </row>
    <row r="1042" spans="5:8" x14ac:dyDescent="0.25">
      <c r="E1042" s="1"/>
      <c r="H1042" s="1"/>
    </row>
    <row r="1043" spans="5:8" x14ac:dyDescent="0.25">
      <c r="E1043" s="1"/>
      <c r="H1043" s="1"/>
    </row>
    <row r="1044" spans="5:8" x14ac:dyDescent="0.25">
      <c r="E1044" s="1"/>
      <c r="H1044" s="1"/>
    </row>
    <row r="1045" spans="5:8" x14ac:dyDescent="0.25">
      <c r="E1045" s="1"/>
      <c r="H1045" s="1"/>
    </row>
    <row r="1046" spans="5:8" x14ac:dyDescent="0.25">
      <c r="E1046" s="1"/>
      <c r="H1046" s="1"/>
    </row>
    <row r="1047" spans="5:8" x14ac:dyDescent="0.25">
      <c r="E1047" s="1"/>
      <c r="H1047" s="1"/>
    </row>
    <row r="1048" spans="5:8" x14ac:dyDescent="0.25">
      <c r="E1048" s="1"/>
      <c r="H1048" s="1"/>
    </row>
    <row r="1049" spans="5:8" x14ac:dyDescent="0.25">
      <c r="E1049" s="1"/>
      <c r="H1049" s="1"/>
    </row>
    <row r="1050" spans="5:8" x14ac:dyDescent="0.25">
      <c r="E1050" s="1"/>
      <c r="H1050" s="1"/>
    </row>
    <row r="1051" spans="5:8" x14ac:dyDescent="0.25">
      <c r="E1051" s="1"/>
      <c r="H1051" s="1"/>
    </row>
    <row r="1052" spans="5:8" x14ac:dyDescent="0.25">
      <c r="E1052" s="1"/>
      <c r="H1052" s="1"/>
    </row>
    <row r="1053" spans="5:8" x14ac:dyDescent="0.25">
      <c r="E1053" s="1"/>
      <c r="H1053" s="1"/>
    </row>
    <row r="1054" spans="5:8" x14ac:dyDescent="0.25">
      <c r="E1054" s="1"/>
      <c r="H1054" s="1"/>
    </row>
    <row r="1055" spans="5:8" x14ac:dyDescent="0.25">
      <c r="E1055" s="1"/>
      <c r="H1055" s="1"/>
    </row>
    <row r="1056" spans="5:8" x14ac:dyDescent="0.25">
      <c r="E1056" s="1"/>
      <c r="H1056" s="1"/>
    </row>
    <row r="1057" spans="5:8" x14ac:dyDescent="0.25">
      <c r="E1057" s="1"/>
      <c r="H1057" s="1"/>
    </row>
    <row r="1058" spans="5:8" x14ac:dyDescent="0.25">
      <c r="E1058" s="1"/>
      <c r="H1058" s="1"/>
    </row>
    <row r="1059" spans="5:8" x14ac:dyDescent="0.25">
      <c r="E1059" s="1"/>
      <c r="H1059" s="1"/>
    </row>
    <row r="1060" spans="5:8" x14ac:dyDescent="0.25">
      <c r="E1060" s="1"/>
      <c r="H1060" s="1"/>
    </row>
    <row r="1061" spans="5:8" x14ac:dyDescent="0.25">
      <c r="E1061" s="1"/>
      <c r="H1061" s="1"/>
    </row>
    <row r="1062" spans="5:8" x14ac:dyDescent="0.25">
      <c r="E1062" s="1"/>
      <c r="H1062" s="1"/>
    </row>
    <row r="1063" spans="5:8" x14ac:dyDescent="0.25">
      <c r="E1063" s="1"/>
      <c r="H1063" s="1"/>
    </row>
    <row r="1064" spans="5:8" x14ac:dyDescent="0.25">
      <c r="E1064" s="1"/>
      <c r="H1064" s="1"/>
    </row>
    <row r="1065" spans="5:8" x14ac:dyDescent="0.25">
      <c r="E1065" s="1"/>
      <c r="H1065" s="1"/>
    </row>
    <row r="1066" spans="5:8" x14ac:dyDescent="0.25">
      <c r="E1066" s="1"/>
      <c r="H1066" s="1"/>
    </row>
    <row r="1067" spans="5:8" x14ac:dyDescent="0.25">
      <c r="E1067" s="1"/>
      <c r="H1067" s="1"/>
    </row>
    <row r="1068" spans="5:8" x14ac:dyDescent="0.25">
      <c r="E1068" s="1"/>
      <c r="H1068" s="1"/>
    </row>
    <row r="1069" spans="5:8" x14ac:dyDescent="0.25">
      <c r="E1069" s="1"/>
      <c r="H1069" s="1"/>
    </row>
    <row r="1070" spans="5:8" x14ac:dyDescent="0.25">
      <c r="E1070" s="1"/>
      <c r="H1070" s="1"/>
    </row>
    <row r="1071" spans="5:8" x14ac:dyDescent="0.25">
      <c r="E1071" s="1"/>
      <c r="H1071" s="1"/>
    </row>
    <row r="1072" spans="5:8" x14ac:dyDescent="0.25">
      <c r="E1072" s="1"/>
      <c r="H1072" s="1"/>
    </row>
    <row r="1073" spans="5:8" x14ac:dyDescent="0.25">
      <c r="E1073" s="1"/>
      <c r="H1073" s="1"/>
    </row>
    <row r="1074" spans="5:8" x14ac:dyDescent="0.25">
      <c r="E1074" s="1"/>
      <c r="H1074" s="1"/>
    </row>
    <row r="1075" spans="5:8" x14ac:dyDescent="0.25">
      <c r="E1075" s="1"/>
      <c r="H1075" s="1"/>
    </row>
    <row r="1076" spans="5:8" x14ac:dyDescent="0.25">
      <c r="E1076" s="1"/>
      <c r="H1076" s="1"/>
    </row>
    <row r="1077" spans="5:8" x14ac:dyDescent="0.25">
      <c r="E1077" s="1"/>
      <c r="H1077" s="1"/>
    </row>
    <row r="1078" spans="5:8" x14ac:dyDescent="0.25">
      <c r="E1078" s="1"/>
      <c r="H1078" s="1"/>
    </row>
    <row r="1079" spans="5:8" x14ac:dyDescent="0.25">
      <c r="E1079" s="1"/>
      <c r="H1079" s="1"/>
    </row>
    <row r="1080" spans="5:8" x14ac:dyDescent="0.25">
      <c r="E1080" s="1"/>
      <c r="H1080" s="1"/>
    </row>
    <row r="1081" spans="5:8" x14ac:dyDescent="0.25">
      <c r="E1081" s="1"/>
      <c r="H1081" s="1"/>
    </row>
    <row r="1082" spans="5:8" x14ac:dyDescent="0.25">
      <c r="E1082" s="1"/>
      <c r="H1082" s="1"/>
    </row>
    <row r="1083" spans="5:8" x14ac:dyDescent="0.25">
      <c r="E1083" s="1"/>
      <c r="H1083" s="1"/>
    </row>
    <row r="1084" spans="5:8" x14ac:dyDescent="0.25">
      <c r="E1084" s="1"/>
      <c r="H1084" s="1"/>
    </row>
    <row r="1085" spans="5:8" x14ac:dyDescent="0.25">
      <c r="E1085" s="1"/>
      <c r="H1085" s="1"/>
    </row>
    <row r="1086" spans="5:8" x14ac:dyDescent="0.25">
      <c r="E1086" s="1"/>
      <c r="H1086" s="1"/>
    </row>
    <row r="1087" spans="5:8" x14ac:dyDescent="0.25">
      <c r="E1087" s="1"/>
      <c r="H1087" s="1"/>
    </row>
    <row r="1088" spans="5:8" x14ac:dyDescent="0.25">
      <c r="E1088" s="1"/>
      <c r="H1088" s="1"/>
    </row>
    <row r="1089" spans="5:8" x14ac:dyDescent="0.25">
      <c r="E1089" s="1"/>
      <c r="H1089" s="1"/>
    </row>
    <row r="1090" spans="5:8" x14ac:dyDescent="0.25">
      <c r="E1090" s="1"/>
      <c r="H1090" s="1"/>
    </row>
    <row r="1091" spans="5:8" x14ac:dyDescent="0.25">
      <c r="E1091" s="1"/>
      <c r="H1091" s="1"/>
    </row>
    <row r="1092" spans="5:8" x14ac:dyDescent="0.25">
      <c r="E1092" s="1"/>
      <c r="H1092" s="1"/>
    </row>
    <row r="1093" spans="5:8" x14ac:dyDescent="0.25">
      <c r="E1093" s="1"/>
      <c r="H1093" s="1"/>
    </row>
    <row r="1094" spans="5:8" x14ac:dyDescent="0.25">
      <c r="E1094" s="1"/>
      <c r="H1094" s="1"/>
    </row>
    <row r="1095" spans="5:8" x14ac:dyDescent="0.25">
      <c r="E1095" s="1"/>
      <c r="H1095" s="1"/>
    </row>
    <row r="1096" spans="5:8" x14ac:dyDescent="0.25">
      <c r="E1096" s="1"/>
      <c r="H1096" s="1"/>
    </row>
    <row r="1097" spans="5:8" x14ac:dyDescent="0.25">
      <c r="E1097" s="1"/>
      <c r="H1097" s="1"/>
    </row>
    <row r="1098" spans="5:8" x14ac:dyDescent="0.25">
      <c r="E1098" s="1"/>
      <c r="H1098" s="1"/>
    </row>
    <row r="1099" spans="5:8" x14ac:dyDescent="0.25">
      <c r="E1099" s="1"/>
      <c r="H1099" s="1"/>
    </row>
    <row r="1100" spans="5:8" x14ac:dyDescent="0.25">
      <c r="E1100" s="1"/>
      <c r="H1100" s="1"/>
    </row>
    <row r="1101" spans="5:8" x14ac:dyDescent="0.25">
      <c r="E1101" s="1"/>
      <c r="H1101" s="1"/>
    </row>
    <row r="1102" spans="5:8" x14ac:dyDescent="0.25">
      <c r="E1102" s="1"/>
      <c r="H1102" s="1"/>
    </row>
    <row r="1103" spans="5:8" x14ac:dyDescent="0.25">
      <c r="E1103" s="1"/>
      <c r="H1103" s="1"/>
    </row>
    <row r="1104" spans="5:8" x14ac:dyDescent="0.25">
      <c r="E1104" s="1"/>
      <c r="H1104" s="1"/>
    </row>
    <row r="1105" spans="5:8" x14ac:dyDescent="0.25">
      <c r="E1105" s="1"/>
      <c r="H1105" s="1"/>
    </row>
    <row r="1106" spans="5:8" x14ac:dyDescent="0.25">
      <c r="E1106" s="1"/>
      <c r="H1106" s="1"/>
    </row>
    <row r="1107" spans="5:8" x14ac:dyDescent="0.25">
      <c r="E1107" s="1"/>
      <c r="H1107" s="1"/>
    </row>
    <row r="1108" spans="5:8" x14ac:dyDescent="0.25">
      <c r="E1108" s="1"/>
      <c r="H1108" s="1"/>
    </row>
    <row r="1109" spans="5:8" x14ac:dyDescent="0.25">
      <c r="E1109" s="1"/>
      <c r="H1109" s="1"/>
    </row>
    <row r="1110" spans="5:8" x14ac:dyDescent="0.25">
      <c r="E1110" s="1"/>
      <c r="H1110" s="1"/>
    </row>
    <row r="1111" spans="5:8" x14ac:dyDescent="0.25">
      <c r="E1111" s="1"/>
      <c r="H1111" s="1"/>
    </row>
    <row r="1112" spans="5:8" x14ac:dyDescent="0.25">
      <c r="E1112" s="1"/>
      <c r="H1112" s="1"/>
    </row>
    <row r="1113" spans="5:8" x14ac:dyDescent="0.25">
      <c r="E1113" s="1"/>
      <c r="H1113" s="1"/>
    </row>
    <row r="1114" spans="5:8" x14ac:dyDescent="0.25">
      <c r="E1114" s="1"/>
      <c r="H1114" s="1"/>
    </row>
    <row r="1115" spans="5:8" x14ac:dyDescent="0.25">
      <c r="E1115" s="1"/>
      <c r="H1115" s="1"/>
    </row>
    <row r="1116" spans="5:8" x14ac:dyDescent="0.25">
      <c r="E1116" s="1"/>
      <c r="H1116" s="1"/>
    </row>
    <row r="1117" spans="5:8" x14ac:dyDescent="0.25">
      <c r="E1117" s="1"/>
      <c r="H1117" s="1"/>
    </row>
    <row r="1118" spans="5:8" x14ac:dyDescent="0.25">
      <c r="E1118" s="1"/>
      <c r="H1118" s="1"/>
    </row>
    <row r="1119" spans="5:8" x14ac:dyDescent="0.25">
      <c r="E1119" s="1"/>
      <c r="H1119" s="1"/>
    </row>
    <row r="1120" spans="5:8" x14ac:dyDescent="0.25">
      <c r="E1120" s="1"/>
      <c r="H1120" s="1"/>
    </row>
    <row r="1121" spans="5:8" x14ac:dyDescent="0.25">
      <c r="E1121" s="1"/>
      <c r="H1121" s="1"/>
    </row>
    <row r="1122" spans="5:8" x14ac:dyDescent="0.25">
      <c r="E1122" s="1"/>
      <c r="H1122" s="1"/>
    </row>
    <row r="1123" spans="5:8" x14ac:dyDescent="0.25">
      <c r="E1123" s="1"/>
      <c r="H1123" s="1"/>
    </row>
    <row r="1124" spans="5:8" x14ac:dyDescent="0.25">
      <c r="E1124" s="1"/>
      <c r="H1124" s="1"/>
    </row>
    <row r="1125" spans="5:8" x14ac:dyDescent="0.25">
      <c r="E1125" s="1"/>
      <c r="H1125" s="1"/>
    </row>
    <row r="1126" spans="5:8" x14ac:dyDescent="0.25">
      <c r="E1126" s="1"/>
      <c r="H1126" s="1"/>
    </row>
    <row r="1127" spans="5:8" x14ac:dyDescent="0.25">
      <c r="E1127" s="1"/>
      <c r="H1127" s="1"/>
    </row>
    <row r="1128" spans="5:8" x14ac:dyDescent="0.25">
      <c r="E1128" s="1"/>
      <c r="H1128" s="1"/>
    </row>
    <row r="1129" spans="5:8" x14ac:dyDescent="0.25">
      <c r="E1129" s="1"/>
      <c r="H1129" s="1"/>
    </row>
    <row r="1130" spans="5:8" x14ac:dyDescent="0.25">
      <c r="E1130" s="1"/>
      <c r="H1130" s="1"/>
    </row>
    <row r="1131" spans="5:8" x14ac:dyDescent="0.25">
      <c r="E1131" s="1"/>
      <c r="H1131" s="1"/>
    </row>
    <row r="1132" spans="5:8" x14ac:dyDescent="0.25">
      <c r="E1132" s="1"/>
      <c r="H1132" s="1"/>
    </row>
    <row r="1133" spans="5:8" x14ac:dyDescent="0.25">
      <c r="E1133" s="1"/>
      <c r="H1133" s="1"/>
    </row>
    <row r="1134" spans="5:8" x14ac:dyDescent="0.25">
      <c r="E1134" s="1"/>
      <c r="H1134" s="1"/>
    </row>
    <row r="1135" spans="5:8" x14ac:dyDescent="0.25">
      <c r="E1135" s="1"/>
      <c r="H1135" s="1"/>
    </row>
    <row r="1136" spans="5:8" x14ac:dyDescent="0.25">
      <c r="E1136" s="1"/>
      <c r="H1136" s="1"/>
    </row>
    <row r="1137" spans="5:8" x14ac:dyDescent="0.25">
      <c r="E1137" s="1"/>
      <c r="H1137" s="1"/>
    </row>
    <row r="1138" spans="5:8" x14ac:dyDescent="0.25">
      <c r="E1138" s="1"/>
      <c r="H1138" s="1"/>
    </row>
    <row r="1139" spans="5:8" x14ac:dyDescent="0.25">
      <c r="E1139" s="1"/>
      <c r="H1139" s="1"/>
    </row>
    <row r="1140" spans="5:8" x14ac:dyDescent="0.25">
      <c r="E1140" s="1"/>
      <c r="H1140" s="1"/>
    </row>
    <row r="1141" spans="5:8" x14ac:dyDescent="0.25">
      <c r="E1141" s="1"/>
      <c r="H1141" s="1"/>
    </row>
    <row r="1142" spans="5:8" x14ac:dyDescent="0.25">
      <c r="E1142" s="1"/>
      <c r="H1142" s="1"/>
    </row>
    <row r="1143" spans="5:8" x14ac:dyDescent="0.25">
      <c r="E1143" s="1"/>
      <c r="H1143" s="1"/>
    </row>
    <row r="1144" spans="5:8" x14ac:dyDescent="0.25">
      <c r="E1144" s="1"/>
      <c r="H1144" s="1"/>
    </row>
    <row r="1145" spans="5:8" x14ac:dyDescent="0.25">
      <c r="E1145" s="1"/>
      <c r="H1145" s="1"/>
    </row>
    <row r="1146" spans="5:8" x14ac:dyDescent="0.25">
      <c r="E1146" s="1"/>
      <c r="H1146" s="1"/>
    </row>
    <row r="1147" spans="5:8" x14ac:dyDescent="0.25">
      <c r="E1147" s="1"/>
      <c r="H1147" s="1"/>
    </row>
    <row r="1148" spans="5:8" x14ac:dyDescent="0.25">
      <c r="E1148" s="1"/>
      <c r="H1148" s="1"/>
    </row>
    <row r="1149" spans="5:8" x14ac:dyDescent="0.25">
      <c r="E1149" s="1"/>
      <c r="H1149" s="1"/>
    </row>
    <row r="1150" spans="5:8" x14ac:dyDescent="0.25">
      <c r="E1150" s="1"/>
      <c r="H1150" s="1"/>
    </row>
    <row r="1151" spans="5:8" x14ac:dyDescent="0.25">
      <c r="E1151" s="1"/>
      <c r="H1151" s="1"/>
    </row>
    <row r="1152" spans="5:8" x14ac:dyDescent="0.25">
      <c r="E1152" s="1"/>
      <c r="H1152" s="1"/>
    </row>
    <row r="1153" spans="5:8" x14ac:dyDescent="0.25">
      <c r="E1153" s="1"/>
      <c r="H1153" s="1"/>
    </row>
    <row r="1154" spans="5:8" x14ac:dyDescent="0.25">
      <c r="E1154" s="1"/>
      <c r="H1154" s="1"/>
    </row>
    <row r="1155" spans="5:8" x14ac:dyDescent="0.25">
      <c r="E1155" s="1"/>
      <c r="H1155" s="1"/>
    </row>
    <row r="1156" spans="5:8" x14ac:dyDescent="0.25">
      <c r="E1156" s="1"/>
      <c r="H1156" s="1"/>
    </row>
    <row r="1157" spans="5:8" x14ac:dyDescent="0.25">
      <c r="E1157" s="1"/>
      <c r="H1157" s="1"/>
    </row>
    <row r="1158" spans="5:8" x14ac:dyDescent="0.25">
      <c r="E1158" s="1"/>
      <c r="H1158" s="1"/>
    </row>
    <row r="1159" spans="5:8" x14ac:dyDescent="0.25">
      <c r="E1159" s="1"/>
      <c r="H1159" s="1"/>
    </row>
    <row r="1160" spans="5:8" x14ac:dyDescent="0.25">
      <c r="E1160" s="1"/>
      <c r="H1160" s="1"/>
    </row>
    <row r="1161" spans="5:8" x14ac:dyDescent="0.25">
      <c r="E1161" s="1"/>
      <c r="H1161" s="1"/>
    </row>
    <row r="1162" spans="5:8" x14ac:dyDescent="0.25">
      <c r="E1162" s="1"/>
      <c r="H1162" s="1"/>
    </row>
    <row r="1163" spans="5:8" x14ac:dyDescent="0.25">
      <c r="E1163" s="1"/>
      <c r="H1163" s="1"/>
    </row>
    <row r="1164" spans="5:8" x14ac:dyDescent="0.25">
      <c r="E1164" s="1"/>
      <c r="H1164" s="1"/>
    </row>
    <row r="1165" spans="5:8" x14ac:dyDescent="0.25">
      <c r="E1165" s="1"/>
      <c r="H1165" s="1"/>
    </row>
    <row r="1166" spans="5:8" x14ac:dyDescent="0.25">
      <c r="E1166" s="1"/>
      <c r="H1166" s="1"/>
    </row>
    <row r="1167" spans="5:8" x14ac:dyDescent="0.25">
      <c r="E1167" s="1"/>
      <c r="H1167" s="1"/>
    </row>
    <row r="1168" spans="5:8" x14ac:dyDescent="0.25">
      <c r="E1168" s="1"/>
      <c r="H1168" s="1"/>
    </row>
    <row r="1169" spans="5:8" x14ac:dyDescent="0.25">
      <c r="E1169" s="1"/>
      <c r="H1169" s="1"/>
    </row>
    <row r="1170" spans="5:8" x14ac:dyDescent="0.25">
      <c r="E1170" s="1"/>
      <c r="H1170" s="1"/>
    </row>
    <row r="1171" spans="5:8" x14ac:dyDescent="0.25">
      <c r="E1171" s="1"/>
      <c r="H1171" s="1"/>
    </row>
    <row r="1172" spans="5:8" x14ac:dyDescent="0.25">
      <c r="E1172" s="1"/>
      <c r="H1172" s="1"/>
    </row>
    <row r="1173" spans="5:8" x14ac:dyDescent="0.25">
      <c r="E1173" s="1"/>
      <c r="H1173" s="1"/>
    </row>
    <row r="1174" spans="5:8" x14ac:dyDescent="0.25">
      <c r="E1174" s="1"/>
      <c r="H1174" s="1"/>
    </row>
    <row r="1175" spans="5:8" x14ac:dyDescent="0.25">
      <c r="E1175" s="1"/>
      <c r="H1175" s="1"/>
    </row>
    <row r="1176" spans="5:8" x14ac:dyDescent="0.25">
      <c r="E1176" s="1"/>
      <c r="H1176" s="1"/>
    </row>
    <row r="1177" spans="5:8" x14ac:dyDescent="0.25">
      <c r="E1177" s="1"/>
      <c r="H1177" s="1"/>
    </row>
    <row r="1178" spans="5:8" x14ac:dyDescent="0.25">
      <c r="E1178" s="1"/>
      <c r="H1178" s="1"/>
    </row>
    <row r="1179" spans="5:8" x14ac:dyDescent="0.25">
      <c r="E1179" s="1"/>
      <c r="H1179" s="1"/>
    </row>
    <row r="1180" spans="5:8" x14ac:dyDescent="0.25">
      <c r="E1180" s="1"/>
      <c r="H1180" s="1"/>
    </row>
    <row r="1181" spans="5:8" x14ac:dyDescent="0.25">
      <c r="E1181" s="1"/>
      <c r="H1181" s="1"/>
    </row>
    <row r="1182" spans="5:8" x14ac:dyDescent="0.25">
      <c r="E1182" s="1"/>
      <c r="H1182" s="1"/>
    </row>
    <row r="1183" spans="5:8" x14ac:dyDescent="0.25">
      <c r="E1183" s="1"/>
      <c r="H1183" s="1"/>
    </row>
    <row r="1184" spans="5:8" x14ac:dyDescent="0.25">
      <c r="E1184" s="1"/>
      <c r="H1184" s="1"/>
    </row>
    <row r="1185" spans="5:8" x14ac:dyDescent="0.25">
      <c r="E1185" s="1"/>
      <c r="H1185" s="1"/>
    </row>
    <row r="1186" spans="5:8" x14ac:dyDescent="0.25">
      <c r="E1186" s="1"/>
      <c r="H1186" s="1"/>
    </row>
    <row r="1187" spans="5:8" x14ac:dyDescent="0.25">
      <c r="E1187" s="1"/>
      <c r="H1187" s="1"/>
    </row>
    <row r="1188" spans="5:8" x14ac:dyDescent="0.25">
      <c r="E1188" s="1"/>
      <c r="H1188" s="1"/>
    </row>
    <row r="1189" spans="5:8" x14ac:dyDescent="0.25">
      <c r="E1189" s="1"/>
      <c r="H1189" s="1"/>
    </row>
    <row r="1190" spans="5:8" x14ac:dyDescent="0.25">
      <c r="E1190" s="1"/>
      <c r="H1190" s="1"/>
    </row>
    <row r="1191" spans="5:8" x14ac:dyDescent="0.25">
      <c r="E1191" s="1"/>
      <c r="H1191" s="1"/>
    </row>
    <row r="1192" spans="5:8" x14ac:dyDescent="0.25">
      <c r="E1192" s="1"/>
      <c r="H1192" s="1"/>
    </row>
    <row r="1193" spans="5:8" x14ac:dyDescent="0.25">
      <c r="E1193" s="1"/>
      <c r="H1193" s="1"/>
    </row>
    <row r="1194" spans="5:8" x14ac:dyDescent="0.25">
      <c r="E1194" s="1"/>
      <c r="H1194" s="1"/>
    </row>
    <row r="1195" spans="5:8" x14ac:dyDescent="0.25">
      <c r="E1195" s="1"/>
      <c r="H1195" s="1"/>
    </row>
    <row r="1196" spans="5:8" x14ac:dyDescent="0.25">
      <c r="E1196" s="1"/>
      <c r="H1196" s="1"/>
    </row>
    <row r="1197" spans="5:8" x14ac:dyDescent="0.25">
      <c r="E1197" s="1"/>
      <c r="H1197" s="1"/>
    </row>
    <row r="1198" spans="5:8" x14ac:dyDescent="0.25">
      <c r="E1198" s="1"/>
      <c r="H1198" s="1"/>
    </row>
    <row r="1199" spans="5:8" x14ac:dyDescent="0.25">
      <c r="E1199" s="1"/>
      <c r="H1199" s="1"/>
    </row>
    <row r="1200" spans="5:8" x14ac:dyDescent="0.25">
      <c r="E1200" s="1"/>
      <c r="H1200" s="1"/>
    </row>
    <row r="1201" spans="5:8" x14ac:dyDescent="0.25">
      <c r="E1201" s="1"/>
      <c r="H1201" s="1"/>
    </row>
    <row r="1202" spans="5:8" x14ac:dyDescent="0.25">
      <c r="E1202" s="1"/>
      <c r="H1202" s="1"/>
    </row>
    <row r="1203" spans="5:8" x14ac:dyDescent="0.25">
      <c r="E1203" s="1"/>
      <c r="H1203" s="1"/>
    </row>
    <row r="1204" spans="5:8" x14ac:dyDescent="0.25">
      <c r="E1204" s="1"/>
      <c r="H1204" s="1"/>
    </row>
    <row r="1205" spans="5:8" x14ac:dyDescent="0.25">
      <c r="E1205" s="1"/>
      <c r="H1205" s="1"/>
    </row>
    <row r="1206" spans="5:8" x14ac:dyDescent="0.25">
      <c r="E1206" s="1"/>
      <c r="H1206" s="1"/>
    </row>
    <row r="1207" spans="5:8" x14ac:dyDescent="0.25">
      <c r="E1207" s="1"/>
      <c r="H1207" s="1"/>
    </row>
    <row r="1208" spans="5:8" x14ac:dyDescent="0.25">
      <c r="E1208" s="1"/>
      <c r="H1208" s="1"/>
    </row>
    <row r="1209" spans="5:8" x14ac:dyDescent="0.25">
      <c r="E1209" s="1"/>
      <c r="H1209" s="1"/>
    </row>
    <row r="1210" spans="5:8" x14ac:dyDescent="0.25">
      <c r="E1210" s="1"/>
      <c r="H1210" s="1"/>
    </row>
    <row r="1211" spans="5:8" x14ac:dyDescent="0.25">
      <c r="E1211" s="1"/>
      <c r="H1211" s="1"/>
    </row>
    <row r="1212" spans="5:8" x14ac:dyDescent="0.25">
      <c r="E1212" s="1"/>
      <c r="H1212" s="1"/>
    </row>
    <row r="1213" spans="5:8" x14ac:dyDescent="0.25">
      <c r="E1213" s="1"/>
      <c r="H1213" s="1"/>
    </row>
    <row r="1214" spans="5:8" x14ac:dyDescent="0.25">
      <c r="E1214" s="1"/>
      <c r="H1214" s="1"/>
    </row>
    <row r="1215" spans="5:8" x14ac:dyDescent="0.25">
      <c r="E1215" s="1"/>
      <c r="H1215" s="1"/>
    </row>
    <row r="1216" spans="5:8" x14ac:dyDescent="0.25">
      <c r="E1216" s="1"/>
      <c r="H1216" s="1"/>
    </row>
    <row r="1217" spans="5:8" x14ac:dyDescent="0.25">
      <c r="E1217" s="1"/>
      <c r="H1217" s="1"/>
    </row>
    <row r="1218" spans="5:8" x14ac:dyDescent="0.25">
      <c r="E1218" s="1"/>
      <c r="H1218" s="1"/>
    </row>
    <row r="1219" spans="5:8" x14ac:dyDescent="0.25">
      <c r="E1219" s="1"/>
      <c r="H1219" s="1"/>
    </row>
    <row r="1220" spans="5:8" x14ac:dyDescent="0.25">
      <c r="E1220" s="1"/>
      <c r="H1220" s="1"/>
    </row>
    <row r="1221" spans="5:8" x14ac:dyDescent="0.25">
      <c r="E1221" s="1"/>
      <c r="H1221" s="1"/>
    </row>
    <row r="1222" spans="5:8" x14ac:dyDescent="0.25">
      <c r="E1222" s="1"/>
      <c r="H1222" s="1"/>
    </row>
    <row r="1223" spans="5:8" x14ac:dyDescent="0.25">
      <c r="E1223" s="1"/>
      <c r="H1223" s="1"/>
    </row>
    <row r="1224" spans="5:8" x14ac:dyDescent="0.25">
      <c r="E1224" s="1"/>
      <c r="H1224" s="1"/>
    </row>
    <row r="1225" spans="5:8" x14ac:dyDescent="0.25">
      <c r="E1225" s="1"/>
      <c r="H1225" s="1"/>
    </row>
    <row r="1226" spans="5:8" x14ac:dyDescent="0.25">
      <c r="E1226" s="1"/>
      <c r="H1226" s="1"/>
    </row>
    <row r="1227" spans="5:8" x14ac:dyDescent="0.25">
      <c r="E1227" s="1"/>
      <c r="H1227" s="1"/>
    </row>
    <row r="1228" spans="5:8" x14ac:dyDescent="0.25">
      <c r="E1228" s="1"/>
      <c r="H1228" s="1"/>
    </row>
    <row r="1229" spans="5:8" x14ac:dyDescent="0.25">
      <c r="E1229" s="1"/>
      <c r="H1229" s="1"/>
    </row>
    <row r="1230" spans="5:8" x14ac:dyDescent="0.25">
      <c r="E1230" s="1"/>
      <c r="H1230" s="1"/>
    </row>
    <row r="1231" spans="5:8" x14ac:dyDescent="0.25">
      <c r="E1231" s="1"/>
      <c r="H1231" s="1"/>
    </row>
    <row r="1232" spans="5:8" x14ac:dyDescent="0.25">
      <c r="E1232" s="1"/>
      <c r="H1232" s="1"/>
    </row>
    <row r="1233" spans="5:8" x14ac:dyDescent="0.25">
      <c r="E1233" s="1"/>
      <c r="H1233" s="1"/>
    </row>
    <row r="1234" spans="5:8" x14ac:dyDescent="0.25">
      <c r="E1234" s="1"/>
      <c r="H1234" s="1"/>
    </row>
    <row r="1235" spans="5:8" x14ac:dyDescent="0.25">
      <c r="E1235" s="1"/>
      <c r="H1235" s="1"/>
    </row>
    <row r="1236" spans="5:8" x14ac:dyDescent="0.25">
      <c r="E1236" s="1"/>
      <c r="H1236" s="1"/>
    </row>
    <row r="1237" spans="5:8" x14ac:dyDescent="0.25">
      <c r="E1237" s="1"/>
      <c r="H1237" s="1"/>
    </row>
    <row r="1238" spans="5:8" x14ac:dyDescent="0.25">
      <c r="E1238" s="1"/>
      <c r="H1238" s="1"/>
    </row>
    <row r="1239" spans="5:8" x14ac:dyDescent="0.25">
      <c r="E1239" s="1"/>
      <c r="H1239" s="1"/>
    </row>
    <row r="1240" spans="5:8" x14ac:dyDescent="0.25">
      <c r="E1240" s="1"/>
      <c r="H1240" s="1"/>
    </row>
    <row r="1241" spans="5:8" x14ac:dyDescent="0.25">
      <c r="E1241" s="1"/>
      <c r="H1241" s="1"/>
    </row>
    <row r="1242" spans="5:8" x14ac:dyDescent="0.25">
      <c r="E1242" s="1"/>
      <c r="H1242" s="1"/>
    </row>
    <row r="1243" spans="5:8" x14ac:dyDescent="0.25">
      <c r="E1243" s="1"/>
      <c r="H1243" s="1"/>
    </row>
    <row r="1244" spans="5:8" x14ac:dyDescent="0.25">
      <c r="E1244" s="1"/>
      <c r="H1244" s="1"/>
    </row>
    <row r="1245" spans="5:8" x14ac:dyDescent="0.25">
      <c r="E1245" s="1"/>
      <c r="H1245" s="1"/>
    </row>
    <row r="1246" spans="5:8" x14ac:dyDescent="0.25">
      <c r="E1246" s="1"/>
      <c r="H1246" s="1"/>
    </row>
    <row r="1247" spans="5:8" x14ac:dyDescent="0.25">
      <c r="E1247" s="1"/>
      <c r="H1247" s="1"/>
    </row>
    <row r="1248" spans="5:8" x14ac:dyDescent="0.25">
      <c r="E1248" s="1"/>
      <c r="H1248" s="1"/>
    </row>
    <row r="1249" spans="5:8" x14ac:dyDescent="0.25">
      <c r="E1249" s="1"/>
      <c r="H1249" s="1"/>
    </row>
    <row r="1250" spans="5:8" x14ac:dyDescent="0.25">
      <c r="E1250" s="1"/>
      <c r="H1250" s="1"/>
    </row>
    <row r="1251" spans="5:8" x14ac:dyDescent="0.25">
      <c r="E1251" s="1"/>
      <c r="H1251" s="1"/>
    </row>
    <row r="1252" spans="5:8" x14ac:dyDescent="0.25">
      <c r="E1252" s="1"/>
      <c r="H1252" s="1"/>
    </row>
    <row r="1253" spans="5:8" x14ac:dyDescent="0.25">
      <c r="E1253" s="1"/>
      <c r="H1253" s="1"/>
    </row>
    <row r="1254" spans="5:8" x14ac:dyDescent="0.25">
      <c r="E1254" s="1"/>
      <c r="H1254" s="1"/>
    </row>
    <row r="1255" spans="5:8" x14ac:dyDescent="0.25">
      <c r="E1255" s="1"/>
      <c r="H1255" s="1"/>
    </row>
    <row r="1256" spans="5:8" x14ac:dyDescent="0.25">
      <c r="E1256" s="1"/>
      <c r="H1256" s="1"/>
    </row>
    <row r="1257" spans="5:8" x14ac:dyDescent="0.25">
      <c r="E1257" s="1"/>
      <c r="H1257" s="1"/>
    </row>
    <row r="1258" spans="5:8" x14ac:dyDescent="0.25">
      <c r="E1258" s="1"/>
      <c r="H1258" s="1"/>
    </row>
    <row r="1259" spans="5:8" x14ac:dyDescent="0.25">
      <c r="E1259" s="1"/>
      <c r="H1259" s="1"/>
    </row>
    <row r="1260" spans="5:8" x14ac:dyDescent="0.25">
      <c r="E1260" s="1"/>
      <c r="H1260" s="1"/>
    </row>
    <row r="1261" spans="5:8" x14ac:dyDescent="0.25">
      <c r="E1261" s="1"/>
      <c r="H1261" s="1"/>
    </row>
    <row r="1262" spans="5:8" x14ac:dyDescent="0.25">
      <c r="E1262" s="1"/>
      <c r="H1262" s="1"/>
    </row>
    <row r="1263" spans="5:8" x14ac:dyDescent="0.25">
      <c r="E1263" s="1"/>
      <c r="H1263" s="1"/>
    </row>
    <row r="1264" spans="5:8" x14ac:dyDescent="0.25">
      <c r="E1264" s="1"/>
      <c r="H1264" s="1"/>
    </row>
    <row r="1265" spans="5:8" x14ac:dyDescent="0.25">
      <c r="E1265" s="1"/>
      <c r="H1265" s="1"/>
    </row>
    <row r="1266" spans="5:8" x14ac:dyDescent="0.25">
      <c r="E1266" s="1"/>
      <c r="H1266" s="1"/>
    </row>
    <row r="1267" spans="5:8" x14ac:dyDescent="0.25">
      <c r="E1267" s="1"/>
      <c r="H1267" s="1"/>
    </row>
    <row r="1268" spans="5:8" x14ac:dyDescent="0.25">
      <c r="E1268" s="1"/>
      <c r="H1268" s="1"/>
    </row>
    <row r="1269" spans="5:8" x14ac:dyDescent="0.25">
      <c r="E1269" s="1"/>
      <c r="H1269" s="1"/>
    </row>
    <row r="1270" spans="5:8" x14ac:dyDescent="0.25">
      <c r="E1270" s="1"/>
      <c r="H1270" s="1"/>
    </row>
    <row r="1271" spans="5:8" x14ac:dyDescent="0.25">
      <c r="E1271" s="1"/>
      <c r="H1271" s="1"/>
    </row>
    <row r="1272" spans="5:8" x14ac:dyDescent="0.25">
      <c r="E1272" s="1"/>
      <c r="H1272" s="1"/>
    </row>
    <row r="1273" spans="5:8" x14ac:dyDescent="0.25">
      <c r="E1273" s="1"/>
      <c r="H1273" s="1"/>
    </row>
    <row r="1274" spans="5:8" x14ac:dyDescent="0.25">
      <c r="E1274" s="1"/>
      <c r="H1274" s="1"/>
    </row>
    <row r="1275" spans="5:8" x14ac:dyDescent="0.25">
      <c r="E1275" s="1"/>
      <c r="H1275" s="1"/>
    </row>
    <row r="1276" spans="5:8" x14ac:dyDescent="0.25">
      <c r="E1276" s="1"/>
      <c r="H1276" s="1"/>
    </row>
    <row r="1277" spans="5:8" x14ac:dyDescent="0.25">
      <c r="E1277" s="1"/>
      <c r="H1277" s="1"/>
    </row>
    <row r="1278" spans="5:8" x14ac:dyDescent="0.25">
      <c r="E1278" s="1"/>
      <c r="H1278" s="1"/>
    </row>
    <row r="1279" spans="5:8" x14ac:dyDescent="0.25">
      <c r="E1279" s="1"/>
      <c r="H1279" s="1"/>
    </row>
    <row r="1280" spans="5:8" x14ac:dyDescent="0.25">
      <c r="E1280" s="1"/>
      <c r="H1280" s="1"/>
    </row>
    <row r="1281" spans="5:8" x14ac:dyDescent="0.25">
      <c r="E1281" s="1"/>
      <c r="H1281" s="1"/>
    </row>
    <row r="1282" spans="5:8" x14ac:dyDescent="0.25">
      <c r="E1282" s="1"/>
      <c r="H1282" s="1"/>
    </row>
    <row r="1283" spans="5:8" x14ac:dyDescent="0.25">
      <c r="E1283" s="1"/>
      <c r="H1283" s="1"/>
    </row>
    <row r="1284" spans="5:8" x14ac:dyDescent="0.25">
      <c r="E1284" s="1"/>
      <c r="H1284" s="1"/>
    </row>
    <row r="1285" spans="5:8" x14ac:dyDescent="0.25">
      <c r="E1285" s="1"/>
      <c r="H1285" s="1"/>
    </row>
    <row r="1286" spans="5:8" x14ac:dyDescent="0.25">
      <c r="E1286" s="1"/>
      <c r="H1286" s="1"/>
    </row>
    <row r="1287" spans="5:8" x14ac:dyDescent="0.25">
      <c r="E1287" s="1"/>
      <c r="H1287" s="1"/>
    </row>
    <row r="1288" spans="5:8" x14ac:dyDescent="0.25">
      <c r="E1288" s="1"/>
      <c r="H1288" s="1"/>
    </row>
    <row r="1289" spans="5:8" x14ac:dyDescent="0.25">
      <c r="E1289" s="1"/>
      <c r="H1289" s="1"/>
    </row>
    <row r="1290" spans="5:8" x14ac:dyDescent="0.25">
      <c r="E1290" s="1"/>
      <c r="H1290" s="1"/>
    </row>
    <row r="1291" spans="5:8" x14ac:dyDescent="0.25">
      <c r="E1291" s="1"/>
      <c r="H1291" s="1"/>
    </row>
    <row r="1292" spans="5:8" x14ac:dyDescent="0.25">
      <c r="E1292" s="1"/>
      <c r="H1292" s="1"/>
    </row>
    <row r="1293" spans="5:8" x14ac:dyDescent="0.25">
      <c r="E1293" s="1"/>
      <c r="H1293" s="1"/>
    </row>
    <row r="1294" spans="5:8" x14ac:dyDescent="0.25">
      <c r="E1294" s="1"/>
      <c r="H1294" s="1"/>
    </row>
    <row r="1295" spans="5:8" x14ac:dyDescent="0.25">
      <c r="E1295" s="1"/>
      <c r="H1295" s="1"/>
    </row>
    <row r="1296" spans="5:8" x14ac:dyDescent="0.25">
      <c r="E1296" s="1"/>
      <c r="H1296" s="1"/>
    </row>
    <row r="1297" spans="5:8" x14ac:dyDescent="0.25">
      <c r="E1297" s="1"/>
      <c r="H1297" s="1"/>
    </row>
    <row r="1298" spans="5:8" x14ac:dyDescent="0.25">
      <c r="E1298" s="1"/>
      <c r="H1298" s="1"/>
    </row>
    <row r="1299" spans="5:8" x14ac:dyDescent="0.25">
      <c r="E1299" s="1"/>
      <c r="H1299" s="1"/>
    </row>
    <row r="1300" spans="5:8" x14ac:dyDescent="0.25">
      <c r="E1300" s="1"/>
      <c r="H1300" s="1"/>
    </row>
    <row r="1301" spans="5:8" x14ac:dyDescent="0.25">
      <c r="E1301" s="1"/>
      <c r="H1301" s="1"/>
    </row>
    <row r="1302" spans="5:8" x14ac:dyDescent="0.25">
      <c r="E1302" s="1"/>
      <c r="H1302" s="1"/>
    </row>
    <row r="1303" spans="5:8" x14ac:dyDescent="0.25">
      <c r="E1303" s="1"/>
      <c r="H1303" s="1"/>
    </row>
    <row r="1304" spans="5:8" x14ac:dyDescent="0.25">
      <c r="E1304" s="1"/>
      <c r="H1304" s="1"/>
    </row>
    <row r="1305" spans="5:8" x14ac:dyDescent="0.25">
      <c r="E1305" s="1"/>
      <c r="H1305" s="1"/>
    </row>
    <row r="1306" spans="5:8" x14ac:dyDescent="0.25">
      <c r="E1306" s="1"/>
      <c r="H1306" s="1"/>
    </row>
    <row r="1307" spans="5:8" x14ac:dyDescent="0.25">
      <c r="E1307" s="1"/>
      <c r="H1307" s="1"/>
    </row>
    <row r="1308" spans="5:8" x14ac:dyDescent="0.25">
      <c r="E1308" s="1"/>
      <c r="H1308" s="1"/>
    </row>
    <row r="1309" spans="5:8" x14ac:dyDescent="0.25">
      <c r="E1309" s="1"/>
      <c r="H1309" s="1"/>
    </row>
    <row r="1310" spans="5:8" x14ac:dyDescent="0.25">
      <c r="E1310" s="1"/>
      <c r="H1310" s="1"/>
    </row>
    <row r="1311" spans="5:8" x14ac:dyDescent="0.25">
      <c r="E1311" s="1"/>
      <c r="H1311" s="1"/>
    </row>
    <row r="1312" spans="5:8" x14ac:dyDescent="0.25">
      <c r="E1312" s="1"/>
      <c r="H1312" s="1"/>
    </row>
    <row r="1313" spans="5:8" x14ac:dyDescent="0.25">
      <c r="E1313" s="1"/>
      <c r="H1313" s="1"/>
    </row>
    <row r="1314" spans="5:8" x14ac:dyDescent="0.25">
      <c r="E1314" s="1"/>
      <c r="H1314" s="1"/>
    </row>
    <row r="1315" spans="5:8" x14ac:dyDescent="0.25">
      <c r="E1315" s="1"/>
      <c r="H1315" s="1"/>
    </row>
    <row r="1316" spans="5:8" x14ac:dyDescent="0.25">
      <c r="E1316" s="1"/>
      <c r="H1316" s="1"/>
    </row>
    <row r="1317" spans="5:8" x14ac:dyDescent="0.25">
      <c r="E1317" s="1"/>
      <c r="H1317" s="1"/>
    </row>
    <row r="1318" spans="5:8" x14ac:dyDescent="0.25">
      <c r="E1318" s="1"/>
      <c r="H1318" s="1"/>
    </row>
    <row r="1319" spans="5:8" x14ac:dyDescent="0.25">
      <c r="E1319" s="1"/>
      <c r="H1319" s="1"/>
    </row>
    <row r="1320" spans="5:8" x14ac:dyDescent="0.25">
      <c r="E1320" s="1"/>
      <c r="H1320" s="1"/>
    </row>
    <row r="1321" spans="5:8" x14ac:dyDescent="0.25">
      <c r="E1321" s="1"/>
      <c r="H1321" s="1"/>
    </row>
    <row r="1322" spans="5:8" x14ac:dyDescent="0.25">
      <c r="E1322" s="1"/>
      <c r="H1322" s="1"/>
    </row>
    <row r="1323" spans="5:8" x14ac:dyDescent="0.25">
      <c r="E1323" s="1"/>
      <c r="H1323" s="1"/>
    </row>
    <row r="1324" spans="5:8" x14ac:dyDescent="0.25">
      <c r="E1324" s="1"/>
      <c r="H1324" s="1"/>
    </row>
    <row r="1325" spans="5:8" x14ac:dyDescent="0.25">
      <c r="E1325" s="1"/>
      <c r="H1325" s="1"/>
    </row>
    <row r="1326" spans="5:8" x14ac:dyDescent="0.25">
      <c r="E1326" s="1"/>
      <c r="H1326" s="1"/>
    </row>
    <row r="1327" spans="5:8" x14ac:dyDescent="0.25">
      <c r="E1327" s="1"/>
      <c r="H1327" s="1"/>
    </row>
    <row r="1328" spans="5:8" x14ac:dyDescent="0.25">
      <c r="E1328" s="1"/>
      <c r="H1328" s="1"/>
    </row>
    <row r="1329" spans="5:8" x14ac:dyDescent="0.25">
      <c r="E1329" s="1"/>
      <c r="H1329" s="1"/>
    </row>
    <row r="1330" spans="5:8" x14ac:dyDescent="0.25">
      <c r="E1330" s="1"/>
      <c r="H1330" s="1"/>
    </row>
    <row r="1331" spans="5:8" x14ac:dyDescent="0.25">
      <c r="E1331" s="1"/>
      <c r="H1331" s="1"/>
    </row>
    <row r="1332" spans="5:8" x14ac:dyDescent="0.25">
      <c r="E1332" s="1"/>
      <c r="H1332" s="1"/>
    </row>
    <row r="1333" spans="5:8" x14ac:dyDescent="0.25">
      <c r="E1333" s="1"/>
      <c r="H1333" s="1"/>
    </row>
    <row r="1334" spans="5:8" x14ac:dyDescent="0.25">
      <c r="E1334" s="1"/>
      <c r="H1334" s="1"/>
    </row>
    <row r="1335" spans="5:8" x14ac:dyDescent="0.25">
      <c r="E1335" s="1"/>
      <c r="H1335" s="1"/>
    </row>
    <row r="1336" spans="5:8" x14ac:dyDescent="0.25">
      <c r="E1336" s="1"/>
      <c r="H1336" s="1"/>
    </row>
    <row r="1337" spans="5:8" x14ac:dyDescent="0.25">
      <c r="E1337" s="1"/>
      <c r="H1337" s="1"/>
    </row>
    <row r="1338" spans="5:8" x14ac:dyDescent="0.25">
      <c r="E1338" s="1"/>
      <c r="H1338" s="1"/>
    </row>
    <row r="1339" spans="5:8" x14ac:dyDescent="0.25">
      <c r="E1339" s="1"/>
      <c r="H1339" s="1"/>
    </row>
    <row r="1340" spans="5:8" x14ac:dyDescent="0.25">
      <c r="E1340" s="1"/>
      <c r="H1340" s="1"/>
    </row>
    <row r="1341" spans="5:8" x14ac:dyDescent="0.25">
      <c r="E1341" s="1"/>
      <c r="H1341" s="1"/>
    </row>
    <row r="1342" spans="5:8" x14ac:dyDescent="0.25">
      <c r="E1342" s="1"/>
      <c r="H1342" s="1"/>
    </row>
    <row r="1343" spans="5:8" x14ac:dyDescent="0.25">
      <c r="E1343" s="1"/>
      <c r="H1343" s="1"/>
    </row>
    <row r="1344" spans="5:8" x14ac:dyDescent="0.25">
      <c r="E1344" s="1"/>
      <c r="H1344" s="1"/>
    </row>
    <row r="1345" spans="5:8" x14ac:dyDescent="0.25">
      <c r="E1345" s="1"/>
      <c r="H1345" s="1"/>
    </row>
    <row r="1346" spans="5:8" x14ac:dyDescent="0.25">
      <c r="E1346" s="1"/>
      <c r="H1346" s="1"/>
    </row>
    <row r="1347" spans="5:8" x14ac:dyDescent="0.25">
      <c r="E1347" s="1"/>
      <c r="H1347" s="1"/>
    </row>
    <row r="1348" spans="5:8" x14ac:dyDescent="0.25">
      <c r="E1348" s="1"/>
      <c r="H1348" s="1"/>
    </row>
    <row r="1349" spans="5:8" x14ac:dyDescent="0.25">
      <c r="E1349" s="1"/>
      <c r="H1349" s="1"/>
    </row>
    <row r="1350" spans="5:8" x14ac:dyDescent="0.25">
      <c r="E1350" s="1"/>
      <c r="H1350" s="1"/>
    </row>
    <row r="1351" spans="5:8" x14ac:dyDescent="0.25">
      <c r="E1351" s="1"/>
      <c r="H1351" s="1"/>
    </row>
    <row r="1352" spans="5:8" x14ac:dyDescent="0.25">
      <c r="E1352" s="1"/>
      <c r="H1352" s="1"/>
    </row>
    <row r="1353" spans="5:8" x14ac:dyDescent="0.25">
      <c r="E1353" s="1"/>
      <c r="H1353" s="1"/>
    </row>
    <row r="1354" spans="5:8" x14ac:dyDescent="0.25">
      <c r="E1354" s="1"/>
      <c r="H1354" s="1"/>
    </row>
    <row r="1355" spans="5:8" x14ac:dyDescent="0.25">
      <c r="E1355" s="1"/>
      <c r="H1355" s="1"/>
    </row>
    <row r="1356" spans="5:8" x14ac:dyDescent="0.25">
      <c r="E1356" s="1"/>
      <c r="H1356" s="1"/>
    </row>
    <row r="1357" spans="5:8" x14ac:dyDescent="0.25">
      <c r="E1357" s="1"/>
      <c r="H1357" s="1"/>
    </row>
    <row r="1358" spans="5:8" x14ac:dyDescent="0.25">
      <c r="E1358" s="1"/>
      <c r="H1358" s="1"/>
    </row>
    <row r="1359" spans="5:8" x14ac:dyDescent="0.25">
      <c r="E1359" s="1"/>
      <c r="H1359" s="1"/>
    </row>
    <row r="1360" spans="5:8" x14ac:dyDescent="0.25">
      <c r="E1360" s="1"/>
      <c r="H1360" s="1"/>
    </row>
    <row r="1361" spans="5:8" x14ac:dyDescent="0.25">
      <c r="E1361" s="1"/>
      <c r="H1361" s="1"/>
    </row>
    <row r="1362" spans="5:8" x14ac:dyDescent="0.25">
      <c r="E1362" s="1"/>
      <c r="H1362" s="1"/>
    </row>
    <row r="1363" spans="5:8" x14ac:dyDescent="0.25">
      <c r="E1363" s="1"/>
      <c r="H1363" s="1"/>
    </row>
    <row r="1364" spans="5:8" x14ac:dyDescent="0.25">
      <c r="E1364" s="1"/>
      <c r="H1364" s="1"/>
    </row>
    <row r="1365" spans="5:8" x14ac:dyDescent="0.25">
      <c r="E1365" s="1"/>
      <c r="H1365" s="1"/>
    </row>
    <row r="1366" spans="5:8" x14ac:dyDescent="0.25">
      <c r="E1366" s="1"/>
      <c r="H1366" s="1"/>
    </row>
    <row r="1367" spans="5:8" x14ac:dyDescent="0.25">
      <c r="E1367" s="1"/>
      <c r="H1367" s="1"/>
    </row>
    <row r="1368" spans="5:8" x14ac:dyDescent="0.25">
      <c r="E1368" s="1"/>
      <c r="H1368" s="1"/>
    </row>
    <row r="1369" spans="5:8" x14ac:dyDescent="0.25">
      <c r="E1369" s="1"/>
      <c r="H1369" s="1"/>
    </row>
    <row r="1370" spans="5:8" x14ac:dyDescent="0.25">
      <c r="E1370" s="1"/>
      <c r="H1370" s="1"/>
    </row>
    <row r="1371" spans="5:8" x14ac:dyDescent="0.25">
      <c r="E1371" s="1"/>
      <c r="H1371" s="1"/>
    </row>
    <row r="1372" spans="5:8" x14ac:dyDescent="0.25">
      <c r="E1372" s="1"/>
      <c r="H1372" s="1"/>
    </row>
    <row r="1373" spans="5:8" x14ac:dyDescent="0.25">
      <c r="E1373" s="1"/>
      <c r="H1373" s="1"/>
    </row>
    <row r="1374" spans="5:8" x14ac:dyDescent="0.25">
      <c r="E1374" s="1"/>
      <c r="H1374" s="1"/>
    </row>
    <row r="1375" spans="5:8" x14ac:dyDescent="0.25">
      <c r="E1375" s="1"/>
      <c r="H1375" s="1"/>
    </row>
    <row r="1376" spans="5:8" x14ac:dyDescent="0.25">
      <c r="E1376" s="1"/>
      <c r="H1376" s="1"/>
    </row>
    <row r="1377" spans="5:8" x14ac:dyDescent="0.25">
      <c r="E1377" s="1"/>
      <c r="H1377" s="1"/>
    </row>
    <row r="1378" spans="5:8" x14ac:dyDescent="0.25">
      <c r="E1378" s="1"/>
      <c r="H1378" s="1"/>
    </row>
    <row r="1379" spans="5:8" x14ac:dyDescent="0.25">
      <c r="E1379" s="1"/>
      <c r="H1379" s="1"/>
    </row>
    <row r="1380" spans="5:8" x14ac:dyDescent="0.25">
      <c r="E1380" s="1"/>
      <c r="H1380" s="1"/>
    </row>
    <row r="1381" spans="5:8" x14ac:dyDescent="0.25">
      <c r="E1381" s="1"/>
      <c r="H1381" s="1"/>
    </row>
    <row r="1382" spans="5:8" x14ac:dyDescent="0.25">
      <c r="E1382" s="1"/>
      <c r="H1382" s="1"/>
    </row>
    <row r="1383" spans="5:8" x14ac:dyDescent="0.25">
      <c r="E1383" s="1"/>
      <c r="H1383" s="1"/>
    </row>
    <row r="1384" spans="5:8" x14ac:dyDescent="0.25">
      <c r="E1384" s="1"/>
      <c r="H1384" s="1"/>
    </row>
    <row r="1385" spans="5:8" x14ac:dyDescent="0.25">
      <c r="E1385" s="1"/>
      <c r="H1385" s="1"/>
    </row>
    <row r="1386" spans="5:8" x14ac:dyDescent="0.25">
      <c r="E1386" s="1"/>
      <c r="H1386" s="1"/>
    </row>
    <row r="1387" spans="5:8" x14ac:dyDescent="0.25">
      <c r="E1387" s="1"/>
      <c r="H1387" s="1"/>
    </row>
    <row r="1388" spans="5:8" x14ac:dyDescent="0.25">
      <c r="E1388" s="1"/>
      <c r="H1388" s="1"/>
    </row>
    <row r="1389" spans="5:8" x14ac:dyDescent="0.25">
      <c r="E1389" s="1"/>
      <c r="H1389" s="1"/>
    </row>
    <row r="1390" spans="5:8" x14ac:dyDescent="0.25">
      <c r="E1390" s="1"/>
      <c r="H1390" s="1"/>
    </row>
    <row r="1391" spans="5:8" x14ac:dyDescent="0.25">
      <c r="E1391" s="1"/>
      <c r="H1391" s="1"/>
    </row>
    <row r="1392" spans="5:8" x14ac:dyDescent="0.25">
      <c r="E1392" s="1"/>
      <c r="H1392" s="1"/>
    </row>
    <row r="1393" spans="5:8" x14ac:dyDescent="0.25">
      <c r="E1393" s="1"/>
      <c r="H1393" s="1"/>
    </row>
    <row r="1394" spans="5:8" x14ac:dyDescent="0.25">
      <c r="E1394" s="1"/>
      <c r="H1394" s="1"/>
    </row>
    <row r="1395" spans="5:8" x14ac:dyDescent="0.25">
      <c r="E1395" s="1"/>
      <c r="H1395" s="1"/>
    </row>
    <row r="1396" spans="5:8" x14ac:dyDescent="0.25">
      <c r="E1396" s="1"/>
      <c r="H1396" s="1"/>
    </row>
    <row r="1397" spans="5:8" x14ac:dyDescent="0.25">
      <c r="E1397" s="1"/>
      <c r="H1397" s="1"/>
    </row>
    <row r="1398" spans="5:8" x14ac:dyDescent="0.25">
      <c r="E1398" s="1"/>
      <c r="H1398" s="1"/>
    </row>
    <row r="1399" spans="5:8" x14ac:dyDescent="0.25">
      <c r="E1399" s="1"/>
      <c r="H1399" s="1"/>
    </row>
    <row r="1400" spans="5:8" x14ac:dyDescent="0.25">
      <c r="E1400" s="1"/>
      <c r="H1400" s="1"/>
    </row>
    <row r="1401" spans="5:8" x14ac:dyDescent="0.25">
      <c r="E1401" s="1"/>
      <c r="H1401" s="1"/>
    </row>
    <row r="1402" spans="5:8" x14ac:dyDescent="0.25">
      <c r="E1402" s="1"/>
      <c r="H1402" s="1"/>
    </row>
    <row r="1403" spans="5:8" x14ac:dyDescent="0.25">
      <c r="E1403" s="1"/>
      <c r="H1403" s="1"/>
    </row>
    <row r="1404" spans="5:8" x14ac:dyDescent="0.25">
      <c r="E1404" s="1"/>
      <c r="H1404" s="1"/>
    </row>
    <row r="1405" spans="5:8" x14ac:dyDescent="0.25">
      <c r="E1405" s="1"/>
      <c r="H1405" s="1"/>
    </row>
    <row r="1406" spans="5:8" x14ac:dyDescent="0.25">
      <c r="E1406" s="1"/>
      <c r="H1406" s="1"/>
    </row>
    <row r="1407" spans="5:8" x14ac:dyDescent="0.25">
      <c r="E1407" s="1"/>
      <c r="H1407" s="1"/>
    </row>
    <row r="1408" spans="5:8" x14ac:dyDescent="0.25">
      <c r="E1408" s="1"/>
      <c r="H1408" s="1"/>
    </row>
    <row r="1409" spans="5:8" x14ac:dyDescent="0.25">
      <c r="E1409" s="1"/>
      <c r="H1409" s="1"/>
    </row>
    <row r="1410" spans="5:8" x14ac:dyDescent="0.25">
      <c r="E1410" s="1"/>
      <c r="H1410" s="1"/>
    </row>
    <row r="1411" spans="5:8" x14ac:dyDescent="0.25">
      <c r="E1411" s="1"/>
      <c r="H1411" s="1"/>
    </row>
    <row r="1412" spans="5:8" x14ac:dyDescent="0.25">
      <c r="E1412" s="1"/>
      <c r="H1412" s="1"/>
    </row>
    <row r="1413" spans="5:8" x14ac:dyDescent="0.25">
      <c r="E1413" s="1"/>
      <c r="H1413" s="1"/>
    </row>
    <row r="1414" spans="5:8" x14ac:dyDescent="0.25">
      <c r="E1414" s="1"/>
      <c r="H1414" s="1"/>
    </row>
    <row r="1415" spans="5:8" x14ac:dyDescent="0.25">
      <c r="E1415" s="1"/>
      <c r="H1415" s="1"/>
    </row>
    <row r="1416" spans="5:8" x14ac:dyDescent="0.25">
      <c r="E1416" s="1"/>
      <c r="H1416" s="1"/>
    </row>
    <row r="1417" spans="5:8" x14ac:dyDescent="0.25">
      <c r="E1417" s="1"/>
      <c r="H1417" s="1"/>
    </row>
    <row r="1418" spans="5:8" x14ac:dyDescent="0.25">
      <c r="E1418" s="1"/>
      <c r="H1418" s="1"/>
    </row>
    <row r="1419" spans="5:8" x14ac:dyDescent="0.25">
      <c r="E1419" s="1"/>
      <c r="H1419" s="1"/>
    </row>
    <row r="1420" spans="5:8" x14ac:dyDescent="0.25">
      <c r="E1420" s="1"/>
      <c r="H1420" s="1"/>
    </row>
    <row r="1421" spans="5:8" x14ac:dyDescent="0.25">
      <c r="E1421" s="1"/>
      <c r="H1421" s="1"/>
    </row>
    <row r="1422" spans="5:8" x14ac:dyDescent="0.25">
      <c r="E1422" s="1"/>
      <c r="H1422" s="1"/>
    </row>
    <row r="1423" spans="5:8" x14ac:dyDescent="0.25">
      <c r="E1423" s="1"/>
      <c r="H1423" s="1"/>
    </row>
    <row r="1424" spans="5:8" x14ac:dyDescent="0.25">
      <c r="E1424" s="1"/>
      <c r="H1424" s="1"/>
    </row>
    <row r="1425" spans="5:8" x14ac:dyDescent="0.25">
      <c r="E1425" s="1"/>
      <c r="H1425" s="1"/>
    </row>
    <row r="1426" spans="5:8" x14ac:dyDescent="0.25">
      <c r="E1426" s="1"/>
      <c r="H1426" s="1"/>
    </row>
    <row r="1427" spans="5:8" x14ac:dyDescent="0.25">
      <c r="E1427" s="1"/>
      <c r="H1427" s="1"/>
    </row>
    <row r="1428" spans="5:8" x14ac:dyDescent="0.25">
      <c r="E1428" s="1"/>
      <c r="H1428" s="1"/>
    </row>
    <row r="1429" spans="5:8" x14ac:dyDescent="0.25">
      <c r="E1429" s="1"/>
      <c r="H1429" s="1"/>
    </row>
    <row r="1430" spans="5:8" x14ac:dyDescent="0.25">
      <c r="E1430" s="1"/>
      <c r="H1430" s="1"/>
    </row>
    <row r="1431" spans="5:8" x14ac:dyDescent="0.25">
      <c r="E1431" s="1"/>
      <c r="H1431" s="1"/>
    </row>
    <row r="1432" spans="5:8" x14ac:dyDescent="0.25">
      <c r="E1432" s="1"/>
      <c r="H1432" s="1"/>
    </row>
    <row r="1433" spans="5:8" x14ac:dyDescent="0.25">
      <c r="E1433" s="1"/>
      <c r="H1433" s="1"/>
    </row>
    <row r="1434" spans="5:8" x14ac:dyDescent="0.25">
      <c r="E1434" s="1"/>
      <c r="H1434" s="1"/>
    </row>
    <row r="1435" spans="5:8" x14ac:dyDescent="0.25">
      <c r="E1435" s="1"/>
      <c r="H1435" s="1"/>
    </row>
    <row r="1436" spans="5:8" x14ac:dyDescent="0.25">
      <c r="E1436" s="1"/>
      <c r="H1436" s="1"/>
    </row>
    <row r="1437" spans="5:8" x14ac:dyDescent="0.25">
      <c r="E1437" s="1"/>
      <c r="H1437" s="1"/>
    </row>
    <row r="1438" spans="5:8" x14ac:dyDescent="0.25">
      <c r="E1438" s="1"/>
      <c r="H1438" s="1"/>
    </row>
    <row r="1439" spans="5:8" x14ac:dyDescent="0.25">
      <c r="E1439" s="1"/>
      <c r="H1439" s="1"/>
    </row>
    <row r="1440" spans="5:8" x14ac:dyDescent="0.25">
      <c r="E1440" s="1"/>
      <c r="H1440" s="1"/>
    </row>
    <row r="1441" spans="5:8" x14ac:dyDescent="0.25">
      <c r="E1441" s="1"/>
      <c r="H1441" s="1"/>
    </row>
    <row r="1442" spans="5:8" x14ac:dyDescent="0.25">
      <c r="E1442" s="1"/>
      <c r="H1442" s="1"/>
    </row>
    <row r="1443" spans="5:8" x14ac:dyDescent="0.25">
      <c r="E1443" s="1"/>
      <c r="H1443" s="1"/>
    </row>
    <row r="1444" spans="5:8" x14ac:dyDescent="0.25">
      <c r="E1444" s="1"/>
      <c r="H1444" s="1"/>
    </row>
    <row r="1445" spans="5:8" x14ac:dyDescent="0.25">
      <c r="E1445" s="1"/>
      <c r="H1445" s="1"/>
    </row>
    <row r="1446" spans="5:8" x14ac:dyDescent="0.25">
      <c r="E1446" s="1"/>
      <c r="H1446" s="1"/>
    </row>
    <row r="1447" spans="5:8" x14ac:dyDescent="0.25">
      <c r="E1447" s="1"/>
      <c r="H1447" s="1"/>
    </row>
    <row r="1448" spans="5:8" x14ac:dyDescent="0.25">
      <c r="E1448" s="1"/>
      <c r="H1448" s="1"/>
    </row>
    <row r="1449" spans="5:8" x14ac:dyDescent="0.25">
      <c r="E1449" s="1"/>
      <c r="H1449" s="1"/>
    </row>
    <row r="1450" spans="5:8" x14ac:dyDescent="0.25">
      <c r="E1450" s="1"/>
      <c r="H1450" s="1"/>
    </row>
    <row r="1451" spans="5:8" x14ac:dyDescent="0.25">
      <c r="E1451" s="1"/>
      <c r="H1451" s="1"/>
    </row>
    <row r="1452" spans="5:8" x14ac:dyDescent="0.25">
      <c r="E1452" s="1"/>
      <c r="H1452" s="1"/>
    </row>
    <row r="1453" spans="5:8" x14ac:dyDescent="0.25">
      <c r="E1453" s="1"/>
      <c r="H1453" s="1"/>
    </row>
    <row r="1454" spans="5:8" x14ac:dyDescent="0.25">
      <c r="E1454" s="1"/>
      <c r="H1454" s="1"/>
    </row>
    <row r="1455" spans="5:8" x14ac:dyDescent="0.25">
      <c r="E1455" s="1"/>
      <c r="H1455" s="1"/>
    </row>
    <row r="1456" spans="5:8" x14ac:dyDescent="0.25">
      <c r="E1456" s="1"/>
      <c r="H1456" s="1"/>
    </row>
    <row r="1457" spans="5:8" x14ac:dyDescent="0.25">
      <c r="E1457" s="1"/>
      <c r="H1457" s="1"/>
    </row>
    <row r="1458" spans="5:8" x14ac:dyDescent="0.25">
      <c r="E1458" s="1"/>
      <c r="H1458" s="1"/>
    </row>
    <row r="1459" spans="5:8" x14ac:dyDescent="0.25">
      <c r="E1459" s="1"/>
      <c r="H1459" s="1"/>
    </row>
    <row r="1460" spans="5:8" x14ac:dyDescent="0.25">
      <c r="E1460" s="1"/>
      <c r="H1460" s="1"/>
    </row>
    <row r="1461" spans="5:8" x14ac:dyDescent="0.25">
      <c r="E1461" s="1"/>
      <c r="H1461" s="1"/>
    </row>
    <row r="1462" spans="5:8" x14ac:dyDescent="0.25">
      <c r="E1462" s="1"/>
      <c r="H1462" s="1"/>
    </row>
    <row r="1463" spans="5:8" x14ac:dyDescent="0.25">
      <c r="E1463" s="1"/>
      <c r="H1463" s="1"/>
    </row>
    <row r="1464" spans="5:8" x14ac:dyDescent="0.25">
      <c r="E1464" s="1"/>
      <c r="H1464" s="1"/>
    </row>
    <row r="1465" spans="5:8" x14ac:dyDescent="0.25">
      <c r="E1465" s="1"/>
      <c r="H1465" s="1"/>
    </row>
    <row r="1466" spans="5:8" x14ac:dyDescent="0.25">
      <c r="E1466" s="1"/>
      <c r="H1466" s="1"/>
    </row>
    <row r="1467" spans="5:8" x14ac:dyDescent="0.25">
      <c r="E1467" s="1"/>
      <c r="H1467" s="1"/>
    </row>
    <row r="1468" spans="5:8" x14ac:dyDescent="0.25">
      <c r="E1468" s="1"/>
      <c r="H1468" s="1"/>
    </row>
    <row r="1469" spans="5:8" x14ac:dyDescent="0.25">
      <c r="E1469" s="1"/>
      <c r="H1469" s="1"/>
    </row>
    <row r="1470" spans="5:8" x14ac:dyDescent="0.25">
      <c r="E1470" s="1"/>
      <c r="H1470" s="1"/>
    </row>
    <row r="1471" spans="5:8" x14ac:dyDescent="0.25">
      <c r="E1471" s="1"/>
      <c r="H1471" s="1"/>
    </row>
    <row r="1472" spans="5:8" x14ac:dyDescent="0.25">
      <c r="E1472" s="1"/>
      <c r="H1472" s="1"/>
    </row>
    <row r="1473" spans="5:8" x14ac:dyDescent="0.25">
      <c r="E1473" s="1"/>
      <c r="H1473" s="1"/>
    </row>
    <row r="1474" spans="5:8" x14ac:dyDescent="0.25">
      <c r="E1474" s="1"/>
      <c r="H1474" s="1"/>
    </row>
    <row r="1475" spans="5:8" x14ac:dyDescent="0.25">
      <c r="E1475" s="1"/>
      <c r="H1475" s="1"/>
    </row>
    <row r="1476" spans="5:8" x14ac:dyDescent="0.25">
      <c r="E1476" s="1"/>
      <c r="H1476" s="1"/>
    </row>
    <row r="1477" spans="5:8" x14ac:dyDescent="0.25">
      <c r="E1477" s="1"/>
      <c r="H1477" s="1"/>
    </row>
    <row r="1478" spans="5:8" x14ac:dyDescent="0.25">
      <c r="E1478" s="1"/>
      <c r="H1478" s="1"/>
    </row>
    <row r="1479" spans="5:8" x14ac:dyDescent="0.25">
      <c r="E1479" s="1"/>
      <c r="H1479" s="1"/>
    </row>
    <row r="1480" spans="5:8" x14ac:dyDescent="0.25">
      <c r="E1480" s="1"/>
      <c r="H1480" s="1"/>
    </row>
    <row r="1481" spans="5:8" x14ac:dyDescent="0.25">
      <c r="E1481" s="1"/>
      <c r="H1481" s="1"/>
    </row>
    <row r="1482" spans="5:8" x14ac:dyDescent="0.25">
      <c r="E1482" s="1"/>
      <c r="H1482" s="1"/>
    </row>
    <row r="1483" spans="5:8" x14ac:dyDescent="0.25">
      <c r="E1483" s="1"/>
      <c r="H1483" s="1"/>
    </row>
    <row r="1484" spans="5:8" x14ac:dyDescent="0.25">
      <c r="E1484" s="1"/>
      <c r="H1484" s="1"/>
    </row>
    <row r="1485" spans="5:8" x14ac:dyDescent="0.25">
      <c r="E1485" s="1"/>
      <c r="H1485" s="1"/>
    </row>
    <row r="1486" spans="5:8" x14ac:dyDescent="0.25">
      <c r="E1486" s="1"/>
      <c r="H1486" s="1"/>
    </row>
    <row r="1487" spans="5:8" x14ac:dyDescent="0.25">
      <c r="E1487" s="1"/>
      <c r="H1487" s="1"/>
    </row>
    <row r="1488" spans="5:8" x14ac:dyDescent="0.25">
      <c r="E1488" s="1"/>
      <c r="H1488" s="1"/>
    </row>
    <row r="1489" spans="5:8" x14ac:dyDescent="0.25">
      <c r="E1489" s="1"/>
      <c r="H1489" s="1"/>
    </row>
    <row r="1490" spans="5:8" x14ac:dyDescent="0.25">
      <c r="E1490" s="1"/>
      <c r="H1490" s="1"/>
    </row>
    <row r="1491" spans="5:8" x14ac:dyDescent="0.25">
      <c r="E1491" s="1"/>
      <c r="H1491" s="1"/>
    </row>
    <row r="1492" spans="5:8" x14ac:dyDescent="0.25">
      <c r="E1492" s="1"/>
      <c r="H1492" s="1"/>
    </row>
    <row r="1493" spans="5:8" x14ac:dyDescent="0.25">
      <c r="E1493" s="1"/>
      <c r="H1493" s="1"/>
    </row>
    <row r="1494" spans="5:8" x14ac:dyDescent="0.25">
      <c r="E1494" s="1"/>
      <c r="H1494" s="1"/>
    </row>
    <row r="1495" spans="5:8" x14ac:dyDescent="0.25">
      <c r="E1495" s="1"/>
      <c r="H1495" s="1"/>
    </row>
    <row r="1496" spans="5:8" x14ac:dyDescent="0.25">
      <c r="E1496" s="1"/>
      <c r="H1496" s="1"/>
    </row>
    <row r="1497" spans="5:8" x14ac:dyDescent="0.25">
      <c r="E1497" s="1"/>
      <c r="H1497" s="1"/>
    </row>
    <row r="1498" spans="5:8" x14ac:dyDescent="0.25">
      <c r="E1498" s="1"/>
      <c r="H1498" s="1"/>
    </row>
    <row r="1499" spans="5:8" x14ac:dyDescent="0.25">
      <c r="E1499" s="1"/>
      <c r="H1499" s="1"/>
    </row>
    <row r="1500" spans="5:8" x14ac:dyDescent="0.25">
      <c r="E1500" s="1"/>
      <c r="H1500" s="1"/>
    </row>
    <row r="1501" spans="5:8" x14ac:dyDescent="0.25">
      <c r="E1501" s="1"/>
      <c r="H1501" s="1"/>
    </row>
    <row r="1502" spans="5:8" x14ac:dyDescent="0.25">
      <c r="E1502" s="1"/>
      <c r="H1502" s="1"/>
    </row>
    <row r="1503" spans="5:8" x14ac:dyDescent="0.25">
      <c r="E1503" s="1"/>
      <c r="H1503" s="1"/>
    </row>
    <row r="1504" spans="5:8" x14ac:dyDescent="0.25">
      <c r="E1504" s="1"/>
      <c r="H1504" s="1"/>
    </row>
    <row r="1505" spans="5:8" x14ac:dyDescent="0.25">
      <c r="E1505" s="1"/>
      <c r="H1505" s="1"/>
    </row>
    <row r="1506" spans="5:8" x14ac:dyDescent="0.25">
      <c r="E1506" s="1"/>
      <c r="H1506" s="1"/>
    </row>
    <row r="1507" spans="5:8" x14ac:dyDescent="0.25">
      <c r="E1507" s="1"/>
      <c r="H1507" s="1"/>
    </row>
    <row r="1508" spans="5:8" x14ac:dyDescent="0.25">
      <c r="E1508" s="1"/>
      <c r="H1508" s="1"/>
    </row>
    <row r="1509" spans="5:8" x14ac:dyDescent="0.25">
      <c r="E1509" s="1"/>
      <c r="H1509" s="1"/>
    </row>
    <row r="1510" spans="5:8" x14ac:dyDescent="0.25">
      <c r="E1510" s="1"/>
      <c r="H1510" s="1"/>
    </row>
    <row r="1511" spans="5:8" x14ac:dyDescent="0.25">
      <c r="E1511" s="1"/>
      <c r="H1511" s="1"/>
    </row>
    <row r="1512" spans="5:8" x14ac:dyDescent="0.25">
      <c r="E1512" s="1"/>
      <c r="H1512" s="1"/>
    </row>
    <row r="1513" spans="5:8" x14ac:dyDescent="0.25">
      <c r="E1513" s="1"/>
      <c r="H1513" s="1"/>
    </row>
    <row r="1514" spans="5:8" x14ac:dyDescent="0.25">
      <c r="E1514" s="1"/>
      <c r="H1514" s="1"/>
    </row>
    <row r="1515" spans="5:8" x14ac:dyDescent="0.25">
      <c r="E1515" s="1"/>
      <c r="H1515" s="1"/>
    </row>
    <row r="1516" spans="5:8" x14ac:dyDescent="0.25">
      <c r="E1516" s="1"/>
      <c r="H1516" s="1"/>
    </row>
    <row r="1517" spans="5:8" x14ac:dyDescent="0.25">
      <c r="E1517" s="1"/>
      <c r="H1517" s="1"/>
    </row>
    <row r="1518" spans="5:8" x14ac:dyDescent="0.25">
      <c r="E1518" s="1"/>
      <c r="H1518" s="1"/>
    </row>
    <row r="1519" spans="5:8" x14ac:dyDescent="0.25">
      <c r="E1519" s="1"/>
      <c r="H1519" s="1"/>
    </row>
    <row r="1520" spans="5:8" x14ac:dyDescent="0.25">
      <c r="E1520" s="1"/>
      <c r="H1520" s="1"/>
    </row>
    <row r="1521" spans="5:8" x14ac:dyDescent="0.25">
      <c r="E1521" s="1"/>
      <c r="H1521" s="1"/>
    </row>
    <row r="1522" spans="5:8" x14ac:dyDescent="0.25">
      <c r="E1522" s="1"/>
      <c r="H1522" s="1"/>
    </row>
    <row r="1523" spans="5:8" x14ac:dyDescent="0.25">
      <c r="E1523" s="1"/>
      <c r="H1523" s="1"/>
    </row>
    <row r="1524" spans="5:8" x14ac:dyDescent="0.25">
      <c r="E1524" s="1"/>
      <c r="H1524" s="1"/>
    </row>
    <row r="1525" spans="5:8" x14ac:dyDescent="0.25">
      <c r="E1525" s="1"/>
      <c r="H1525" s="1"/>
    </row>
    <row r="1526" spans="5:8" x14ac:dyDescent="0.25">
      <c r="E1526" s="1"/>
      <c r="H1526" s="1"/>
    </row>
    <row r="1527" spans="5:8" x14ac:dyDescent="0.25">
      <c r="E1527" s="1"/>
      <c r="H1527" s="1"/>
    </row>
    <row r="1528" spans="5:8" x14ac:dyDescent="0.25">
      <c r="E1528" s="1"/>
      <c r="H1528" s="1"/>
    </row>
    <row r="1529" spans="5:8" x14ac:dyDescent="0.25">
      <c r="E1529" s="1"/>
      <c r="H1529" s="1"/>
    </row>
    <row r="1530" spans="5:8" x14ac:dyDescent="0.25">
      <c r="E1530" s="1"/>
      <c r="H1530" s="1"/>
    </row>
    <row r="1531" spans="5:8" x14ac:dyDescent="0.25">
      <c r="E1531" s="1"/>
      <c r="H1531" s="1"/>
    </row>
    <row r="1532" spans="5:8" x14ac:dyDescent="0.25">
      <c r="E1532" s="1"/>
      <c r="H1532" s="1"/>
    </row>
    <row r="1533" spans="5:8" x14ac:dyDescent="0.25">
      <c r="E1533" s="1"/>
      <c r="H1533" s="1"/>
    </row>
    <row r="1534" spans="5:8" x14ac:dyDescent="0.25">
      <c r="E1534" s="1"/>
      <c r="H1534" s="1"/>
    </row>
    <row r="1535" spans="5:8" x14ac:dyDescent="0.25">
      <c r="E1535" s="1"/>
      <c r="H1535" s="1"/>
    </row>
    <row r="1536" spans="5:8" x14ac:dyDescent="0.25">
      <c r="E1536" s="1"/>
      <c r="H1536" s="1"/>
    </row>
    <row r="1537" spans="5:8" x14ac:dyDescent="0.25">
      <c r="E1537" s="1"/>
      <c r="H1537" s="1"/>
    </row>
    <row r="1538" spans="5:8" x14ac:dyDescent="0.25">
      <c r="E1538" s="1"/>
      <c r="H1538" s="1"/>
    </row>
    <row r="1539" spans="5:8" x14ac:dyDescent="0.25">
      <c r="E1539" s="1"/>
      <c r="H1539" s="1"/>
    </row>
    <row r="1540" spans="5:8" x14ac:dyDescent="0.25">
      <c r="E1540" s="1"/>
      <c r="H1540" s="1"/>
    </row>
    <row r="1541" spans="5:8" x14ac:dyDescent="0.25">
      <c r="E1541" s="1"/>
      <c r="H1541" s="1"/>
    </row>
    <row r="1542" spans="5:8" x14ac:dyDescent="0.25">
      <c r="E1542" s="1"/>
      <c r="H1542" s="1"/>
    </row>
    <row r="1543" spans="5:8" x14ac:dyDescent="0.25">
      <c r="E1543" s="1"/>
      <c r="H1543" s="1"/>
    </row>
    <row r="1544" spans="5:8" x14ac:dyDescent="0.25">
      <c r="E1544" s="1"/>
      <c r="H1544" s="1"/>
    </row>
    <row r="1545" spans="5:8" x14ac:dyDescent="0.25">
      <c r="E1545" s="1"/>
      <c r="H1545" s="1"/>
    </row>
    <row r="1546" spans="5:8" x14ac:dyDescent="0.25">
      <c r="E1546" s="1"/>
      <c r="H1546" s="1"/>
    </row>
    <row r="1547" spans="5:8" x14ac:dyDescent="0.25">
      <c r="E1547" s="1"/>
      <c r="H1547" s="1"/>
    </row>
    <row r="1548" spans="5:8" x14ac:dyDescent="0.25">
      <c r="E1548" s="1"/>
      <c r="H1548" s="1"/>
    </row>
    <row r="1549" spans="5:8" x14ac:dyDescent="0.25">
      <c r="E1549" s="1"/>
      <c r="H1549" s="1"/>
    </row>
    <row r="1550" spans="5:8" x14ac:dyDescent="0.25">
      <c r="E1550" s="1"/>
      <c r="H1550" s="1"/>
    </row>
    <row r="1551" spans="5:8" x14ac:dyDescent="0.25">
      <c r="E1551" s="1"/>
      <c r="H1551" s="1"/>
    </row>
    <row r="1552" spans="5:8" x14ac:dyDescent="0.25">
      <c r="E1552" s="1"/>
      <c r="H1552" s="1"/>
    </row>
    <row r="1553" spans="5:8" x14ac:dyDescent="0.25">
      <c r="E1553" s="1"/>
      <c r="H1553" s="1"/>
    </row>
    <row r="1554" spans="5:8" x14ac:dyDescent="0.25">
      <c r="E1554" s="1"/>
      <c r="H1554" s="1"/>
    </row>
    <row r="1555" spans="5:8" x14ac:dyDescent="0.25">
      <c r="E1555" s="1"/>
      <c r="H1555" s="1"/>
    </row>
    <row r="1556" spans="5:8" x14ac:dyDescent="0.25">
      <c r="E1556" s="1"/>
      <c r="H1556" s="1"/>
    </row>
    <row r="1557" spans="5:8" x14ac:dyDescent="0.25">
      <c r="E1557" s="1"/>
      <c r="H1557" s="1"/>
    </row>
    <row r="1558" spans="5:8" x14ac:dyDescent="0.25">
      <c r="E1558" s="1"/>
      <c r="H1558" s="1"/>
    </row>
    <row r="1559" spans="5:8" x14ac:dyDescent="0.25">
      <c r="E1559" s="1"/>
      <c r="H1559" s="1"/>
    </row>
    <row r="1560" spans="5:8" x14ac:dyDescent="0.25">
      <c r="E1560" s="1"/>
      <c r="H1560" s="1"/>
    </row>
    <row r="1561" spans="5:8" x14ac:dyDescent="0.25">
      <c r="E1561" s="1"/>
      <c r="H1561" s="1"/>
    </row>
    <row r="1562" spans="5:8" x14ac:dyDescent="0.25">
      <c r="E1562" s="1"/>
      <c r="H1562" s="1"/>
    </row>
    <row r="1563" spans="5:8" x14ac:dyDescent="0.25">
      <c r="E1563" s="1"/>
      <c r="H1563" s="1"/>
    </row>
    <row r="1564" spans="5:8" x14ac:dyDescent="0.25">
      <c r="E1564" s="1"/>
      <c r="H1564" s="1"/>
    </row>
    <row r="1565" spans="5:8" x14ac:dyDescent="0.25">
      <c r="E1565" s="1"/>
      <c r="H1565" s="1"/>
    </row>
    <row r="1566" spans="5:8" x14ac:dyDescent="0.25">
      <c r="E1566" s="1"/>
      <c r="H1566" s="1"/>
    </row>
    <row r="1567" spans="5:8" x14ac:dyDescent="0.25">
      <c r="E1567" s="1"/>
      <c r="H1567" s="1"/>
    </row>
    <row r="1568" spans="5:8" x14ac:dyDescent="0.25">
      <c r="E1568" s="1"/>
      <c r="H1568" s="1"/>
    </row>
    <row r="1569" spans="5:8" x14ac:dyDescent="0.25">
      <c r="E1569" s="1"/>
      <c r="H1569" s="1"/>
    </row>
    <row r="1570" spans="5:8" x14ac:dyDescent="0.25">
      <c r="E1570" s="1"/>
      <c r="H1570" s="1"/>
    </row>
    <row r="1571" spans="5:8" x14ac:dyDescent="0.25">
      <c r="E1571" s="1"/>
      <c r="H1571" s="1"/>
    </row>
    <row r="1572" spans="5:8" x14ac:dyDescent="0.25">
      <c r="E1572" s="1"/>
      <c r="H1572" s="1"/>
    </row>
    <row r="1573" spans="5:8" x14ac:dyDescent="0.25">
      <c r="E1573" s="1"/>
      <c r="H1573" s="1"/>
    </row>
    <row r="1574" spans="5:8" x14ac:dyDescent="0.25">
      <c r="E1574" s="1"/>
      <c r="H1574" s="1"/>
    </row>
    <row r="1575" spans="5:8" x14ac:dyDescent="0.25">
      <c r="E1575" s="1"/>
      <c r="H1575" s="1"/>
    </row>
    <row r="1576" spans="5:8" x14ac:dyDescent="0.25">
      <c r="E1576" s="1"/>
      <c r="H1576" s="1"/>
    </row>
    <row r="1577" spans="5:8" x14ac:dyDescent="0.25">
      <c r="E1577" s="1"/>
      <c r="H1577" s="1"/>
    </row>
    <row r="1578" spans="5:8" x14ac:dyDescent="0.25">
      <c r="E1578" s="1"/>
      <c r="H1578" s="1"/>
    </row>
    <row r="1579" spans="5:8" x14ac:dyDescent="0.25">
      <c r="E1579" s="1"/>
      <c r="H1579" s="1"/>
    </row>
    <row r="1580" spans="5:8" x14ac:dyDescent="0.25">
      <c r="E1580" s="1"/>
      <c r="H1580" s="1"/>
    </row>
    <row r="1581" spans="5:8" x14ac:dyDescent="0.25">
      <c r="E1581" s="1"/>
      <c r="H1581" s="1"/>
    </row>
    <row r="1582" spans="5:8" x14ac:dyDescent="0.25">
      <c r="E1582" s="1"/>
      <c r="H1582" s="1"/>
    </row>
    <row r="1583" spans="5:8" x14ac:dyDescent="0.25">
      <c r="E1583" s="1"/>
      <c r="H1583" s="1"/>
    </row>
    <row r="1584" spans="5:8" x14ac:dyDescent="0.25">
      <c r="E1584" s="1"/>
      <c r="H1584" s="1"/>
    </row>
    <row r="1585" spans="5:8" x14ac:dyDescent="0.25">
      <c r="E1585" s="1"/>
      <c r="H1585" s="1"/>
    </row>
    <row r="1586" spans="5:8" x14ac:dyDescent="0.25">
      <c r="E1586" s="1"/>
      <c r="H1586" s="1"/>
    </row>
    <row r="1587" spans="5:8" x14ac:dyDescent="0.25">
      <c r="E1587" s="1"/>
      <c r="H1587" s="1"/>
    </row>
    <row r="1588" spans="5:8" x14ac:dyDescent="0.25">
      <c r="E1588" s="1"/>
      <c r="H1588" s="1"/>
    </row>
    <row r="1589" spans="5:8" x14ac:dyDescent="0.25">
      <c r="E1589" s="1"/>
      <c r="H1589" s="1"/>
    </row>
    <row r="1590" spans="5:8" x14ac:dyDescent="0.25">
      <c r="E1590" s="1"/>
      <c r="H1590" s="1"/>
    </row>
    <row r="1591" spans="5:8" x14ac:dyDescent="0.25">
      <c r="E1591" s="1"/>
      <c r="H1591" s="1"/>
    </row>
    <row r="1592" spans="5:8" x14ac:dyDescent="0.25">
      <c r="E1592" s="1"/>
      <c r="H1592" s="1"/>
    </row>
    <row r="1593" spans="5:8" x14ac:dyDescent="0.25">
      <c r="E1593" s="1"/>
      <c r="H1593" s="1"/>
    </row>
    <row r="1594" spans="5:8" x14ac:dyDescent="0.25">
      <c r="E1594" s="1"/>
      <c r="H1594" s="1"/>
    </row>
    <row r="1595" spans="5:8" x14ac:dyDescent="0.25">
      <c r="E1595" s="1"/>
      <c r="H1595" s="1"/>
    </row>
    <row r="1596" spans="5:8" x14ac:dyDescent="0.25">
      <c r="E1596" s="1"/>
      <c r="H1596" s="1"/>
    </row>
    <row r="1597" spans="5:8" x14ac:dyDescent="0.25">
      <c r="E1597" s="1"/>
      <c r="H1597" s="1"/>
    </row>
    <row r="1598" spans="5:8" x14ac:dyDescent="0.25">
      <c r="E1598" s="1"/>
      <c r="H1598" s="1"/>
    </row>
    <row r="1599" spans="5:8" x14ac:dyDescent="0.25">
      <c r="E1599" s="1"/>
      <c r="H1599" s="1"/>
    </row>
    <row r="1600" spans="5:8" x14ac:dyDescent="0.25">
      <c r="E1600" s="1"/>
      <c r="H1600" s="1"/>
    </row>
    <row r="1601" spans="5:8" x14ac:dyDescent="0.25">
      <c r="E1601" s="1"/>
      <c r="H1601" s="1"/>
    </row>
    <row r="1602" spans="5:8" x14ac:dyDescent="0.25">
      <c r="E1602" s="1"/>
      <c r="H1602" s="1"/>
    </row>
    <row r="1603" spans="5:8" x14ac:dyDescent="0.25">
      <c r="E1603" s="1"/>
      <c r="H1603" s="1"/>
    </row>
    <row r="1604" spans="5:8" x14ac:dyDescent="0.25">
      <c r="E1604" s="1"/>
      <c r="H1604" s="1"/>
    </row>
    <row r="1605" spans="5:8" x14ac:dyDescent="0.25">
      <c r="E1605" s="1"/>
      <c r="H1605" s="1"/>
    </row>
    <row r="1606" spans="5:8" x14ac:dyDescent="0.25">
      <c r="E1606" s="1"/>
      <c r="H1606" s="1"/>
    </row>
    <row r="1607" spans="5:8" x14ac:dyDescent="0.25">
      <c r="E1607" s="1"/>
      <c r="H1607" s="1"/>
    </row>
    <row r="1608" spans="5:8" x14ac:dyDescent="0.25">
      <c r="E1608" s="1"/>
      <c r="H1608" s="1"/>
    </row>
    <row r="1609" spans="5:8" x14ac:dyDescent="0.25">
      <c r="E1609" s="1"/>
      <c r="H1609" s="1"/>
    </row>
    <row r="1610" spans="5:8" x14ac:dyDescent="0.25">
      <c r="E1610" s="1"/>
      <c r="H1610" s="1"/>
    </row>
    <row r="1611" spans="5:8" x14ac:dyDescent="0.25">
      <c r="E1611" s="1"/>
      <c r="H1611" s="1"/>
    </row>
    <row r="1612" spans="5:8" x14ac:dyDescent="0.25">
      <c r="E1612" s="1"/>
      <c r="H1612" s="1"/>
    </row>
    <row r="1613" spans="5:8" x14ac:dyDescent="0.25">
      <c r="E1613" s="1"/>
      <c r="H1613" s="1"/>
    </row>
    <row r="1614" spans="5:8" x14ac:dyDescent="0.25">
      <c r="E1614" s="1"/>
      <c r="H1614" s="1"/>
    </row>
    <row r="1615" spans="5:8" x14ac:dyDescent="0.25">
      <c r="E1615" s="1"/>
      <c r="H1615" s="1"/>
    </row>
    <row r="1616" spans="5:8" x14ac:dyDescent="0.25">
      <c r="E1616" s="1"/>
      <c r="H1616" s="1"/>
    </row>
    <row r="1617" spans="5:8" x14ac:dyDescent="0.25">
      <c r="E1617" s="1"/>
      <c r="H1617" s="1"/>
    </row>
    <row r="1618" spans="5:8" x14ac:dyDescent="0.25">
      <c r="E1618" s="1"/>
      <c r="H1618" s="1"/>
    </row>
    <row r="1619" spans="5:8" x14ac:dyDescent="0.25">
      <c r="E1619" s="1"/>
      <c r="H1619" s="1"/>
    </row>
    <row r="1620" spans="5:8" x14ac:dyDescent="0.25">
      <c r="E1620" s="1"/>
      <c r="H1620" s="1"/>
    </row>
    <row r="1621" spans="5:8" x14ac:dyDescent="0.25">
      <c r="E1621" s="1"/>
      <c r="H1621" s="1"/>
    </row>
    <row r="1622" spans="5:8" x14ac:dyDescent="0.25">
      <c r="E1622" s="1"/>
      <c r="H1622" s="1"/>
    </row>
    <row r="1623" spans="5:8" x14ac:dyDescent="0.25">
      <c r="E1623" s="1"/>
      <c r="H1623" s="1"/>
    </row>
    <row r="1624" spans="5:8" x14ac:dyDescent="0.25">
      <c r="E1624" s="1"/>
      <c r="H1624" s="1"/>
    </row>
    <row r="1625" spans="5:8" x14ac:dyDescent="0.25">
      <c r="E1625" s="1"/>
      <c r="H1625" s="1"/>
    </row>
    <row r="1626" spans="5:8" x14ac:dyDescent="0.25">
      <c r="E1626" s="1"/>
      <c r="H1626" s="1"/>
    </row>
    <row r="1627" spans="5:8" x14ac:dyDescent="0.25">
      <c r="E1627" s="1"/>
      <c r="H1627" s="1"/>
    </row>
    <row r="1628" spans="5:8" x14ac:dyDescent="0.25">
      <c r="E1628" s="1"/>
      <c r="H1628" s="1"/>
    </row>
    <row r="1629" spans="5:8" x14ac:dyDescent="0.25">
      <c r="E1629" s="1"/>
      <c r="H1629" s="1"/>
    </row>
    <row r="1630" spans="5:8" x14ac:dyDescent="0.25">
      <c r="E1630" s="1"/>
      <c r="H1630" s="1"/>
    </row>
    <row r="1631" spans="5:8" x14ac:dyDescent="0.25">
      <c r="E1631" s="1"/>
      <c r="H1631" s="1"/>
    </row>
    <row r="1632" spans="5:8" x14ac:dyDescent="0.25">
      <c r="E1632" s="1"/>
      <c r="H1632" s="1"/>
    </row>
    <row r="1633" spans="5:8" x14ac:dyDescent="0.25">
      <c r="E1633" s="1"/>
      <c r="H1633" s="1"/>
    </row>
    <row r="1634" spans="5:8" x14ac:dyDescent="0.25">
      <c r="E1634" s="1"/>
      <c r="H1634" s="1"/>
    </row>
    <row r="1635" spans="5:8" x14ac:dyDescent="0.25">
      <c r="E1635" s="1"/>
      <c r="H1635" s="1"/>
    </row>
    <row r="1636" spans="5:8" x14ac:dyDescent="0.25">
      <c r="E1636" s="1"/>
      <c r="H1636" s="1"/>
    </row>
    <row r="1637" spans="5:8" x14ac:dyDescent="0.25">
      <c r="E1637" s="1"/>
      <c r="H1637" s="1"/>
    </row>
    <row r="1638" spans="5:8" x14ac:dyDescent="0.25">
      <c r="E1638" s="1"/>
      <c r="H1638" s="1"/>
    </row>
    <row r="1639" spans="5:8" x14ac:dyDescent="0.25">
      <c r="E1639" s="1"/>
      <c r="H1639" s="1"/>
    </row>
    <row r="1640" spans="5:8" x14ac:dyDescent="0.25">
      <c r="E1640" s="1"/>
      <c r="H1640" s="1"/>
    </row>
    <row r="1641" spans="5:8" x14ac:dyDescent="0.25">
      <c r="E1641" s="1"/>
      <c r="H1641" s="1"/>
    </row>
    <row r="1642" spans="5:8" x14ac:dyDescent="0.25">
      <c r="E1642" s="1"/>
      <c r="H1642" s="1"/>
    </row>
    <row r="1643" spans="5:8" x14ac:dyDescent="0.25">
      <c r="E1643" s="1"/>
      <c r="H1643" s="1"/>
    </row>
    <row r="1644" spans="5:8" x14ac:dyDescent="0.25">
      <c r="E1644" s="1"/>
      <c r="H1644" s="1"/>
    </row>
    <row r="1645" spans="5:8" x14ac:dyDescent="0.25">
      <c r="E1645" s="1"/>
      <c r="H1645" s="1"/>
    </row>
    <row r="1646" spans="5:8" x14ac:dyDescent="0.25">
      <c r="E1646" s="1"/>
      <c r="H1646" s="1"/>
    </row>
    <row r="1647" spans="5:8" x14ac:dyDescent="0.25">
      <c r="E1647" s="1"/>
      <c r="H1647" s="1"/>
    </row>
    <row r="1648" spans="5:8" x14ac:dyDescent="0.25">
      <c r="E1648" s="1"/>
      <c r="H1648" s="1"/>
    </row>
    <row r="1649" spans="5:8" x14ac:dyDescent="0.25">
      <c r="E1649" s="1"/>
      <c r="H1649" s="1"/>
    </row>
    <row r="1650" spans="5:8" x14ac:dyDescent="0.25">
      <c r="E1650" s="1"/>
      <c r="H1650" s="1"/>
    </row>
    <row r="1651" spans="5:8" x14ac:dyDescent="0.25">
      <c r="E1651" s="1"/>
      <c r="H1651" s="1"/>
    </row>
    <row r="1652" spans="5:8" x14ac:dyDescent="0.25">
      <c r="E1652" s="1"/>
      <c r="H1652" s="1"/>
    </row>
    <row r="1653" spans="5:8" x14ac:dyDescent="0.25">
      <c r="E1653" s="1"/>
      <c r="H1653" s="1"/>
    </row>
    <row r="1654" spans="5:8" x14ac:dyDescent="0.25">
      <c r="E1654" s="1"/>
      <c r="H1654" s="1"/>
    </row>
    <row r="1655" spans="5:8" x14ac:dyDescent="0.25">
      <c r="E1655" s="1"/>
      <c r="H1655" s="1"/>
    </row>
    <row r="1656" spans="5:8" x14ac:dyDescent="0.25">
      <c r="E1656" s="1"/>
      <c r="H1656" s="1"/>
    </row>
    <row r="1657" spans="5:8" x14ac:dyDescent="0.25">
      <c r="E1657" s="1"/>
      <c r="H1657" s="1"/>
    </row>
    <row r="1658" spans="5:8" x14ac:dyDescent="0.25">
      <c r="E1658" s="1"/>
      <c r="H1658" s="1"/>
    </row>
    <row r="1659" spans="5:8" x14ac:dyDescent="0.25">
      <c r="E1659" s="1"/>
      <c r="H1659" s="1"/>
    </row>
    <row r="1660" spans="5:8" x14ac:dyDescent="0.25">
      <c r="E1660" s="1"/>
      <c r="H1660" s="1"/>
    </row>
    <row r="1661" spans="5:8" x14ac:dyDescent="0.25">
      <c r="E1661" s="1"/>
      <c r="H1661" s="1"/>
    </row>
    <row r="1662" spans="5:8" x14ac:dyDescent="0.25">
      <c r="E1662" s="1"/>
      <c r="H1662" s="1"/>
    </row>
    <row r="1663" spans="5:8" x14ac:dyDescent="0.25">
      <c r="E1663" s="1"/>
      <c r="H1663" s="1"/>
    </row>
    <row r="1664" spans="5:8" x14ac:dyDescent="0.25">
      <c r="E1664" s="1"/>
      <c r="H1664" s="1"/>
    </row>
    <row r="1665" spans="5:8" x14ac:dyDescent="0.25">
      <c r="E1665" s="1"/>
      <c r="H1665" s="1"/>
    </row>
    <row r="1666" spans="5:8" x14ac:dyDescent="0.25">
      <c r="E1666" s="1"/>
      <c r="H1666" s="1"/>
    </row>
    <row r="1667" spans="5:8" x14ac:dyDescent="0.25">
      <c r="E1667" s="1"/>
      <c r="H1667" s="1"/>
    </row>
    <row r="1668" spans="5:8" x14ac:dyDescent="0.25">
      <c r="E1668" s="1"/>
      <c r="H1668" s="1"/>
    </row>
    <row r="1669" spans="5:8" x14ac:dyDescent="0.25">
      <c r="E1669" s="1"/>
      <c r="H1669" s="1"/>
    </row>
    <row r="1670" spans="5:8" x14ac:dyDescent="0.25">
      <c r="E1670" s="1"/>
      <c r="H1670" s="1"/>
    </row>
    <row r="1671" spans="5:8" x14ac:dyDescent="0.25">
      <c r="E1671" s="1"/>
      <c r="H1671" s="1"/>
    </row>
    <row r="1672" spans="5:8" x14ac:dyDescent="0.25">
      <c r="E1672" s="1"/>
      <c r="H1672" s="1"/>
    </row>
    <row r="1673" spans="5:8" x14ac:dyDescent="0.25">
      <c r="E1673" s="1"/>
      <c r="H1673" s="1"/>
    </row>
    <row r="1674" spans="5:8" x14ac:dyDescent="0.25">
      <c r="E1674" s="1"/>
      <c r="H1674" s="1"/>
    </row>
    <row r="1675" spans="5:8" x14ac:dyDescent="0.25">
      <c r="E1675" s="1"/>
      <c r="H1675" s="1"/>
    </row>
    <row r="1676" spans="5:8" x14ac:dyDescent="0.25">
      <c r="E1676" s="1"/>
      <c r="H1676" s="1"/>
    </row>
    <row r="1677" spans="5:8" x14ac:dyDescent="0.25">
      <c r="E1677" s="1"/>
      <c r="H1677" s="1"/>
    </row>
    <row r="1678" spans="5:8" x14ac:dyDescent="0.25">
      <c r="E1678" s="1"/>
      <c r="H1678" s="1"/>
    </row>
    <row r="1679" spans="5:8" x14ac:dyDescent="0.25">
      <c r="E1679" s="1"/>
      <c r="H1679" s="1"/>
    </row>
    <row r="1680" spans="5:8" x14ac:dyDescent="0.25">
      <c r="E1680" s="1"/>
      <c r="H1680" s="1"/>
    </row>
    <row r="1681" spans="5:8" x14ac:dyDescent="0.25">
      <c r="E1681" s="1"/>
      <c r="H1681" s="1"/>
    </row>
    <row r="1682" spans="5:8" x14ac:dyDescent="0.25">
      <c r="E1682" s="1"/>
      <c r="H1682" s="1"/>
    </row>
    <row r="1683" spans="5:8" x14ac:dyDescent="0.25">
      <c r="E1683" s="1"/>
      <c r="H1683" s="1"/>
    </row>
    <row r="1684" spans="5:8" x14ac:dyDescent="0.25">
      <c r="E1684" s="1"/>
      <c r="H1684" s="1"/>
    </row>
    <row r="1685" spans="5:8" x14ac:dyDescent="0.25">
      <c r="E1685" s="1"/>
      <c r="H1685" s="1"/>
    </row>
    <row r="1686" spans="5:8" x14ac:dyDescent="0.25">
      <c r="E1686" s="1"/>
      <c r="H1686" s="1"/>
    </row>
    <row r="1687" spans="5:8" x14ac:dyDescent="0.25">
      <c r="E1687" s="1"/>
      <c r="H1687" s="1"/>
    </row>
    <row r="1688" spans="5:8" x14ac:dyDescent="0.25">
      <c r="E1688" s="1"/>
      <c r="H1688" s="1"/>
    </row>
    <row r="1689" spans="5:8" x14ac:dyDescent="0.25">
      <c r="E1689" s="1"/>
      <c r="H1689" s="1"/>
    </row>
    <row r="1690" spans="5:8" x14ac:dyDescent="0.25">
      <c r="E1690" s="1"/>
      <c r="H1690" s="1"/>
    </row>
    <row r="1691" spans="5:8" x14ac:dyDescent="0.25">
      <c r="E1691" s="1"/>
      <c r="H1691" s="1"/>
    </row>
    <row r="1692" spans="5:8" x14ac:dyDescent="0.25">
      <c r="E1692" s="1"/>
      <c r="H1692" s="1"/>
    </row>
    <row r="1693" spans="5:8" x14ac:dyDescent="0.25">
      <c r="E1693" s="1"/>
      <c r="H1693" s="1"/>
    </row>
    <row r="1694" spans="5:8" x14ac:dyDescent="0.25">
      <c r="E1694" s="1"/>
      <c r="H1694" s="1"/>
    </row>
    <row r="1695" spans="5:8" x14ac:dyDescent="0.25">
      <c r="E1695" s="1"/>
      <c r="H1695" s="1"/>
    </row>
    <row r="1696" spans="5:8" x14ac:dyDescent="0.25">
      <c r="E1696" s="1"/>
      <c r="H1696" s="1"/>
    </row>
    <row r="1697" spans="5:8" x14ac:dyDescent="0.25">
      <c r="E1697" s="1"/>
      <c r="H1697" s="1"/>
    </row>
    <row r="1698" spans="5:8" x14ac:dyDescent="0.25">
      <c r="E1698" s="1"/>
      <c r="H1698" s="1"/>
    </row>
    <row r="1699" spans="5:8" x14ac:dyDescent="0.25">
      <c r="E1699" s="1"/>
      <c r="H1699" s="1"/>
    </row>
    <row r="1700" spans="5:8" x14ac:dyDescent="0.25">
      <c r="E1700" s="1"/>
      <c r="H1700" s="1"/>
    </row>
    <row r="1701" spans="5:8" x14ac:dyDescent="0.25">
      <c r="E1701" s="1"/>
      <c r="H1701" s="1"/>
    </row>
    <row r="1702" spans="5:8" x14ac:dyDescent="0.25">
      <c r="E1702" s="1"/>
      <c r="H1702" s="1"/>
    </row>
    <row r="1703" spans="5:8" x14ac:dyDescent="0.25">
      <c r="E1703" s="1"/>
      <c r="H1703" s="1"/>
    </row>
    <row r="1704" spans="5:8" x14ac:dyDescent="0.25">
      <c r="E1704" s="1"/>
      <c r="H1704" s="1"/>
    </row>
    <row r="1705" spans="5:8" x14ac:dyDescent="0.25">
      <c r="E1705" s="1"/>
      <c r="H1705" s="1"/>
    </row>
    <row r="1706" spans="5:8" x14ac:dyDescent="0.25">
      <c r="E1706" s="1"/>
      <c r="H1706" s="1"/>
    </row>
    <row r="1707" spans="5:8" x14ac:dyDescent="0.25">
      <c r="E1707" s="1"/>
      <c r="H1707" s="1"/>
    </row>
    <row r="1708" spans="5:8" x14ac:dyDescent="0.25">
      <c r="E1708" s="1"/>
      <c r="H1708" s="1"/>
    </row>
    <row r="1709" spans="5:8" x14ac:dyDescent="0.25">
      <c r="E1709" s="1"/>
      <c r="H1709" s="1"/>
    </row>
    <row r="1710" spans="5:8" x14ac:dyDescent="0.25">
      <c r="E1710" s="1"/>
      <c r="H1710" s="1"/>
    </row>
    <row r="1711" spans="5:8" x14ac:dyDescent="0.25">
      <c r="E1711" s="1"/>
      <c r="H1711" s="1"/>
    </row>
    <row r="1712" spans="5:8" x14ac:dyDescent="0.25">
      <c r="E1712" s="1"/>
      <c r="H1712" s="1"/>
    </row>
    <row r="1713" spans="5:8" x14ac:dyDescent="0.25">
      <c r="E1713" s="1"/>
      <c r="H1713" s="1"/>
    </row>
    <row r="1714" spans="5:8" x14ac:dyDescent="0.25">
      <c r="E1714" s="1"/>
      <c r="H1714" s="1"/>
    </row>
    <row r="1715" spans="5:8" x14ac:dyDescent="0.25">
      <c r="E1715" s="1"/>
      <c r="H1715" s="1"/>
    </row>
    <row r="1716" spans="5:8" x14ac:dyDescent="0.25">
      <c r="E1716" s="1"/>
      <c r="H1716" s="1"/>
    </row>
    <row r="1717" spans="5:8" x14ac:dyDescent="0.25">
      <c r="E1717" s="1"/>
      <c r="H1717" s="1"/>
    </row>
    <row r="1718" spans="5:8" x14ac:dyDescent="0.25">
      <c r="E1718" s="1"/>
      <c r="H1718" s="1"/>
    </row>
    <row r="1719" spans="5:8" x14ac:dyDescent="0.25">
      <c r="E1719" s="1"/>
      <c r="H1719" s="1"/>
    </row>
    <row r="1720" spans="5:8" x14ac:dyDescent="0.25">
      <c r="E1720" s="1"/>
      <c r="H1720" s="1"/>
    </row>
    <row r="1721" spans="5:8" x14ac:dyDescent="0.25">
      <c r="E1721" s="1"/>
      <c r="H1721" s="1"/>
    </row>
    <row r="1722" spans="5:8" x14ac:dyDescent="0.25">
      <c r="E1722" s="1"/>
      <c r="H1722" s="1"/>
    </row>
    <row r="1723" spans="5:8" x14ac:dyDescent="0.25">
      <c r="E1723" s="1"/>
      <c r="H1723" s="1"/>
    </row>
    <row r="1724" spans="5:8" x14ac:dyDescent="0.25">
      <c r="E1724" s="1"/>
      <c r="H1724" s="1"/>
    </row>
    <row r="1725" spans="5:8" x14ac:dyDescent="0.25">
      <c r="E1725" s="1"/>
      <c r="H1725" s="1"/>
    </row>
    <row r="1726" spans="5:8" x14ac:dyDescent="0.25">
      <c r="E1726" s="1"/>
      <c r="H1726" s="1"/>
    </row>
    <row r="1727" spans="5:8" x14ac:dyDescent="0.25">
      <c r="E1727" s="1"/>
      <c r="H1727" s="1"/>
    </row>
    <row r="1728" spans="5:8" x14ac:dyDescent="0.25">
      <c r="E1728" s="1"/>
      <c r="H1728" s="1"/>
    </row>
    <row r="1729" spans="5:8" x14ac:dyDescent="0.25">
      <c r="E1729" s="1"/>
      <c r="H1729" s="1"/>
    </row>
    <row r="1730" spans="5:8" x14ac:dyDescent="0.25">
      <c r="E1730" s="1"/>
      <c r="H1730" s="1"/>
    </row>
    <row r="1731" spans="5:8" x14ac:dyDescent="0.25">
      <c r="E1731" s="1"/>
      <c r="H1731" s="1"/>
    </row>
    <row r="1732" spans="5:8" x14ac:dyDescent="0.25">
      <c r="E1732" s="1"/>
      <c r="H1732" s="1"/>
    </row>
    <row r="1733" spans="5:8" x14ac:dyDescent="0.25">
      <c r="E1733" s="1"/>
      <c r="H1733" s="1"/>
    </row>
    <row r="1734" spans="5:8" x14ac:dyDescent="0.25">
      <c r="E1734" s="1"/>
      <c r="H1734" s="1"/>
    </row>
    <row r="1735" spans="5:8" x14ac:dyDescent="0.25">
      <c r="E1735" s="1"/>
      <c r="H1735" s="1"/>
    </row>
    <row r="1736" spans="5:8" x14ac:dyDescent="0.25">
      <c r="E1736" s="1"/>
      <c r="H1736" s="1"/>
    </row>
    <row r="1737" spans="5:8" x14ac:dyDescent="0.25">
      <c r="E1737" s="1"/>
      <c r="H1737" s="1"/>
    </row>
    <row r="1738" spans="5:8" x14ac:dyDescent="0.25">
      <c r="E1738" s="1"/>
      <c r="H1738" s="1"/>
    </row>
    <row r="1739" spans="5:8" x14ac:dyDescent="0.25">
      <c r="E1739" s="1"/>
      <c r="H1739" s="1"/>
    </row>
    <row r="1740" spans="5:8" x14ac:dyDescent="0.25">
      <c r="E1740" s="1"/>
      <c r="H1740" s="1"/>
    </row>
    <row r="1741" spans="5:8" x14ac:dyDescent="0.25">
      <c r="E1741" s="1"/>
      <c r="H1741" s="1"/>
    </row>
    <row r="1742" spans="5:8" x14ac:dyDescent="0.25">
      <c r="E1742" s="1"/>
      <c r="H1742" s="1"/>
    </row>
    <row r="1743" spans="5:8" x14ac:dyDescent="0.25">
      <c r="E1743" s="1"/>
      <c r="H1743" s="1"/>
    </row>
    <row r="1744" spans="5:8" x14ac:dyDescent="0.25">
      <c r="E1744" s="1"/>
      <c r="H1744" s="1"/>
    </row>
    <row r="1745" spans="5:8" x14ac:dyDescent="0.25">
      <c r="E1745" s="1"/>
      <c r="H1745" s="1"/>
    </row>
    <row r="1746" spans="5:8" x14ac:dyDescent="0.25">
      <c r="E1746" s="1"/>
      <c r="H1746" s="1"/>
    </row>
    <row r="1747" spans="5:8" x14ac:dyDescent="0.25">
      <c r="E1747" s="1"/>
      <c r="H1747" s="1"/>
    </row>
    <row r="1748" spans="5:8" x14ac:dyDescent="0.25">
      <c r="E1748" s="1"/>
      <c r="H1748" s="1"/>
    </row>
    <row r="1749" spans="5:8" x14ac:dyDescent="0.25">
      <c r="E1749" s="1"/>
      <c r="H1749" s="1"/>
    </row>
    <row r="1750" spans="5:8" x14ac:dyDescent="0.25">
      <c r="E1750" s="1"/>
      <c r="H1750" s="1"/>
    </row>
    <row r="1751" spans="5:8" x14ac:dyDescent="0.25">
      <c r="E1751" s="1"/>
      <c r="H1751" s="1"/>
    </row>
    <row r="1752" spans="5:8" x14ac:dyDescent="0.25">
      <c r="E1752" s="1"/>
      <c r="H1752" s="1"/>
    </row>
    <row r="1753" spans="5:8" x14ac:dyDescent="0.25">
      <c r="E1753" s="1"/>
      <c r="H1753" s="1"/>
    </row>
    <row r="1754" spans="5:8" x14ac:dyDescent="0.25">
      <c r="E1754" s="1"/>
      <c r="H1754" s="1"/>
    </row>
    <row r="1755" spans="5:8" x14ac:dyDescent="0.25">
      <c r="E1755" s="1"/>
      <c r="H1755" s="1"/>
    </row>
    <row r="1756" spans="5:8" x14ac:dyDescent="0.25">
      <c r="E1756" s="1"/>
      <c r="H1756" s="1"/>
    </row>
    <row r="1757" spans="5:8" x14ac:dyDescent="0.25">
      <c r="E1757" s="1"/>
      <c r="H1757" s="1"/>
    </row>
    <row r="1758" spans="5:8" x14ac:dyDescent="0.25">
      <c r="E1758" s="1"/>
      <c r="H1758" s="1"/>
    </row>
    <row r="1759" spans="5:8" x14ac:dyDescent="0.25">
      <c r="E1759" s="1"/>
      <c r="H1759" s="1"/>
    </row>
    <row r="1760" spans="5:8" x14ac:dyDescent="0.25">
      <c r="E1760" s="1"/>
      <c r="H1760" s="1"/>
    </row>
    <row r="1761" spans="5:8" x14ac:dyDescent="0.25">
      <c r="E1761" s="1"/>
      <c r="H1761" s="1"/>
    </row>
    <row r="1762" spans="5:8" x14ac:dyDescent="0.25">
      <c r="E1762" s="1"/>
      <c r="H1762" s="1"/>
    </row>
    <row r="1763" spans="5:8" x14ac:dyDescent="0.25">
      <c r="E1763" s="1"/>
      <c r="H1763" s="1"/>
    </row>
    <row r="1764" spans="5:8" x14ac:dyDescent="0.25">
      <c r="E1764" s="1"/>
      <c r="H1764" s="1"/>
    </row>
    <row r="1765" spans="5:8" x14ac:dyDescent="0.25">
      <c r="E1765" s="1"/>
      <c r="H1765" s="1"/>
    </row>
    <row r="1766" spans="5:8" x14ac:dyDescent="0.25">
      <c r="E1766" s="1"/>
      <c r="H1766" s="1"/>
    </row>
    <row r="1767" spans="5:8" x14ac:dyDescent="0.25">
      <c r="E1767" s="1"/>
      <c r="H1767" s="1"/>
    </row>
    <row r="1768" spans="5:8" x14ac:dyDescent="0.25">
      <c r="E1768" s="1"/>
      <c r="H1768" s="1"/>
    </row>
    <row r="1769" spans="5:8" x14ac:dyDescent="0.25">
      <c r="E1769" s="1"/>
      <c r="H1769" s="1"/>
    </row>
    <row r="1770" spans="5:8" x14ac:dyDescent="0.25">
      <c r="E1770" s="1"/>
      <c r="H1770" s="1"/>
    </row>
    <row r="1771" spans="5:8" x14ac:dyDescent="0.25">
      <c r="E1771" s="1"/>
      <c r="H1771" s="1"/>
    </row>
    <row r="1772" spans="5:8" x14ac:dyDescent="0.25">
      <c r="E1772" s="1"/>
      <c r="H1772" s="1"/>
    </row>
    <row r="1773" spans="5:8" x14ac:dyDescent="0.25">
      <c r="E1773" s="1"/>
      <c r="H1773" s="1"/>
    </row>
    <row r="1774" spans="5:8" x14ac:dyDescent="0.25">
      <c r="E1774" s="1"/>
      <c r="H1774" s="1"/>
    </row>
    <row r="1775" spans="5:8" x14ac:dyDescent="0.25">
      <c r="E1775" s="1"/>
      <c r="H1775" s="1"/>
    </row>
    <row r="1776" spans="5:8" x14ac:dyDescent="0.25">
      <c r="E1776" s="1"/>
      <c r="H1776" s="1"/>
    </row>
    <row r="1777" spans="5:8" x14ac:dyDescent="0.25">
      <c r="E1777" s="1"/>
      <c r="H1777" s="1"/>
    </row>
    <row r="1778" spans="5:8" x14ac:dyDescent="0.25">
      <c r="E1778" s="1"/>
      <c r="H1778" s="1"/>
    </row>
    <row r="1779" spans="5:8" x14ac:dyDescent="0.25">
      <c r="E1779" s="1"/>
      <c r="H1779" s="1"/>
    </row>
    <row r="1780" spans="5:8" x14ac:dyDescent="0.25">
      <c r="E1780" s="1"/>
      <c r="H1780" s="1"/>
    </row>
    <row r="1781" spans="5:8" x14ac:dyDescent="0.25">
      <c r="E1781" s="1"/>
      <c r="H1781" s="1"/>
    </row>
    <row r="1782" spans="5:8" x14ac:dyDescent="0.25">
      <c r="E1782" s="1"/>
      <c r="H1782" s="1"/>
    </row>
    <row r="1783" spans="5:8" x14ac:dyDescent="0.25">
      <c r="E1783" s="1"/>
      <c r="H1783" s="1"/>
    </row>
    <row r="1784" spans="5:8" x14ac:dyDescent="0.25">
      <c r="E1784" s="1"/>
      <c r="H1784" s="1"/>
    </row>
    <row r="1785" spans="5:8" x14ac:dyDescent="0.25">
      <c r="E1785" s="1"/>
      <c r="H1785" s="1"/>
    </row>
    <row r="1786" spans="5:8" x14ac:dyDescent="0.25">
      <c r="E1786" s="1"/>
      <c r="H1786" s="1"/>
    </row>
    <row r="1787" spans="5:8" x14ac:dyDescent="0.25">
      <c r="E1787" s="1"/>
      <c r="H1787" s="1"/>
    </row>
    <row r="1788" spans="5:8" x14ac:dyDescent="0.25">
      <c r="E1788" s="1"/>
      <c r="H1788" s="1"/>
    </row>
    <row r="1789" spans="5:8" x14ac:dyDescent="0.25">
      <c r="E1789" s="1"/>
      <c r="H1789" s="1"/>
    </row>
    <row r="1790" spans="5:8" x14ac:dyDescent="0.25">
      <c r="E1790" s="1"/>
      <c r="H1790" s="1"/>
    </row>
    <row r="1791" spans="5:8" x14ac:dyDescent="0.25">
      <c r="E1791" s="1"/>
      <c r="H1791" s="1"/>
    </row>
    <row r="1792" spans="5:8" x14ac:dyDescent="0.25">
      <c r="E1792" s="1"/>
      <c r="H1792" s="1"/>
    </row>
    <row r="1793" spans="5:8" x14ac:dyDescent="0.25">
      <c r="E1793" s="1"/>
      <c r="H1793" s="1"/>
    </row>
    <row r="1794" spans="5:8" x14ac:dyDescent="0.25">
      <c r="E1794" s="1"/>
      <c r="H1794" s="1"/>
    </row>
    <row r="1795" spans="5:8" x14ac:dyDescent="0.25">
      <c r="E1795" s="1"/>
      <c r="H1795" s="1"/>
    </row>
    <row r="1796" spans="5:8" x14ac:dyDescent="0.25">
      <c r="E1796" s="1"/>
      <c r="H1796" s="1"/>
    </row>
    <row r="1797" spans="5:8" x14ac:dyDescent="0.25">
      <c r="E1797" s="1"/>
      <c r="H1797" s="1"/>
    </row>
    <row r="1798" spans="5:8" x14ac:dyDescent="0.25">
      <c r="E1798" s="1"/>
      <c r="H1798" s="1"/>
    </row>
    <row r="1799" spans="5:8" x14ac:dyDescent="0.25">
      <c r="E1799" s="1"/>
      <c r="H1799" s="1"/>
    </row>
    <row r="1800" spans="5:8" x14ac:dyDescent="0.25">
      <c r="E1800" s="1"/>
      <c r="H1800" s="1"/>
    </row>
    <row r="1801" spans="5:8" x14ac:dyDescent="0.25">
      <c r="E1801" s="1"/>
      <c r="H1801" s="1"/>
    </row>
    <row r="1802" spans="5:8" x14ac:dyDescent="0.25">
      <c r="E1802" s="1"/>
      <c r="H1802" s="1"/>
    </row>
    <row r="1803" spans="5:8" x14ac:dyDescent="0.25">
      <c r="E1803" s="1"/>
      <c r="H1803" s="1"/>
    </row>
    <row r="1804" spans="5:8" x14ac:dyDescent="0.25">
      <c r="E1804" s="1"/>
      <c r="H1804" s="1"/>
    </row>
    <row r="1805" spans="5:8" x14ac:dyDescent="0.25">
      <c r="E1805" s="1"/>
      <c r="H1805" s="1"/>
    </row>
    <row r="1806" spans="5:8" x14ac:dyDescent="0.25">
      <c r="E1806" s="1"/>
      <c r="H1806" s="1"/>
    </row>
    <row r="1807" spans="5:8" x14ac:dyDescent="0.25">
      <c r="E1807" s="1"/>
      <c r="H1807" s="1"/>
    </row>
    <row r="1808" spans="5:8" x14ac:dyDescent="0.25">
      <c r="E1808" s="1"/>
      <c r="H1808" s="1"/>
    </row>
    <row r="1809" spans="5:8" x14ac:dyDescent="0.25">
      <c r="E1809" s="1"/>
      <c r="H1809" s="1"/>
    </row>
    <row r="1810" spans="5:8" x14ac:dyDescent="0.25">
      <c r="E1810" s="1"/>
      <c r="H1810" s="1"/>
    </row>
    <row r="1811" spans="5:8" x14ac:dyDescent="0.25">
      <c r="E1811" s="1"/>
      <c r="H1811" s="1"/>
    </row>
    <row r="1812" spans="5:8" x14ac:dyDescent="0.25">
      <c r="E1812" s="1"/>
      <c r="H1812" s="1"/>
    </row>
    <row r="1813" spans="5:8" x14ac:dyDescent="0.25">
      <c r="E1813" s="1"/>
      <c r="H1813" s="1"/>
    </row>
    <row r="1814" spans="5:8" x14ac:dyDescent="0.25">
      <c r="E1814" s="1"/>
      <c r="H1814" s="1"/>
    </row>
    <row r="1815" spans="5:8" x14ac:dyDescent="0.25">
      <c r="E1815" s="1"/>
      <c r="H1815" s="1"/>
    </row>
    <row r="1816" spans="5:8" x14ac:dyDescent="0.25">
      <c r="E1816" s="1"/>
      <c r="H1816" s="1"/>
    </row>
    <row r="1817" spans="5:8" x14ac:dyDescent="0.25">
      <c r="E1817" s="1"/>
      <c r="H1817" s="1"/>
    </row>
    <row r="1818" spans="5:8" x14ac:dyDescent="0.25">
      <c r="E1818" s="1"/>
      <c r="H1818" s="1"/>
    </row>
    <row r="1819" spans="5:8" x14ac:dyDescent="0.25">
      <c r="E1819" s="1"/>
      <c r="H1819" s="1"/>
    </row>
    <row r="1820" spans="5:8" x14ac:dyDescent="0.25">
      <c r="E1820" s="1"/>
      <c r="H1820" s="1"/>
    </row>
    <row r="1821" spans="5:8" x14ac:dyDescent="0.25">
      <c r="E1821" s="1"/>
      <c r="H1821" s="1"/>
    </row>
    <row r="1822" spans="5:8" x14ac:dyDescent="0.25">
      <c r="E1822" s="1"/>
      <c r="H1822" s="1"/>
    </row>
    <row r="1823" spans="5:8" x14ac:dyDescent="0.25">
      <c r="E1823" s="1"/>
      <c r="H1823" s="1"/>
    </row>
    <row r="1824" spans="5:8" x14ac:dyDescent="0.25">
      <c r="E1824" s="1"/>
      <c r="H1824" s="1"/>
    </row>
    <row r="1825" spans="5:8" x14ac:dyDescent="0.25">
      <c r="E1825" s="1"/>
      <c r="H1825" s="1"/>
    </row>
    <row r="1826" spans="5:8" x14ac:dyDescent="0.25">
      <c r="E1826" s="1"/>
      <c r="H1826" s="1"/>
    </row>
    <row r="1827" spans="5:8" x14ac:dyDescent="0.25">
      <c r="E1827" s="1"/>
      <c r="H1827" s="1"/>
    </row>
    <row r="1828" spans="5:8" x14ac:dyDescent="0.25">
      <c r="E1828" s="1"/>
      <c r="H1828" s="1"/>
    </row>
    <row r="1829" spans="5:8" x14ac:dyDescent="0.25">
      <c r="E1829" s="1"/>
      <c r="H1829" s="1"/>
    </row>
    <row r="1830" spans="5:8" x14ac:dyDescent="0.25">
      <c r="E1830" s="1"/>
      <c r="H1830" s="1"/>
    </row>
    <row r="1831" spans="5:8" x14ac:dyDescent="0.25">
      <c r="E1831" s="1"/>
      <c r="H1831" s="1"/>
    </row>
    <row r="1832" spans="5:8" x14ac:dyDescent="0.25">
      <c r="E1832" s="1"/>
      <c r="H1832" s="1"/>
    </row>
    <row r="1833" spans="5:8" x14ac:dyDescent="0.25">
      <c r="E1833" s="1"/>
      <c r="H1833" s="1"/>
    </row>
    <row r="1834" spans="5:8" x14ac:dyDescent="0.25">
      <c r="E1834" s="1"/>
      <c r="H1834" s="1"/>
    </row>
    <row r="1835" spans="5:8" x14ac:dyDescent="0.25">
      <c r="E1835" s="1"/>
      <c r="H1835" s="1"/>
    </row>
    <row r="1836" spans="5:8" x14ac:dyDescent="0.25">
      <c r="E1836" s="1"/>
      <c r="H1836" s="1"/>
    </row>
    <row r="1837" spans="5:8" x14ac:dyDescent="0.25">
      <c r="E1837" s="1"/>
      <c r="H1837" s="1"/>
    </row>
    <row r="1838" spans="5:8" x14ac:dyDescent="0.25">
      <c r="E1838" s="1"/>
      <c r="H1838" s="1"/>
    </row>
    <row r="1839" spans="5:8" x14ac:dyDescent="0.25">
      <c r="E1839" s="1"/>
      <c r="H1839" s="1"/>
    </row>
    <row r="1840" spans="5:8" x14ac:dyDescent="0.25">
      <c r="E1840" s="1"/>
      <c r="H1840" s="1"/>
    </row>
    <row r="1841" spans="5:8" x14ac:dyDescent="0.25">
      <c r="E1841" s="1"/>
      <c r="H1841" s="1"/>
    </row>
    <row r="1842" spans="5:8" x14ac:dyDescent="0.25">
      <c r="E1842" s="1"/>
      <c r="H1842" s="1"/>
    </row>
    <row r="1843" spans="5:8" x14ac:dyDescent="0.25">
      <c r="E1843" s="1"/>
      <c r="H1843" s="1"/>
    </row>
    <row r="1844" spans="5:8" x14ac:dyDescent="0.25">
      <c r="E1844" s="1"/>
      <c r="H1844" s="1"/>
    </row>
    <row r="1845" spans="5:8" x14ac:dyDescent="0.25">
      <c r="E1845" s="1"/>
      <c r="H1845" s="1"/>
    </row>
    <row r="1846" spans="5:8" x14ac:dyDescent="0.25">
      <c r="E1846" s="1"/>
      <c r="H1846" s="1"/>
    </row>
    <row r="1847" spans="5:8" x14ac:dyDescent="0.25">
      <c r="E1847" s="1"/>
      <c r="H1847" s="1"/>
    </row>
    <row r="1848" spans="5:8" x14ac:dyDescent="0.25">
      <c r="E1848" s="1"/>
      <c r="H1848" s="1"/>
    </row>
    <row r="1849" spans="5:8" x14ac:dyDescent="0.25">
      <c r="E1849" s="1"/>
      <c r="H1849" s="1"/>
    </row>
    <row r="1850" spans="5:8" x14ac:dyDescent="0.25">
      <c r="E1850" s="1"/>
      <c r="H1850" s="1"/>
    </row>
    <row r="1851" spans="5:8" x14ac:dyDescent="0.25">
      <c r="E1851" s="1"/>
      <c r="H1851" s="1"/>
    </row>
    <row r="1852" spans="5:8" x14ac:dyDescent="0.25">
      <c r="E1852" s="1"/>
      <c r="H1852" s="1"/>
    </row>
    <row r="1853" spans="5:8" x14ac:dyDescent="0.25">
      <c r="E1853" s="1"/>
      <c r="H1853" s="1"/>
    </row>
    <row r="1854" spans="5:8" x14ac:dyDescent="0.25">
      <c r="E1854" s="1"/>
      <c r="H1854" s="1"/>
    </row>
    <row r="1855" spans="5:8" x14ac:dyDescent="0.25">
      <c r="E1855" s="1"/>
      <c r="H1855" s="1"/>
    </row>
    <row r="1856" spans="5:8" x14ac:dyDescent="0.25">
      <c r="E1856" s="1"/>
      <c r="H1856" s="1"/>
    </row>
    <row r="1857" spans="5:8" x14ac:dyDescent="0.25">
      <c r="E1857" s="1"/>
      <c r="H1857" s="1"/>
    </row>
    <row r="1858" spans="5:8" x14ac:dyDescent="0.25">
      <c r="E1858" s="1"/>
      <c r="H1858" s="1"/>
    </row>
    <row r="1859" spans="5:8" x14ac:dyDescent="0.25">
      <c r="E1859" s="1"/>
      <c r="H1859" s="1"/>
    </row>
    <row r="1860" spans="5:8" x14ac:dyDescent="0.25">
      <c r="E1860" s="1"/>
      <c r="H1860" s="1"/>
    </row>
    <row r="1861" spans="5:8" x14ac:dyDescent="0.25">
      <c r="E1861" s="1"/>
      <c r="H1861" s="1"/>
    </row>
    <row r="1862" spans="5:8" x14ac:dyDescent="0.25">
      <c r="E1862" s="1"/>
      <c r="H1862" s="1"/>
    </row>
    <row r="1863" spans="5:8" x14ac:dyDescent="0.25">
      <c r="E1863" s="1"/>
      <c r="H1863" s="1"/>
    </row>
    <row r="1864" spans="5:8" x14ac:dyDescent="0.25">
      <c r="E1864" s="1"/>
      <c r="H1864" s="1"/>
    </row>
    <row r="1865" spans="5:8" x14ac:dyDescent="0.25">
      <c r="E1865" s="1"/>
      <c r="H1865" s="1"/>
    </row>
    <row r="1866" spans="5:8" x14ac:dyDescent="0.25">
      <c r="E1866" s="1"/>
      <c r="H1866" s="1"/>
    </row>
    <row r="1867" spans="5:8" x14ac:dyDescent="0.25">
      <c r="E1867" s="1"/>
      <c r="H1867" s="1"/>
    </row>
    <row r="1868" spans="5:8" x14ac:dyDescent="0.25">
      <c r="E1868" s="1"/>
      <c r="H1868" s="1"/>
    </row>
    <row r="1869" spans="5:8" x14ac:dyDescent="0.25">
      <c r="E1869" s="1"/>
      <c r="H1869" s="1"/>
    </row>
    <row r="1870" spans="5:8" x14ac:dyDescent="0.25">
      <c r="E1870" s="1"/>
      <c r="H1870" s="1"/>
    </row>
    <row r="1871" spans="5:8" x14ac:dyDescent="0.25">
      <c r="E1871" s="1"/>
      <c r="H1871" s="1"/>
    </row>
    <row r="1872" spans="5:8" x14ac:dyDescent="0.25">
      <c r="E1872" s="1"/>
      <c r="H1872" s="1"/>
    </row>
    <row r="1873" spans="5:8" x14ac:dyDescent="0.25">
      <c r="E1873" s="1"/>
      <c r="H1873" s="1"/>
    </row>
    <row r="1874" spans="5:8" x14ac:dyDescent="0.25">
      <c r="E1874" s="1"/>
      <c r="H1874" s="1"/>
    </row>
    <row r="1875" spans="5:8" x14ac:dyDescent="0.25">
      <c r="E1875" s="1"/>
      <c r="H1875" s="1"/>
    </row>
    <row r="1876" spans="5:8" x14ac:dyDescent="0.25">
      <c r="E1876" s="1"/>
      <c r="H1876" s="1"/>
    </row>
    <row r="1877" spans="5:8" x14ac:dyDescent="0.25">
      <c r="E1877" s="1"/>
      <c r="H1877" s="1"/>
    </row>
    <row r="1878" spans="5:8" x14ac:dyDescent="0.25">
      <c r="E1878" s="1"/>
      <c r="H1878" s="1"/>
    </row>
    <row r="1879" spans="5:8" x14ac:dyDescent="0.25">
      <c r="E1879" s="1"/>
      <c r="H1879" s="1"/>
    </row>
    <row r="1880" spans="5:8" x14ac:dyDescent="0.25">
      <c r="E1880" s="1"/>
      <c r="H1880" s="1"/>
    </row>
    <row r="1881" spans="5:8" x14ac:dyDescent="0.25">
      <c r="E1881" s="1"/>
      <c r="H1881" s="1"/>
    </row>
    <row r="1882" spans="5:8" x14ac:dyDescent="0.25">
      <c r="E1882" s="1"/>
      <c r="H1882" s="1"/>
    </row>
    <row r="1883" spans="5:8" x14ac:dyDescent="0.25">
      <c r="E1883" s="1"/>
      <c r="H1883" s="1"/>
    </row>
    <row r="1884" spans="5:8" x14ac:dyDescent="0.25">
      <c r="E1884" s="1"/>
      <c r="H1884" s="1"/>
    </row>
    <row r="1885" spans="5:8" x14ac:dyDescent="0.25">
      <c r="E1885" s="1"/>
      <c r="H1885" s="1"/>
    </row>
    <row r="1886" spans="5:8" x14ac:dyDescent="0.25">
      <c r="E1886" s="1"/>
      <c r="H1886" s="1"/>
    </row>
    <row r="1887" spans="5:8" x14ac:dyDescent="0.25">
      <c r="E1887" s="1"/>
      <c r="H1887" s="1"/>
    </row>
    <row r="1888" spans="5:8" x14ac:dyDescent="0.25">
      <c r="E1888" s="1"/>
      <c r="H1888" s="1"/>
    </row>
    <row r="1889" spans="5:8" x14ac:dyDescent="0.25">
      <c r="E1889" s="1"/>
      <c r="H1889" s="1"/>
    </row>
    <row r="1890" spans="5:8" x14ac:dyDescent="0.25">
      <c r="E1890" s="1"/>
      <c r="H1890" s="1"/>
    </row>
    <row r="1891" spans="5:8" x14ac:dyDescent="0.25">
      <c r="E1891" s="1"/>
      <c r="H1891" s="1"/>
    </row>
    <row r="1892" spans="5:8" x14ac:dyDescent="0.25">
      <c r="E1892" s="1"/>
      <c r="H1892" s="1"/>
    </row>
    <row r="1893" spans="5:8" x14ac:dyDescent="0.25">
      <c r="E1893" s="1"/>
      <c r="H1893" s="1"/>
    </row>
    <row r="1894" spans="5:8" x14ac:dyDescent="0.25">
      <c r="E1894" s="1"/>
      <c r="H1894" s="1"/>
    </row>
    <row r="1895" spans="5:8" x14ac:dyDescent="0.25">
      <c r="E1895" s="1"/>
      <c r="H1895" s="1"/>
    </row>
    <row r="1896" spans="5:8" x14ac:dyDescent="0.25">
      <c r="E1896" s="1"/>
      <c r="H1896" s="1"/>
    </row>
    <row r="1897" spans="5:8" x14ac:dyDescent="0.25">
      <c r="E1897" s="1"/>
      <c r="H1897" s="1"/>
    </row>
    <row r="1898" spans="5:8" x14ac:dyDescent="0.25">
      <c r="E1898" s="1"/>
      <c r="H1898" s="1"/>
    </row>
    <row r="1899" spans="5:8" x14ac:dyDescent="0.25">
      <c r="E1899" s="1"/>
      <c r="H1899" s="1"/>
    </row>
    <row r="1900" spans="5:8" x14ac:dyDescent="0.25">
      <c r="E1900" s="1"/>
      <c r="H1900" s="1"/>
    </row>
    <row r="1901" spans="5:8" x14ac:dyDescent="0.25">
      <c r="E1901" s="1"/>
      <c r="H1901" s="1"/>
    </row>
    <row r="1902" spans="5:8" x14ac:dyDescent="0.25">
      <c r="E1902" s="1"/>
      <c r="H1902" s="1"/>
    </row>
    <row r="1903" spans="5:8" x14ac:dyDescent="0.25">
      <c r="E1903" s="1"/>
      <c r="H1903" s="1"/>
    </row>
    <row r="1904" spans="5:8" x14ac:dyDescent="0.25">
      <c r="E1904" s="1"/>
      <c r="H1904" s="1"/>
    </row>
    <row r="1905" spans="5:8" x14ac:dyDescent="0.25">
      <c r="E1905" s="1"/>
      <c r="H1905" s="1"/>
    </row>
    <row r="1906" spans="5:8" x14ac:dyDescent="0.25">
      <c r="E1906" s="1"/>
      <c r="H1906" s="1"/>
    </row>
    <row r="1907" spans="5:8" x14ac:dyDescent="0.25">
      <c r="E1907" s="1"/>
      <c r="H1907" s="1"/>
    </row>
    <row r="1908" spans="5:8" x14ac:dyDescent="0.25">
      <c r="E1908" s="1"/>
      <c r="H1908" s="1"/>
    </row>
    <row r="1909" spans="5:8" x14ac:dyDescent="0.25">
      <c r="E1909" s="1"/>
      <c r="H1909" s="1"/>
    </row>
    <row r="1910" spans="5:8" x14ac:dyDescent="0.25">
      <c r="E1910" s="1"/>
      <c r="H1910" s="1"/>
    </row>
    <row r="1911" spans="5:8" x14ac:dyDescent="0.25">
      <c r="E1911" s="1"/>
      <c r="H1911" s="1"/>
    </row>
    <row r="1912" spans="5:8" x14ac:dyDescent="0.25">
      <c r="E1912" s="1"/>
      <c r="H1912" s="1"/>
    </row>
    <row r="1913" spans="5:8" x14ac:dyDescent="0.25">
      <c r="E1913" s="1"/>
      <c r="H1913" s="1"/>
    </row>
    <row r="1914" spans="5:8" x14ac:dyDescent="0.25">
      <c r="E1914" s="1"/>
      <c r="H1914" s="1"/>
    </row>
    <row r="1915" spans="5:8" x14ac:dyDescent="0.25">
      <c r="E1915" s="1"/>
      <c r="H1915" s="1"/>
    </row>
    <row r="1916" spans="5:8" x14ac:dyDescent="0.25">
      <c r="E1916" s="1"/>
      <c r="H1916" s="1"/>
    </row>
    <row r="1917" spans="5:8" x14ac:dyDescent="0.25">
      <c r="E1917" s="1"/>
      <c r="H1917" s="1"/>
    </row>
    <row r="1918" spans="5:8" x14ac:dyDescent="0.25">
      <c r="E1918" s="1"/>
      <c r="H1918" s="1"/>
    </row>
    <row r="1919" spans="5:8" x14ac:dyDescent="0.25">
      <c r="E1919" s="1"/>
      <c r="H1919" s="1"/>
    </row>
    <row r="1920" spans="5:8" x14ac:dyDescent="0.25">
      <c r="E1920" s="1"/>
      <c r="H1920" s="1"/>
    </row>
    <row r="1921" spans="5:8" x14ac:dyDescent="0.25">
      <c r="E1921" s="1"/>
      <c r="H1921" s="1"/>
    </row>
    <row r="1922" spans="5:8" x14ac:dyDescent="0.25">
      <c r="E1922" s="1"/>
      <c r="H1922" s="1"/>
    </row>
    <row r="1923" spans="5:8" x14ac:dyDescent="0.25">
      <c r="E1923" s="1"/>
      <c r="H1923" s="1"/>
    </row>
    <row r="1924" spans="5:8" x14ac:dyDescent="0.25">
      <c r="E1924" s="1"/>
      <c r="H1924" s="1"/>
    </row>
    <row r="1925" spans="5:8" x14ac:dyDescent="0.25">
      <c r="E1925" s="1"/>
      <c r="H1925" s="1"/>
    </row>
    <row r="1926" spans="5:8" x14ac:dyDescent="0.25">
      <c r="E1926" s="1"/>
      <c r="H1926" s="1"/>
    </row>
    <row r="1927" spans="5:8" x14ac:dyDescent="0.25">
      <c r="E1927" s="1"/>
      <c r="H1927" s="1"/>
    </row>
    <row r="1928" spans="5:8" x14ac:dyDescent="0.25">
      <c r="E1928" s="1"/>
      <c r="H1928" s="1"/>
    </row>
    <row r="1929" spans="5:8" x14ac:dyDescent="0.25">
      <c r="E1929" s="1"/>
      <c r="H1929" s="1"/>
    </row>
    <row r="1930" spans="5:8" x14ac:dyDescent="0.25">
      <c r="E1930" s="1"/>
      <c r="H1930" s="1"/>
    </row>
    <row r="1931" spans="5:8" x14ac:dyDescent="0.25">
      <c r="E1931" s="1"/>
      <c r="H1931" s="1"/>
    </row>
    <row r="1932" spans="5:8" x14ac:dyDescent="0.25">
      <c r="E1932" s="1"/>
      <c r="H1932" s="1"/>
    </row>
    <row r="1933" spans="5:8" x14ac:dyDescent="0.25">
      <c r="E1933" s="1"/>
      <c r="H1933" s="1"/>
    </row>
    <row r="1934" spans="5:8" x14ac:dyDescent="0.25">
      <c r="E1934" s="1"/>
      <c r="H1934" s="1"/>
    </row>
    <row r="1935" spans="5:8" x14ac:dyDescent="0.25">
      <c r="E1935" s="1"/>
      <c r="H1935" s="1"/>
    </row>
    <row r="1936" spans="5:8" x14ac:dyDescent="0.25">
      <c r="E1936" s="1"/>
      <c r="H1936" s="1"/>
    </row>
    <row r="1937" spans="5:8" x14ac:dyDescent="0.25">
      <c r="E1937" s="1"/>
      <c r="H1937" s="1"/>
    </row>
    <row r="1938" spans="5:8" x14ac:dyDescent="0.25">
      <c r="E1938" s="1"/>
      <c r="H1938" s="1"/>
    </row>
    <row r="1939" spans="5:8" x14ac:dyDescent="0.25">
      <c r="E1939" s="1"/>
      <c r="H1939" s="1"/>
    </row>
    <row r="1940" spans="5:8" x14ac:dyDescent="0.25">
      <c r="E1940" s="1"/>
      <c r="H1940" s="1"/>
    </row>
    <row r="1941" spans="5:8" x14ac:dyDescent="0.25">
      <c r="E1941" s="1"/>
      <c r="H1941" s="1"/>
    </row>
    <row r="1942" spans="5:8" x14ac:dyDescent="0.25">
      <c r="E1942" s="1"/>
      <c r="H1942" s="1"/>
    </row>
    <row r="1943" spans="5:8" x14ac:dyDescent="0.25">
      <c r="E1943" s="1"/>
      <c r="H1943" s="1"/>
    </row>
    <row r="1944" spans="5:8" x14ac:dyDescent="0.25">
      <c r="E1944" s="1"/>
      <c r="H1944" s="1"/>
    </row>
    <row r="1945" spans="5:8" x14ac:dyDescent="0.25">
      <c r="E1945" s="1"/>
      <c r="H1945" s="1"/>
    </row>
    <row r="1946" spans="5:8" x14ac:dyDescent="0.25">
      <c r="E1946" s="1"/>
      <c r="H1946" s="1"/>
    </row>
    <row r="1947" spans="5:8" x14ac:dyDescent="0.25">
      <c r="E1947" s="1"/>
      <c r="H1947" s="1"/>
    </row>
    <row r="1948" spans="5:8" x14ac:dyDescent="0.25">
      <c r="E1948" s="1"/>
      <c r="H1948" s="1"/>
    </row>
    <row r="1949" spans="5:8" x14ac:dyDescent="0.25">
      <c r="E1949" s="1"/>
      <c r="H1949" s="1"/>
    </row>
    <row r="1950" spans="5:8" x14ac:dyDescent="0.25">
      <c r="E1950" s="1"/>
      <c r="H1950" s="1"/>
    </row>
    <row r="1951" spans="5:8" x14ac:dyDescent="0.25">
      <c r="E1951" s="1"/>
      <c r="H1951" s="1"/>
    </row>
    <row r="1952" spans="5:8" x14ac:dyDescent="0.25">
      <c r="E1952" s="1"/>
      <c r="H1952" s="1"/>
    </row>
    <row r="1953" spans="5:8" x14ac:dyDescent="0.25">
      <c r="E1953" s="1"/>
      <c r="H1953" s="1"/>
    </row>
    <row r="1954" spans="5:8" x14ac:dyDescent="0.25">
      <c r="E1954" s="1"/>
      <c r="H1954" s="1"/>
    </row>
    <row r="1955" spans="5:8" x14ac:dyDescent="0.25">
      <c r="E1955" s="1"/>
      <c r="H1955" s="1"/>
    </row>
    <row r="1956" spans="5:8" x14ac:dyDescent="0.25">
      <c r="E1956" s="1"/>
      <c r="H1956" s="1"/>
    </row>
    <row r="1957" spans="5:8" x14ac:dyDescent="0.25">
      <c r="E1957" s="1"/>
      <c r="H1957" s="1"/>
    </row>
    <row r="1958" spans="5:8" x14ac:dyDescent="0.25">
      <c r="E1958" s="1"/>
      <c r="H1958" s="1"/>
    </row>
    <row r="1959" spans="5:8" x14ac:dyDescent="0.25">
      <c r="E1959" s="1"/>
      <c r="H1959" s="1"/>
    </row>
    <row r="1960" spans="5:8" x14ac:dyDescent="0.25">
      <c r="E1960" s="1"/>
      <c r="H1960" s="1"/>
    </row>
    <row r="1961" spans="5:8" x14ac:dyDescent="0.25">
      <c r="E1961" s="1"/>
      <c r="H1961" s="1"/>
    </row>
    <row r="1962" spans="5:8" x14ac:dyDescent="0.25">
      <c r="E1962" s="1"/>
      <c r="H1962" s="1"/>
    </row>
    <row r="1963" spans="5:8" x14ac:dyDescent="0.25">
      <c r="E1963" s="1"/>
      <c r="H1963" s="1"/>
    </row>
    <row r="1964" spans="5:8" x14ac:dyDescent="0.25">
      <c r="E1964" s="1"/>
      <c r="H1964" s="1"/>
    </row>
    <row r="1965" spans="5:8" x14ac:dyDescent="0.25">
      <c r="E1965" s="1"/>
      <c r="H1965" s="1"/>
    </row>
    <row r="1966" spans="5:8" x14ac:dyDescent="0.25">
      <c r="E1966" s="1"/>
      <c r="H1966" s="1"/>
    </row>
    <row r="1967" spans="5:8" x14ac:dyDescent="0.25">
      <c r="E1967" s="1"/>
      <c r="H1967" s="1"/>
    </row>
    <row r="1968" spans="5:8" x14ac:dyDescent="0.25">
      <c r="E1968" s="1"/>
      <c r="H1968" s="1"/>
    </row>
    <row r="1969" spans="5:8" x14ac:dyDescent="0.25">
      <c r="E1969" s="1"/>
      <c r="H1969" s="1"/>
    </row>
    <row r="1970" spans="5:8" x14ac:dyDescent="0.25">
      <c r="E1970" s="1"/>
      <c r="H1970" s="1"/>
    </row>
    <row r="1971" spans="5:8" x14ac:dyDescent="0.25">
      <c r="E1971" s="1"/>
      <c r="H1971" s="1"/>
    </row>
    <row r="1972" spans="5:8" x14ac:dyDescent="0.25">
      <c r="E1972" s="1"/>
      <c r="H1972" s="1"/>
    </row>
    <row r="1973" spans="5:8" x14ac:dyDescent="0.25">
      <c r="E1973" s="1"/>
      <c r="H1973" s="1"/>
    </row>
    <row r="1974" spans="5:8" x14ac:dyDescent="0.25">
      <c r="E1974" s="1"/>
      <c r="H1974" s="1"/>
    </row>
    <row r="1975" spans="5:8" x14ac:dyDescent="0.25">
      <c r="E1975" s="1"/>
      <c r="H1975" s="1"/>
    </row>
    <row r="1976" spans="5:8" x14ac:dyDescent="0.25">
      <c r="E1976" s="1"/>
      <c r="H1976" s="1"/>
    </row>
    <row r="1977" spans="5:8" x14ac:dyDescent="0.25">
      <c r="E1977" s="1"/>
      <c r="H1977" s="1"/>
    </row>
    <row r="1978" spans="5:8" x14ac:dyDescent="0.25">
      <c r="E1978" s="1"/>
      <c r="H1978" s="1"/>
    </row>
    <row r="1979" spans="5:8" x14ac:dyDescent="0.25">
      <c r="E1979" s="1"/>
      <c r="H1979" s="1"/>
    </row>
    <row r="1980" spans="5:8" x14ac:dyDescent="0.25">
      <c r="E1980" s="1"/>
      <c r="H1980" s="1"/>
    </row>
    <row r="1981" spans="5:8" x14ac:dyDescent="0.25">
      <c r="E1981" s="1"/>
      <c r="H1981" s="1"/>
    </row>
    <row r="1982" spans="5:8" x14ac:dyDescent="0.25">
      <c r="E1982" s="1"/>
      <c r="H1982" s="1"/>
    </row>
    <row r="1983" spans="5:8" x14ac:dyDescent="0.25">
      <c r="E1983" s="1"/>
      <c r="H1983" s="1"/>
    </row>
    <row r="1984" spans="5:8" x14ac:dyDescent="0.25">
      <c r="E1984" s="1"/>
      <c r="H1984" s="1"/>
    </row>
    <row r="1985" spans="5:8" x14ac:dyDescent="0.25">
      <c r="E1985" s="1"/>
      <c r="H1985" s="1"/>
    </row>
    <row r="1986" spans="5:8" x14ac:dyDescent="0.25">
      <c r="E1986" s="1"/>
      <c r="H1986" s="1"/>
    </row>
    <row r="1987" spans="5:8" x14ac:dyDescent="0.25">
      <c r="E1987" s="1"/>
      <c r="H1987" s="1"/>
    </row>
    <row r="1988" spans="5:8" x14ac:dyDescent="0.25">
      <c r="E1988" s="1"/>
      <c r="H1988" s="1"/>
    </row>
    <row r="1989" spans="5:8" x14ac:dyDescent="0.25">
      <c r="E1989" s="1"/>
      <c r="H1989" s="1"/>
    </row>
    <row r="1990" spans="5:8" x14ac:dyDescent="0.25">
      <c r="E1990" s="1"/>
      <c r="H1990" s="1"/>
    </row>
    <row r="1991" spans="5:8" x14ac:dyDescent="0.25">
      <c r="E1991" s="1"/>
      <c r="H1991" s="1"/>
    </row>
    <row r="1992" spans="5:8" x14ac:dyDescent="0.25">
      <c r="E1992" s="1"/>
      <c r="H1992" s="1"/>
    </row>
    <row r="1993" spans="5:8" x14ac:dyDescent="0.25">
      <c r="E1993" s="1"/>
      <c r="H1993" s="1"/>
    </row>
    <row r="1994" spans="5:8" x14ac:dyDescent="0.25">
      <c r="E1994" s="1"/>
      <c r="H1994" s="1"/>
    </row>
    <row r="1995" spans="5:8" x14ac:dyDescent="0.25">
      <c r="E1995" s="1"/>
      <c r="H1995" s="1"/>
    </row>
    <row r="1996" spans="5:8" x14ac:dyDescent="0.25">
      <c r="E1996" s="1"/>
      <c r="H1996" s="1"/>
    </row>
    <row r="1997" spans="5:8" x14ac:dyDescent="0.25">
      <c r="E1997" s="1"/>
      <c r="H1997" s="1"/>
    </row>
    <row r="1998" spans="5:8" x14ac:dyDescent="0.25">
      <c r="E1998" s="1"/>
      <c r="H1998" s="1"/>
    </row>
    <row r="1999" spans="5:8" x14ac:dyDescent="0.25">
      <c r="E1999" s="1"/>
      <c r="H1999" s="1"/>
    </row>
    <row r="2000" spans="5:8" x14ac:dyDescent="0.25">
      <c r="E2000" s="1"/>
      <c r="H2000" s="1"/>
    </row>
    <row r="2001" spans="5:8" x14ac:dyDescent="0.25">
      <c r="E2001" s="1"/>
      <c r="H2001" s="1"/>
    </row>
    <row r="2002" spans="5:8" x14ac:dyDescent="0.25">
      <c r="E2002" s="1"/>
      <c r="H2002" s="1"/>
    </row>
    <row r="2003" spans="5:8" x14ac:dyDescent="0.25">
      <c r="E2003" s="1"/>
      <c r="H2003" s="1"/>
    </row>
    <row r="2004" spans="5:8" x14ac:dyDescent="0.25">
      <c r="E2004" s="1"/>
      <c r="H2004" s="1"/>
    </row>
    <row r="2005" spans="5:8" x14ac:dyDescent="0.25">
      <c r="E2005" s="1"/>
      <c r="H2005" s="1"/>
    </row>
    <row r="2006" spans="5:8" x14ac:dyDescent="0.25">
      <c r="E2006" s="1"/>
      <c r="H2006" s="1"/>
    </row>
    <row r="2007" spans="5:8" x14ac:dyDescent="0.25">
      <c r="E2007" s="1"/>
      <c r="H2007" s="1"/>
    </row>
    <row r="2008" spans="5:8" x14ac:dyDescent="0.25">
      <c r="E2008" s="1"/>
      <c r="H2008" s="1"/>
    </row>
    <row r="2009" spans="5:8" x14ac:dyDescent="0.25">
      <c r="E2009" s="1"/>
      <c r="H2009" s="1"/>
    </row>
    <row r="2010" spans="5:8" x14ac:dyDescent="0.25">
      <c r="E2010" s="1"/>
      <c r="H2010" s="1"/>
    </row>
    <row r="2011" spans="5:8" x14ac:dyDescent="0.25">
      <c r="E2011" s="1"/>
      <c r="H2011" s="1"/>
    </row>
  </sheetData>
  <mergeCells count="2">
    <mergeCell ref="B10:E10"/>
    <mergeCell ref="F10:I10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Sk_ca_params_vshift_Zchan_Tm_0</vt:lpstr>
      <vt:lpstr>Sk_Ca_params_taumul_Zchan_Tm_0</vt:lpstr>
      <vt:lpstr>K_chan_handle1</vt:lpstr>
      <vt:lpstr>K_chan_exact_eq</vt:lpstr>
      <vt:lpstr>ca_1_chan</vt:lpstr>
      <vt:lpstr>ca_2_chan</vt:lpstr>
      <vt:lpstr>ca_pool</vt:lpstr>
      <vt:lpstr>ca_cc_channel</vt:lpstr>
      <vt:lpstr>Na_m_params_vshift_d1d2_quad</vt:lpstr>
      <vt:lpstr>Na_m_params_taumul_d1d2_quad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2018-11-30T01:20:54Z</dcterms:modified>
</cp:coreProperties>
</file>