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sri_safitri_office_ui_ac_id/Documents/REVISI AFTER SIDANG/"/>
    </mc:Choice>
  </mc:AlternateContent>
  <xr:revisionPtr revIDLastSave="531" documentId="13_ncr:1_{D9437B63-23D1-4C1C-9A50-63FDF092FB09}" xr6:coauthVersionLast="47" xr6:coauthVersionMax="47" xr10:uidLastSave="{19270989-BAC2-4C90-9A17-0384B93B05B6}"/>
  <bookViews>
    <workbookView xWindow="-120" yWindow="-120" windowWidth="20730" windowHeight="11160" activeTab="5" xr2:uid="{FBDB2B8E-79CF-46B8-97FB-3F6F1757491A}"/>
  </bookViews>
  <sheets>
    <sheet name="Sheet1" sheetId="1" r:id="rId1"/>
    <sheet name="Sheet6" sheetId="6" r:id="rId2"/>
    <sheet name="Sheet3" sheetId="3" r:id="rId3"/>
    <sheet name="Sheet5" sheetId="5" r:id="rId4"/>
    <sheet name="Sheet4" sheetId="4" r:id="rId5"/>
    <sheet name="Sheet2" sheetId="2" r:id="rId6"/>
  </sheets>
  <definedNames>
    <definedName name="_xlnm._FilterDatabase" localSheetId="0" hidden="1">Sheet1!$A$1:$J$76</definedName>
  </definedName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Q31" i="1"/>
  <c r="P31" i="1"/>
  <c r="O31" i="1"/>
  <c r="N31" i="1"/>
  <c r="M31" i="1"/>
  <c r="L31" i="1"/>
  <c r="K31" i="1"/>
  <c r="R52" i="1"/>
  <c r="Q52" i="1"/>
  <c r="P52" i="1"/>
  <c r="O52" i="1"/>
  <c r="N52" i="1"/>
  <c r="M52" i="1"/>
  <c r="L52" i="1"/>
  <c r="K52" i="1"/>
  <c r="R37" i="1"/>
  <c r="Q37" i="1"/>
  <c r="P37" i="1"/>
  <c r="O37" i="1"/>
  <c r="N37" i="1"/>
  <c r="M37" i="1"/>
  <c r="L37" i="1"/>
  <c r="K37" i="1"/>
  <c r="R17" i="1"/>
  <c r="Q17" i="1"/>
  <c r="P17" i="1"/>
  <c r="O17" i="1"/>
  <c r="N17" i="1"/>
  <c r="M17" i="1"/>
  <c r="L17" i="1"/>
  <c r="K17" i="1"/>
  <c r="Q15" i="1"/>
  <c r="P15" i="1"/>
  <c r="O15" i="1"/>
  <c r="N15" i="1"/>
  <c r="M15" i="1"/>
  <c r="L15" i="1"/>
  <c r="K15" i="1"/>
  <c r="K10" i="1"/>
  <c r="K2" i="1"/>
  <c r="M8" i="2"/>
  <c r="L8" i="2"/>
  <c r="M6" i="2"/>
  <c r="L6" i="2"/>
  <c r="M3" i="2"/>
  <c r="L3" i="2"/>
  <c r="M2" i="2"/>
  <c r="L2" i="2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E76" i="1" l="1"/>
  <c r="B76" i="1"/>
  <c r="C76" i="1"/>
  <c r="D76" i="1"/>
  <c r="H76" i="1"/>
  <c r="I76" i="1"/>
  <c r="F76" i="1"/>
  <c r="G76" i="1"/>
</calcChain>
</file>

<file path=xl/sharedStrings.xml><?xml version="1.0" encoding="utf-8"?>
<sst xmlns="http://schemas.openxmlformats.org/spreadsheetml/2006/main" count="409" uniqueCount="140">
  <si>
    <t>Wilayah</t>
  </si>
  <si>
    <t>Banda Aceh</t>
  </si>
  <si>
    <t>Denpasar</t>
  </si>
  <si>
    <t>Pangkal Pinang</t>
  </si>
  <si>
    <t>Cilegon</t>
  </si>
  <si>
    <t>Serang</t>
  </si>
  <si>
    <t>Tangerang Selatan</t>
  </si>
  <si>
    <t xml:space="preserve">Tangerang  </t>
  </si>
  <si>
    <t>Banjarnegara</t>
  </si>
  <si>
    <t>Cilacap</t>
  </si>
  <si>
    <t>Klaten</t>
  </si>
  <si>
    <t>Kudus</t>
  </si>
  <si>
    <t>Magelang</t>
  </si>
  <si>
    <t>Pekalongan</t>
  </si>
  <si>
    <t>Purwokekrto</t>
  </si>
  <si>
    <t>Salatiga</t>
  </si>
  <si>
    <t>Semarang</t>
  </si>
  <si>
    <t>Surakarta</t>
  </si>
  <si>
    <t>Tegal</t>
  </si>
  <si>
    <t>Palangkaraya</t>
  </si>
  <si>
    <t>Palu</t>
  </si>
  <si>
    <t>Blitar</t>
  </si>
  <si>
    <t>Gresik</t>
  </si>
  <si>
    <t>Jember</t>
  </si>
  <si>
    <t>Kediri</t>
  </si>
  <si>
    <t>Madiun</t>
  </si>
  <si>
    <t>Malang</t>
  </si>
  <si>
    <t>Sidoarjo</t>
  </si>
  <si>
    <t>Surabaya</t>
  </si>
  <si>
    <t>Trenggalek</t>
  </si>
  <si>
    <t>Tulungagung</t>
  </si>
  <si>
    <t>Balikpapan</t>
  </si>
  <si>
    <t>Samarinda</t>
  </si>
  <si>
    <t>Kupang</t>
  </si>
  <si>
    <t>Gorontalo</t>
  </si>
  <si>
    <t>Jakarta Pusat</t>
  </si>
  <si>
    <t>Jakarta Timur</t>
  </si>
  <si>
    <t>Jakarta Pinggiran Kota</t>
  </si>
  <si>
    <t>Jakarta Utara</t>
  </si>
  <si>
    <t>Jakarta Selatan</t>
  </si>
  <si>
    <t>Jakarta Barat</t>
  </si>
  <si>
    <t>Jambi</t>
  </si>
  <si>
    <t>Bandar Lampung</t>
  </si>
  <si>
    <t>Manado</t>
  </si>
  <si>
    <t>Medan</t>
  </si>
  <si>
    <t>Pekanbaru</t>
  </si>
  <si>
    <t>Batam</t>
  </si>
  <si>
    <t>Banjarbaru</t>
  </si>
  <si>
    <t>Banjarmasin</t>
  </si>
  <si>
    <t>Makassar</t>
  </si>
  <si>
    <t>Palembang</t>
  </si>
  <si>
    <t>Banguntapan</t>
  </si>
  <si>
    <t>Bantul</t>
  </si>
  <si>
    <t>Yogyakarta</t>
  </si>
  <si>
    <t>Bandung</t>
  </si>
  <si>
    <t>Bekasi</t>
  </si>
  <si>
    <t>Cimahi</t>
  </si>
  <si>
    <t>Cirebon</t>
  </si>
  <si>
    <t xml:space="preserve">Depok  </t>
  </si>
  <si>
    <t>Karawang</t>
  </si>
  <si>
    <t>Lembang</t>
  </si>
  <si>
    <t>Purwakarta</t>
  </si>
  <si>
    <t>Sukabumi</t>
  </si>
  <si>
    <t>Tasikmalaya</t>
  </si>
  <si>
    <t>Karawang Barat</t>
  </si>
  <si>
    <t>Pontianak</t>
  </si>
  <si>
    <t>Mataram</t>
  </si>
  <si>
    <t>Padang</t>
  </si>
  <si>
    <t>Mobile Provider</t>
  </si>
  <si>
    <t>Fixed Provider</t>
  </si>
  <si>
    <t>Mobile Download</t>
  </si>
  <si>
    <t>Mobile Upload</t>
  </si>
  <si>
    <t>Fixed Download</t>
  </si>
  <si>
    <t>Fixed Upload</t>
  </si>
  <si>
    <t>Mobile Latency</t>
  </si>
  <si>
    <t>Fixed Latency</t>
  </si>
  <si>
    <t>Bengkulu</t>
  </si>
  <si>
    <t>Badung</t>
  </si>
  <si>
    <t>Kota Bogor</t>
  </si>
  <si>
    <t>Kabupaten Bogor</t>
  </si>
  <si>
    <t>Nama Provinsi</t>
  </si>
  <si>
    <t>Aceh</t>
  </si>
  <si>
    <t>Sumatera Utara</t>
  </si>
  <si>
    <t>Sumatera Barat</t>
  </si>
  <si>
    <t>Riau</t>
  </si>
  <si>
    <t>Sumatera Selatan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</si>
  <si>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</si>
  <si>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</si>
  <si>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</si>
  <si>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</si>
  <si>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</si>
  <si>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</si>
  <si>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</si>
  <si>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</si>
  <si>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</si>
  <si>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</si>
  <si>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</si>
  <si>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</si>
  <si>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</si>
  <si>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</si>
  <si>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</si>
  <si>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</si>
  <si>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</si>
  <si>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</si>
  <si>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</si>
  <si>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Kota/Kabupaten</t>
  </si>
  <si>
    <t>Sukoharjo</t>
  </si>
  <si>
    <t>Row Labels</t>
  </si>
  <si>
    <t>Grand Total</t>
  </si>
  <si>
    <t>Count of Kota/Kabupaten</t>
  </si>
  <si>
    <t>Nama Variabel</t>
  </si>
  <si>
    <t>Mean</t>
  </si>
  <si>
    <t>Median</t>
  </si>
  <si>
    <t>Min</t>
  </si>
  <si>
    <t>Max</t>
  </si>
  <si>
    <t>Range</t>
  </si>
  <si>
    <t>Average of Mobile Download</t>
  </si>
  <si>
    <t>Average of Fixed Latency</t>
  </si>
  <si>
    <t>Average of Mobile Latency</t>
  </si>
  <si>
    <t>Average of Fixed Upload</t>
  </si>
  <si>
    <t>Average of Fixed Download</t>
  </si>
  <si>
    <t>Average of Mobile Upload</t>
  </si>
  <si>
    <t>Max of Fixed Provider</t>
  </si>
  <si>
    <t>Max of Mobile Provider</t>
  </si>
  <si>
    <t>Klaster</t>
  </si>
  <si>
    <t>Klaster 1</t>
  </si>
  <si>
    <t>Klaster 2</t>
  </si>
  <si>
    <t>Klaster 3</t>
  </si>
  <si>
    <t>Klaster 4</t>
  </si>
  <si>
    <t>Klaster 5</t>
  </si>
  <si>
    <t>MU</t>
  </si>
  <si>
    <t>MD</t>
  </si>
  <si>
    <t>FD</t>
  </si>
  <si>
    <t>FU</t>
  </si>
  <si>
    <t>ML</t>
  </si>
  <si>
    <t>FL</t>
  </si>
  <si>
    <t>MP</t>
  </si>
  <si>
    <t>FP</t>
  </si>
  <si>
    <t>Purwokerto</t>
  </si>
  <si>
    <t>Kendari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</si>
</sst>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Inherit"/>
    </font>
    <font>
      <sz val="11"/>
      <color rgb="FF00000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 style="medium">
        <color rgb="FFEBEBEB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pivotButton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Jumlah Wilayah setiap Provinsi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Sheet3!$D$4:$D$30</c:f>
              <c:strCache>
                <c:ptCount val="27"/>
                <c:pt idx="0">
                  <c:v>Aceh</c:v>
                </c:pt>
                <c:pt idx="1">
                  <c:v>Bali</c:v>
                </c:pt>
                <c:pt idx="2">
                  <c:v>Banten</c:v>
                </c:pt>
                <c:pt idx="3">
                  <c:v>Bengkulu</c:v>
                </c:pt>
                <c:pt idx="4">
                  <c:v>DI Yogyakarta</c:v>
                </c:pt>
                <c:pt idx="5">
                  <c:v>DKI Jakarta</c:v>
                </c:pt>
                <c:pt idx="6">
                  <c:v>Gorontalo</c:v>
                </c:pt>
                <c:pt idx="7">
                  <c:v>Jambi</c:v>
                </c:pt>
                <c:pt idx="8">
                  <c:v>Jawa Barat</c:v>
                </c:pt>
                <c:pt idx="9">
                  <c:v>Jawa Tengah</c:v>
                </c:pt>
                <c:pt idx="10">
                  <c:v>Jawa Timur</c:v>
                </c:pt>
                <c:pt idx="11">
                  <c:v>Kalimantan Barat</c:v>
                </c:pt>
                <c:pt idx="12">
                  <c:v>Kalimantan Selatan</c:v>
                </c:pt>
                <c:pt idx="13">
                  <c:v>Kalimantan Tengah</c:v>
                </c:pt>
                <c:pt idx="14">
                  <c:v>Kalimantan Timur</c:v>
                </c:pt>
                <c:pt idx="15">
                  <c:v>Kepulauan Bangka Belitung</c:v>
                </c:pt>
                <c:pt idx="16">
                  <c:v>Kepulauan Riau</c:v>
                </c:pt>
                <c:pt idx="17">
                  <c:v>Lampung</c:v>
                </c:pt>
                <c:pt idx="18">
                  <c:v>Nusa Tenggara Barat</c:v>
                </c:pt>
                <c:pt idx="19">
                  <c:v>Nusa Tenggara Timur</c:v>
                </c:pt>
                <c:pt idx="20">
                  <c:v>Riau</c:v>
                </c:pt>
                <c:pt idx="21">
                  <c:v>Sulawesi Selatan</c:v>
                </c:pt>
                <c:pt idx="22">
                  <c:v>Sulawesi Tengah</c:v>
                </c:pt>
                <c:pt idx="23">
                  <c:v>Sulawesi Utara</c:v>
                </c:pt>
                <c:pt idx="24">
                  <c:v>Sumatera Barat</c:v>
                </c:pt>
                <c:pt idx="25">
                  <c:v>Sumatera Selatan</c:v>
                </c:pt>
                <c:pt idx="26">
                  <c:v>Sumatera Utara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1-438B-B6CE-D83686ABF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6074815"/>
        <c:axId val="736076255"/>
      </c:barChart>
      <c:catAx>
        <c:axId val="7360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Provinsi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6255"/>
        <c:crosses val="autoZero"/>
        <c:auto val="1"/>
        <c:lblAlgn val="ctr"/>
        <c:lblOffset val="100"/>
        <c:noMultiLvlLbl val="0"/>
      </c:catAx>
      <c:valAx>
        <c:axId val="7360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Wilayah</a:t>
                </a:r>
                <a:r>
                  <a:rPr lang="en-ID" baseline="0"/>
                  <a:t> (Kota/Kabupaten)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Fixed Provider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Sheet4!$A$34:$A$60</c:f>
              <c:strCache>
                <c:ptCount val="27"/>
                <c:pt idx="0">
                  <c:v>Aceh</c:v>
                </c:pt>
                <c:pt idx="1">
                  <c:v>Bengkulu</c:v>
                </c:pt>
                <c:pt idx="2">
                  <c:v>Gorontalo</c:v>
                </c:pt>
                <c:pt idx="3">
                  <c:v>Kalimantan Barat</c:v>
                </c:pt>
                <c:pt idx="4">
                  <c:v>Kalimantan Selatan</c:v>
                </c:pt>
                <c:pt idx="5">
                  <c:v>Nusa Tenggara Barat</c:v>
                </c:pt>
                <c:pt idx="6">
                  <c:v>Sulawesi Tengah</c:v>
                </c:pt>
                <c:pt idx="7">
                  <c:v>Sulawesi Utara</c:v>
                </c:pt>
                <c:pt idx="8">
                  <c:v>Sumatera Barat</c:v>
                </c:pt>
                <c:pt idx="9">
                  <c:v>Kalimantan Tengah</c:v>
                </c:pt>
                <c:pt idx="10">
                  <c:v>Nusa Tenggara Timur</c:v>
                </c:pt>
                <c:pt idx="11">
                  <c:v>Sulawesi Selatan</c:v>
                </c:pt>
                <c:pt idx="12">
                  <c:v>Jambi</c:v>
                </c:pt>
                <c:pt idx="13">
                  <c:v>Riau</c:v>
                </c:pt>
                <c:pt idx="14">
                  <c:v>DI Yogyakarta</c:v>
                </c:pt>
                <c:pt idx="15">
                  <c:v>Kalimantan Timur</c:v>
                </c:pt>
                <c:pt idx="16">
                  <c:v>Kepulauan Bangka Belitung</c:v>
                </c:pt>
                <c:pt idx="17">
                  <c:v>Sumatera Selatan</c:v>
                </c:pt>
                <c:pt idx="18">
                  <c:v>Kepulauan Riau</c:v>
                </c:pt>
                <c:pt idx="19">
                  <c:v>Banten</c:v>
                </c:pt>
                <c:pt idx="20">
                  <c:v>DKI Jakarta</c:v>
                </c:pt>
                <c:pt idx="21">
                  <c:v>Jawa Barat</c:v>
                </c:pt>
                <c:pt idx="22">
                  <c:v>Jawa Tengah</c:v>
                </c:pt>
                <c:pt idx="23">
                  <c:v>Lampung</c:v>
                </c:pt>
                <c:pt idx="24">
                  <c:v>Bali</c:v>
                </c:pt>
                <c:pt idx="25">
                  <c:v>Sumatera Utara</c:v>
                </c:pt>
                <c:pt idx="26">
                  <c:v>Jawa Timur</c:v>
                </c:pt>
              </c:strCache>
            </c:strRef>
          </c:cat>
          <c:val>
            <c:numRef>
              <c:f>Sheet4!$B$34:$B$60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F22-8148-0F22B28A2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6624607"/>
        <c:axId val="736617407"/>
      </c:barChart>
      <c:catAx>
        <c:axId val="73662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Provinsi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17407"/>
        <c:crosses val="autoZero"/>
        <c:auto val="1"/>
        <c:lblAlgn val="ctr"/>
        <c:lblOffset val="100"/>
        <c:noMultiLvlLbl val="0"/>
      </c:catAx>
      <c:valAx>
        <c:axId val="7366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Maksimal Jumlah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31218</xdr:rowOff>
    </xdr:from>
    <xdr:to>
      <xdr:col>13</xdr:col>
      <xdr:colOff>425823</xdr:colOff>
      <xdr:row>29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51595-7DBB-838C-63A9-FA6E4BB3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31</xdr:row>
      <xdr:rowOff>160335</xdr:rowOff>
    </xdr:from>
    <xdr:to>
      <xdr:col>5</xdr:col>
      <xdr:colOff>907125</xdr:colOff>
      <xdr:row>62</xdr:row>
      <xdr:rowOff>14835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7AA49-23C8-BD33-E985-81ADF03B3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6.407385763887" createdVersion="8" refreshedVersion="8" minRefreshableVersion="3" recordCount="72" xr:uid="{5CD44149-29BA-49FF-A8C2-28214145D41D}">
  <cacheSource type="worksheet">
    <worksheetSource ref="A1:B73" sheet="Sheet2"/>
  </cacheSource>
  <cacheFields count="2">
    <cacheField name="Nama Provinsi" numFmtId="0">
      <sharedItems count="27">
        <s v="Aceh"/>
        <s v="Bali"/>
        <s v="Kepulauan Bangka Belitung"/>
        <s v="Banten"/>
        <s v="Jawa Tengah"/>
        <s v="Kalimantan Tengah"/>
        <s v="Sulawesi Tengah"/>
        <s v="Jawa Timur"/>
        <s v="Kalimantan Timur"/>
        <s v="Nusa Tenggara Timur"/>
        <s v="Gorontalo"/>
        <s v="DKI Jakarta"/>
        <s v="Jambi"/>
        <s v="Lampung"/>
        <s v="Sulawesi Utara"/>
        <s v="Sumatera Utara"/>
        <s v="Riau"/>
        <s v="Kepulauan Riau"/>
        <s v="Kalimantan Selatan"/>
        <s v="Sulawesi Selatan"/>
        <s v="Sumatera Selatan"/>
        <s v="DI Yogyakarta"/>
        <s v="Jawa Barat"/>
        <s v="Kalimantan Barat"/>
        <s v="Nusa Tenggara Barat"/>
        <s v="Sumatera Barat"/>
        <s v="Bengkulu"/>
      </sharedItems>
    </cacheField>
    <cacheField name="Kota/Kabupaten" numFmtId="0">
      <sharedItems count="72">
        <s v="Banda Aceh"/>
        <s v="Denpasar"/>
        <s v="Badung"/>
        <s v="Pangkal Pinang"/>
        <s v="Cilegon"/>
        <s v="Serang"/>
        <s v="Tangerang Selatan"/>
        <s v="Tangerang  "/>
        <s v="Banjarnegara"/>
        <s v="Cilacap"/>
        <s v="Sukoharjo"/>
        <s v="Klaten"/>
        <s v="Kudus"/>
        <s v="Magelang"/>
        <s v="Pekalongan"/>
        <s v="Purwokekrto"/>
        <s v="Salatiga"/>
        <s v="Semarang"/>
        <s v="Surakarta"/>
        <s v="Tegal"/>
        <s v="Palangkaraya"/>
        <s v="Palu"/>
        <s v="Blitar"/>
        <s v="Gresik"/>
        <s v="Jember"/>
        <s v="Kediri"/>
        <s v="Madiun"/>
        <s v="Malang"/>
        <s v="Sidoarjo"/>
        <s v="Surabaya"/>
        <s v="Trenggalek"/>
        <s v="Tulungagung"/>
        <s v="Balikpapan"/>
        <s v="Samarinda"/>
        <s v="Kupang"/>
        <s v="Gorontalo"/>
        <s v="Jakarta Pusat"/>
        <s v="Jakarta Timur"/>
        <s v="Jakarta Pinggiran Kota"/>
        <s v="Jakarta Utara"/>
        <s v="Jakarta Selatan"/>
        <s v="Jakarta Barat"/>
        <s v="Jambi"/>
        <s v="Bandar Lampung"/>
        <s v="Manado"/>
        <s v="Medan"/>
        <s v="Pekanbaru"/>
        <s v="Batam"/>
        <s v="Banjarbaru"/>
        <s v="Banjarmasin"/>
        <s v="Makassar"/>
        <s v="Palembang"/>
        <s v="Banguntapan"/>
        <s v="Bantul"/>
        <s v="Yogyakarta"/>
        <s v="Bandung"/>
        <s v="Bekasi"/>
        <s v="Kabupaten Bogor"/>
        <s v="Kota Bogor"/>
        <s v="Cimahi"/>
        <s v="Cirebon"/>
        <s v="Depok  "/>
        <s v="Karawang"/>
        <s v="Lembang"/>
        <s v="Purwakarta"/>
        <s v="Sukabumi"/>
        <s v="Tasikmalaya"/>
        <s v="Karawang Barat"/>
        <s v="Pontianak"/>
        <s v="Mataram"/>
        <s v="Padang"/>
        <s v="Bengkul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6.417899189815" createdVersion="8" refreshedVersion="8" minRefreshableVersion="3" recordCount="72" xr:uid="{4422DABA-4905-435F-9E74-8408632261C4}">
  <cacheSource type="worksheet">
    <worksheetSource ref="A1:J73" sheet="Sheet2"/>
  </cacheSource>
  <cacheFields count="10">
    <cacheField name="Nama Provinsi" numFmtId="0">
      <sharedItems count="27">
        <s v="Aceh"/>
        <s v="Bali"/>
        <s v="Kepulauan Bangka Belitung"/>
        <s v="Banten"/>
        <s v="Jawa Tengah"/>
        <s v="Kalimantan Tengah"/>
        <s v="Sulawesi Tengah"/>
        <s v="Jawa Timur"/>
        <s v="Kalimantan Timur"/>
        <s v="Nusa Tenggara Timur"/>
        <s v="Gorontalo"/>
        <s v="DKI Jakarta"/>
        <s v="Jambi"/>
        <s v="Lampung"/>
        <s v="Sulawesi Utara"/>
        <s v="Sumatera Utara"/>
        <s v="Riau"/>
        <s v="Kepulauan Riau"/>
        <s v="Kalimantan Selatan"/>
        <s v="Sulawesi Selatan"/>
        <s v="Sumatera Selatan"/>
        <s v="DI Yogyakarta"/>
        <s v="Jawa Barat"/>
        <s v="Kalimantan Barat"/>
        <s v="Nusa Tenggara Barat"/>
        <s v="Sumatera Barat"/>
        <s v="Bengkulu"/>
      </sharedItems>
    </cacheField>
    <cacheField name="Kota/Kabupaten" numFmtId="0">
      <sharedItems/>
    </cacheField>
    <cacheField name="Mobile Download" numFmtId="0">
      <sharedItems containsSemiMixedTypes="0" containsString="0" containsNumber="1" minValue="10.199999999999999" maxValue="31.21"/>
    </cacheField>
    <cacheField name="Mobile Upload" numFmtId="0">
      <sharedItems containsSemiMixedTypes="0" containsString="0" containsNumber="1" minValue="7.82" maxValue="17.71"/>
    </cacheField>
    <cacheField name="Fixed Download" numFmtId="0">
      <sharedItems containsSemiMixedTypes="0" containsString="0" containsNumber="1" minValue="6.58" maxValue="39.92"/>
    </cacheField>
    <cacheField name="Fixed Upload" numFmtId="0">
      <sharedItems containsSemiMixedTypes="0" containsString="0" containsNumber="1" minValue="6.74" maxValue="29.72"/>
    </cacheField>
    <cacheField name="Mobile Latency" numFmtId="0">
      <sharedItems containsSemiMixedTypes="0" containsString="0" containsNumber="1" minValue="21" maxValue="45"/>
    </cacheField>
    <cacheField name="Fixed Latency" numFmtId="0">
      <sharedItems containsSemiMixedTypes="0" containsString="0" containsNumber="1" containsInteger="1" minValue="4" maxValue="22"/>
    </cacheField>
    <cacheField name="Mobile Provider" numFmtId="0">
      <sharedItems containsSemiMixedTypes="0" containsString="0" containsNumber="1" containsInteger="1" minValue="2" maxValue="5"/>
    </cacheField>
    <cacheField name="Fixed Provider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</r>
  <r>
    <x v="1"/>
    <x v="1"/>
  </r>
  <r>
    <x v="1"/>
    <x v="2"/>
  </r>
  <r>
    <x v="2"/>
    <x v="3"/>
  </r>
  <r>
    <x v="3"/>
    <x v="4"/>
  </r>
  <r>
    <x v="3"/>
    <x v="5"/>
  </r>
  <r>
    <x v="3"/>
    <x v="6"/>
  </r>
  <r>
    <x v="3"/>
    <x v="7"/>
  </r>
  <r>
    <x v="2"/>
    <x v="8"/>
  </r>
  <r>
    <x v="4"/>
    <x v="9"/>
  </r>
  <r>
    <x v="4"/>
    <x v="10"/>
  </r>
  <r>
    <x v="4"/>
    <x v="11"/>
  </r>
  <r>
    <x v="4"/>
    <x v="12"/>
  </r>
  <r>
    <x v="4"/>
    <x v="13"/>
  </r>
  <r>
    <x v="4"/>
    <x v="14"/>
  </r>
  <r>
    <x v="4"/>
    <x v="15"/>
  </r>
  <r>
    <x v="4"/>
    <x v="16"/>
  </r>
  <r>
    <x v="4"/>
    <x v="17"/>
  </r>
  <r>
    <x v="4"/>
    <x v="18"/>
  </r>
  <r>
    <x v="4"/>
    <x v="19"/>
  </r>
  <r>
    <x v="5"/>
    <x v="20"/>
  </r>
  <r>
    <x v="6"/>
    <x v="21"/>
  </r>
  <r>
    <x v="7"/>
    <x v="22"/>
  </r>
  <r>
    <x v="7"/>
    <x v="23"/>
  </r>
  <r>
    <x v="7"/>
    <x v="24"/>
  </r>
  <r>
    <x v="7"/>
    <x v="25"/>
  </r>
  <r>
    <x v="7"/>
    <x v="26"/>
  </r>
  <r>
    <x v="7"/>
    <x v="27"/>
  </r>
  <r>
    <x v="7"/>
    <x v="28"/>
  </r>
  <r>
    <x v="7"/>
    <x v="29"/>
  </r>
  <r>
    <x v="7"/>
    <x v="30"/>
  </r>
  <r>
    <x v="7"/>
    <x v="31"/>
  </r>
  <r>
    <x v="8"/>
    <x v="32"/>
  </r>
  <r>
    <x v="8"/>
    <x v="33"/>
  </r>
  <r>
    <x v="9"/>
    <x v="34"/>
  </r>
  <r>
    <x v="10"/>
    <x v="35"/>
  </r>
  <r>
    <x v="11"/>
    <x v="36"/>
  </r>
  <r>
    <x v="11"/>
    <x v="37"/>
  </r>
  <r>
    <x v="11"/>
    <x v="38"/>
  </r>
  <r>
    <x v="11"/>
    <x v="39"/>
  </r>
  <r>
    <x v="11"/>
    <x v="40"/>
  </r>
  <r>
    <x v="11"/>
    <x v="41"/>
  </r>
  <r>
    <x v="12"/>
    <x v="42"/>
  </r>
  <r>
    <x v="13"/>
    <x v="43"/>
  </r>
  <r>
    <x v="14"/>
    <x v="44"/>
  </r>
  <r>
    <x v="15"/>
    <x v="45"/>
  </r>
  <r>
    <x v="16"/>
    <x v="46"/>
  </r>
  <r>
    <x v="17"/>
    <x v="47"/>
  </r>
  <r>
    <x v="18"/>
    <x v="48"/>
  </r>
  <r>
    <x v="18"/>
    <x v="49"/>
  </r>
  <r>
    <x v="19"/>
    <x v="50"/>
  </r>
  <r>
    <x v="20"/>
    <x v="51"/>
  </r>
  <r>
    <x v="21"/>
    <x v="52"/>
  </r>
  <r>
    <x v="21"/>
    <x v="53"/>
  </r>
  <r>
    <x v="21"/>
    <x v="54"/>
  </r>
  <r>
    <x v="22"/>
    <x v="55"/>
  </r>
  <r>
    <x v="22"/>
    <x v="56"/>
  </r>
  <r>
    <x v="22"/>
    <x v="57"/>
  </r>
  <r>
    <x v="22"/>
    <x v="58"/>
  </r>
  <r>
    <x v="22"/>
    <x v="59"/>
  </r>
  <r>
    <x v="22"/>
    <x v="60"/>
  </r>
  <r>
    <x v="22"/>
    <x v="61"/>
  </r>
  <r>
    <x v="22"/>
    <x v="62"/>
  </r>
  <r>
    <x v="22"/>
    <x v="63"/>
  </r>
  <r>
    <x v="22"/>
    <x v="64"/>
  </r>
  <r>
    <x v="22"/>
    <x v="65"/>
  </r>
  <r>
    <x v="22"/>
    <x v="66"/>
  </r>
  <r>
    <x v="22"/>
    <x v="67"/>
  </r>
  <r>
    <x v="23"/>
    <x v="68"/>
  </r>
  <r>
    <x v="24"/>
    <x v="69"/>
  </r>
  <r>
    <x v="25"/>
    <x v="70"/>
  </r>
  <r>
    <x v="26"/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Banda Aceh"/>
    <n v="22.35"/>
    <n v="11.26"/>
    <n v="22.61"/>
    <n v="9.66"/>
    <n v="33"/>
    <n v="12"/>
    <n v="4"/>
    <n v="2"/>
  </r>
  <r>
    <x v="1"/>
    <s v="Denpasar"/>
    <n v="24.87"/>
    <n v="14.7"/>
    <n v="28.49"/>
    <n v="17.36"/>
    <n v="27"/>
    <n v="4"/>
    <n v="5"/>
    <n v="5"/>
  </r>
  <r>
    <x v="1"/>
    <s v="Badung"/>
    <n v="31.21"/>
    <n v="16.059999999999999"/>
    <n v="30.929999999999996"/>
    <n v="29.72"/>
    <n v="25.67"/>
    <n v="4"/>
    <n v="5"/>
    <n v="8"/>
  </r>
  <r>
    <x v="2"/>
    <s v="Pangkal Pinang"/>
    <n v="21.92"/>
    <n v="16.559999999999999"/>
    <n v="20.82"/>
    <n v="14.73"/>
    <n v="39"/>
    <n v="16"/>
    <n v="3"/>
    <n v="3"/>
  </r>
  <r>
    <x v="3"/>
    <s v="Cilegon"/>
    <n v="22.02"/>
    <n v="13.12"/>
    <n v="25.19"/>
    <n v="12.66"/>
    <n v="23"/>
    <n v="5"/>
    <n v="4"/>
    <n v="4"/>
  </r>
  <r>
    <x v="3"/>
    <s v="Serang"/>
    <n v="25.34"/>
    <n v="17.71"/>
    <n v="15.89"/>
    <n v="14.5"/>
    <n v="21"/>
    <n v="6"/>
    <n v="4"/>
    <n v="7"/>
  </r>
  <r>
    <x v="3"/>
    <s v="Tangerang Selatan"/>
    <n v="22.21"/>
    <n v="12.47"/>
    <n v="39.92"/>
    <n v="17.350000000000001"/>
    <n v="21"/>
    <n v="5"/>
    <n v="5"/>
    <n v="5"/>
  </r>
  <r>
    <x v="3"/>
    <s v="Tangerang  "/>
    <n v="19.329999999999998"/>
    <n v="13.48"/>
    <n v="30.44"/>
    <n v="13.54"/>
    <n v="22"/>
    <n v="5"/>
    <n v="5"/>
    <n v="4"/>
  </r>
  <r>
    <x v="2"/>
    <s v="Banjarnegara"/>
    <n v="18.420000000000002"/>
    <n v="10.95"/>
    <n v="9.57"/>
    <n v="6.82"/>
    <n v="33"/>
    <n v="10"/>
    <n v="4"/>
    <n v="5"/>
  </r>
  <r>
    <x v="4"/>
    <s v="Cilacap"/>
    <n v="12.84"/>
    <n v="13.48"/>
    <n v="19.11"/>
    <n v="10.25"/>
    <n v="35"/>
    <n v="10"/>
    <n v="3"/>
    <n v="5"/>
  </r>
  <r>
    <x v="4"/>
    <s v="Sukoharjo"/>
    <n v="12.15"/>
    <n v="9.01"/>
    <n v="21.25"/>
    <n v="10.029999999999999"/>
    <n v="27"/>
    <n v="7"/>
    <n v="4"/>
    <n v="5"/>
  </r>
  <r>
    <x v="4"/>
    <s v="Klaten"/>
    <n v="15.29"/>
    <n v="9.52"/>
    <n v="7.8"/>
    <n v="6.74"/>
    <n v="29"/>
    <n v="13"/>
    <n v="5"/>
    <n v="7"/>
  </r>
  <r>
    <x v="4"/>
    <s v="Kudus"/>
    <n v="10.199999999999999"/>
    <n v="11.43"/>
    <n v="19.739999999999998"/>
    <n v="9.36"/>
    <n v="30"/>
    <n v="5"/>
    <n v="4"/>
    <n v="2"/>
  </r>
  <r>
    <x v="4"/>
    <s v="Magelang"/>
    <n v="11.67"/>
    <n v="7.82"/>
    <n v="18.34"/>
    <n v="8.84"/>
    <n v="31"/>
    <n v="5"/>
    <n v="4"/>
    <n v="2"/>
  </r>
  <r>
    <x v="4"/>
    <s v="Pekalongan"/>
    <n v="13.92"/>
    <n v="12.4"/>
    <n v="18.57"/>
    <n v="9.2799999999999994"/>
    <n v="34"/>
    <n v="7"/>
    <n v="3"/>
    <n v="6"/>
  </r>
  <r>
    <x v="4"/>
    <s v="Purwokekrto"/>
    <n v="17.829999999999998"/>
    <n v="11.85"/>
    <n v="22.72"/>
    <n v="9.6300000000000008"/>
    <n v="32"/>
    <n v="8"/>
    <n v="4"/>
    <n v="3"/>
  </r>
  <r>
    <x v="4"/>
    <s v="Salatiga"/>
    <n v="16.66"/>
    <n v="10.72"/>
    <n v="22.28"/>
    <n v="14.15"/>
    <n v="29"/>
    <n v="9"/>
    <n v="4"/>
    <n v="4"/>
  </r>
  <r>
    <x v="4"/>
    <s v="Semarang"/>
    <n v="17.32"/>
    <n v="10.14"/>
    <n v="20.09"/>
    <n v="15.82"/>
    <n v="29"/>
    <n v="7"/>
    <n v="5"/>
    <n v="5"/>
  </r>
  <r>
    <x v="4"/>
    <s v="Surakarta"/>
    <n v="20.59"/>
    <n v="14.64"/>
    <n v="21.62"/>
    <n v="10.220000000000001"/>
    <n v="26"/>
    <n v="7"/>
    <n v="5"/>
    <n v="4"/>
  </r>
  <r>
    <x v="4"/>
    <s v="Tegal"/>
    <n v="11.52"/>
    <n v="11.38"/>
    <n v="21.24"/>
    <n v="10.11"/>
    <n v="35"/>
    <n v="6"/>
    <n v="4"/>
    <n v="5"/>
  </r>
  <r>
    <x v="5"/>
    <s v="Palangkaraya"/>
    <n v="18.78"/>
    <n v="9.83"/>
    <n v="24.55"/>
    <n v="10.39"/>
    <n v="34"/>
    <n v="6"/>
    <n v="4"/>
    <n v="3"/>
  </r>
  <r>
    <x v="6"/>
    <s v="Palu"/>
    <n v="18.82"/>
    <n v="11.72"/>
    <n v="25.3"/>
    <n v="10.73"/>
    <n v="31"/>
    <n v="6"/>
    <n v="4"/>
    <n v="2"/>
  </r>
  <r>
    <x v="7"/>
    <s v="Blitar"/>
    <n v="19.95"/>
    <n v="13.02"/>
    <n v="10.050000000000001"/>
    <n v="8.2899999999999991"/>
    <n v="25"/>
    <n v="8"/>
    <n v="3"/>
    <n v="5"/>
  </r>
  <r>
    <x v="7"/>
    <s v="Gresik"/>
    <n v="19.13"/>
    <n v="11.53"/>
    <n v="23.46"/>
    <n v="10.48"/>
    <n v="23"/>
    <n v="4"/>
    <n v="3"/>
    <n v="3"/>
  </r>
  <r>
    <x v="7"/>
    <s v="Jember"/>
    <n v="27.17"/>
    <n v="14.71"/>
    <n v="13.32"/>
    <n v="6.9"/>
    <n v="29"/>
    <n v="11"/>
    <n v="4"/>
    <n v="6"/>
  </r>
  <r>
    <x v="7"/>
    <s v="Kediri"/>
    <n v="16.89"/>
    <n v="12.95"/>
    <n v="17"/>
    <n v="9.91"/>
    <n v="28"/>
    <n v="8"/>
    <n v="4"/>
    <n v="2"/>
  </r>
  <r>
    <x v="7"/>
    <s v="Madiun"/>
    <n v="18.170000000000002"/>
    <n v="15.62"/>
    <n v="17.75"/>
    <n v="12.52"/>
    <n v="29"/>
    <n v="9"/>
    <n v="4"/>
    <n v="3"/>
  </r>
  <r>
    <x v="7"/>
    <s v="Malang"/>
    <n v="22.47"/>
    <n v="12.93"/>
    <n v="20.77"/>
    <n v="10.87"/>
    <n v="27"/>
    <n v="10"/>
    <n v="5"/>
    <n v="5"/>
  </r>
  <r>
    <x v="7"/>
    <s v="Sidoarjo"/>
    <n v="19.899999999999999"/>
    <n v="12.22"/>
    <n v="21.72"/>
    <n v="10.31"/>
    <n v="23"/>
    <n v="7"/>
    <n v="5"/>
    <n v="5"/>
  </r>
  <r>
    <x v="7"/>
    <s v="Surabaya"/>
    <n v="19.11"/>
    <n v="10.7"/>
    <n v="29.38"/>
    <n v="15.17"/>
    <n v="26"/>
    <n v="5"/>
    <n v="5"/>
    <n v="5"/>
  </r>
  <r>
    <x v="7"/>
    <s v="Trenggalek"/>
    <n v="24.33"/>
    <n v="11.67"/>
    <n v="6.58"/>
    <n v="6.8"/>
    <n v="29"/>
    <n v="17"/>
    <n v="2"/>
    <n v="5"/>
  </r>
  <r>
    <x v="7"/>
    <s v="Tulungagung"/>
    <n v="19.82"/>
    <n v="11.62"/>
    <n v="8.92"/>
    <n v="8.0399999999999991"/>
    <n v="28"/>
    <n v="12"/>
    <n v="4"/>
    <n v="9"/>
  </r>
  <r>
    <x v="8"/>
    <s v="Balikpapan"/>
    <n v="28.97"/>
    <n v="13.58"/>
    <n v="24.03"/>
    <n v="10.47"/>
    <n v="30"/>
    <n v="4"/>
    <n v="4"/>
    <n v="5"/>
  </r>
  <r>
    <x v="8"/>
    <s v="Samarinda"/>
    <n v="16.78"/>
    <n v="9.3800000000000008"/>
    <n v="22.06"/>
    <n v="10.23"/>
    <n v="32"/>
    <n v="6"/>
    <n v="4"/>
    <n v="3"/>
  </r>
  <r>
    <x v="9"/>
    <s v="Kupang"/>
    <n v="16.36"/>
    <n v="13.91"/>
    <n v="21.68"/>
    <n v="9.8000000000000007"/>
    <n v="41"/>
    <n v="13"/>
    <n v="3"/>
    <n v="3"/>
  </r>
  <r>
    <x v="10"/>
    <s v="Gorontalo"/>
    <n v="18.57"/>
    <n v="12.05"/>
    <n v="21.22"/>
    <n v="9.2899999999999991"/>
    <n v="37"/>
    <n v="8"/>
    <n v="3"/>
    <n v="2"/>
  </r>
  <r>
    <x v="11"/>
    <s v="Jakarta Pusat"/>
    <n v="24.31"/>
    <n v="13.23"/>
    <n v="36.700000000000003"/>
    <n v="26.62"/>
    <n v="21"/>
    <n v="4"/>
    <n v="5"/>
    <n v="6"/>
  </r>
  <r>
    <x v="11"/>
    <s v="Jakarta Timur"/>
    <n v="22.71"/>
    <n v="13.34"/>
    <n v="31.98"/>
    <n v="18.149999999999999"/>
    <n v="21"/>
    <n v="4"/>
    <n v="5"/>
    <n v="6"/>
  </r>
  <r>
    <x v="11"/>
    <s v="Jakarta Pinggiran Kota"/>
    <n v="19.329999999999998"/>
    <n v="9.68"/>
    <n v="35.57"/>
    <n v="18.350000000000001"/>
    <n v="21"/>
    <n v="4"/>
    <n v="3"/>
    <n v="4"/>
  </r>
  <r>
    <x v="11"/>
    <s v="Jakarta Utara"/>
    <n v="23.36"/>
    <n v="11.86"/>
    <n v="34.78"/>
    <n v="19.100000000000001"/>
    <n v="21"/>
    <n v="5"/>
    <n v="5"/>
    <n v="7"/>
  </r>
  <r>
    <x v="11"/>
    <s v="Jakarta Selatan"/>
    <n v="19.510000000000002"/>
    <n v="11.81"/>
    <n v="32.43"/>
    <n v="21.47"/>
    <n v="22"/>
    <n v="5"/>
    <n v="5"/>
    <n v="6"/>
  </r>
  <r>
    <x v="11"/>
    <s v="Jakarta Barat"/>
    <n v="21.08"/>
    <n v="11.84"/>
    <n v="39.53"/>
    <n v="23.24"/>
    <n v="22"/>
    <n v="5"/>
    <n v="5"/>
    <n v="5"/>
  </r>
  <r>
    <x v="12"/>
    <s v="Jambi"/>
    <n v="17.920000000000002"/>
    <n v="13.45"/>
    <n v="23.82"/>
    <n v="10.95"/>
    <n v="32"/>
    <n v="10"/>
    <n v="4"/>
    <n v="4"/>
  </r>
  <r>
    <x v="13"/>
    <s v="Bandar Lampung"/>
    <n v="17.190000000000001"/>
    <n v="12.35"/>
    <n v="20.55"/>
    <n v="11.38"/>
    <n v="29"/>
    <n v="14"/>
    <n v="4"/>
    <n v="7"/>
  </r>
  <r>
    <x v="14"/>
    <s v="Manado"/>
    <n v="17.97"/>
    <n v="11.57"/>
    <n v="23.52"/>
    <n v="9.8000000000000007"/>
    <n v="35"/>
    <n v="8"/>
    <n v="4"/>
    <n v="2"/>
  </r>
  <r>
    <x v="15"/>
    <s v="Medan"/>
    <n v="17.8"/>
    <n v="10.26"/>
    <n v="25.04"/>
    <n v="15.32"/>
    <n v="30"/>
    <n v="6"/>
    <n v="5"/>
    <n v="8"/>
  </r>
  <r>
    <x v="16"/>
    <s v="Pekanbaru"/>
    <n v="18.03"/>
    <n v="10.84"/>
    <n v="20.94"/>
    <n v="10.07"/>
    <n v="27"/>
    <n v="6"/>
    <n v="4"/>
    <n v="4"/>
  </r>
  <r>
    <x v="17"/>
    <s v="Batam"/>
    <n v="20.51"/>
    <n v="9.83"/>
    <n v="23.69"/>
    <n v="12.19"/>
    <n v="27"/>
    <n v="5"/>
    <n v="4"/>
    <n v="6"/>
  </r>
  <r>
    <x v="18"/>
    <s v="Banjarbaru"/>
    <n v="21.93"/>
    <n v="11.91"/>
    <n v="26.01"/>
    <n v="10.63"/>
    <n v="29"/>
    <n v="7"/>
    <n v="4"/>
    <n v="2"/>
  </r>
  <r>
    <x v="18"/>
    <s v="Banjarmasin"/>
    <n v="19.71"/>
    <n v="11.88"/>
    <n v="26.42"/>
    <n v="10.66"/>
    <n v="36"/>
    <n v="7"/>
    <n v="5"/>
    <n v="2"/>
  </r>
  <r>
    <x v="19"/>
    <s v="Makassar"/>
    <n v="18.63"/>
    <n v="9.8699999999999992"/>
    <n v="25.85"/>
    <n v="12.85"/>
    <n v="33"/>
    <n v="9"/>
    <n v="5"/>
    <n v="3"/>
  </r>
  <r>
    <x v="20"/>
    <s v="Palembang"/>
    <n v="21.94"/>
    <n v="15.37"/>
    <n v="26.37"/>
    <n v="19.96"/>
    <n v="29"/>
    <n v="4"/>
    <n v="5"/>
    <n v="5"/>
  </r>
  <r>
    <x v="21"/>
    <s v="Banguntapan"/>
    <n v="24.02"/>
    <n v="13.59"/>
    <n v="21.68"/>
    <n v="13.23"/>
    <n v="26"/>
    <n v="4"/>
    <n v="4"/>
    <n v="4"/>
  </r>
  <r>
    <x v="21"/>
    <s v="Bantul"/>
    <n v="18.690000000000001"/>
    <n v="9.83"/>
    <n v="20.149999999999999"/>
    <n v="14.09"/>
    <n v="28"/>
    <n v="5"/>
    <n v="4"/>
    <n v="5"/>
  </r>
  <r>
    <x v="21"/>
    <s v="Yogyakarta"/>
    <n v="16.29"/>
    <n v="10.17"/>
    <n v="20.39"/>
    <n v="12.48"/>
    <n v="29"/>
    <n v="5"/>
    <n v="5"/>
    <n v="5"/>
  </r>
  <r>
    <x v="22"/>
    <s v="Bandung"/>
    <n v="17.52"/>
    <n v="12.06"/>
    <n v="26.68"/>
    <n v="15.67"/>
    <n v="25"/>
    <n v="5"/>
    <n v="5"/>
    <n v="7"/>
  </r>
  <r>
    <x v="22"/>
    <s v="Bekasi"/>
    <n v="20.73"/>
    <n v="12.57"/>
    <n v="30.61"/>
    <n v="13.82"/>
    <n v="21"/>
    <n v="5"/>
    <n v="5"/>
    <n v="5"/>
  </r>
  <r>
    <x v="22"/>
    <s v="Kabupaten Bogor"/>
    <n v="17.399999999999999"/>
    <n v="11.3"/>
    <n v="26.7"/>
    <n v="14.34"/>
    <n v="22"/>
    <n v="5"/>
    <n v="4"/>
    <n v="4"/>
  </r>
  <r>
    <x v="22"/>
    <s v="Kota Bogor"/>
    <n v="18.07"/>
    <n v="11.85"/>
    <n v="28.08"/>
    <n v="15.05"/>
    <n v="23"/>
    <n v="5"/>
    <n v="4"/>
    <n v="6"/>
  </r>
  <r>
    <x v="22"/>
    <s v="Cimahi"/>
    <n v="11.62"/>
    <n v="9.58"/>
    <n v="24.14"/>
    <n v="10.77"/>
    <n v="26"/>
    <n v="4"/>
    <n v="4"/>
    <n v="3"/>
  </r>
  <r>
    <x v="22"/>
    <s v="Cirebon"/>
    <n v="13.89"/>
    <n v="12.18"/>
    <n v="20.56"/>
    <n v="11.72"/>
    <n v="28"/>
    <n v="8"/>
    <n v="4"/>
    <n v="3"/>
  </r>
  <r>
    <x v="22"/>
    <s v="Depok  "/>
    <n v="21.62"/>
    <n v="13.37"/>
    <n v="30.67"/>
    <n v="14.83"/>
    <n v="21"/>
    <n v="5"/>
    <n v="5"/>
    <n v="4"/>
  </r>
  <r>
    <x v="22"/>
    <s v="Karawang"/>
    <n v="22.32"/>
    <n v="15.51"/>
    <n v="19.559999999999999"/>
    <n v="13.51"/>
    <n v="22"/>
    <n v="9"/>
    <n v="3"/>
    <n v="7"/>
  </r>
  <r>
    <x v="22"/>
    <s v="Lembang"/>
    <n v="21"/>
    <n v="13.1"/>
    <n v="27.42"/>
    <n v="12.5"/>
    <n v="26"/>
    <n v="4"/>
    <n v="3"/>
    <n v="3"/>
  </r>
  <r>
    <x v="22"/>
    <s v="Purwakarta"/>
    <n v="12.67"/>
    <n v="11.56"/>
    <n v="21.28"/>
    <n v="10.88"/>
    <n v="26"/>
    <n v="8"/>
    <n v="4"/>
    <n v="5"/>
  </r>
  <r>
    <x v="22"/>
    <s v="Sukabumi"/>
    <n v="17.09"/>
    <n v="14.05"/>
    <n v="21.11"/>
    <n v="13.79"/>
    <n v="23"/>
    <n v="7"/>
    <n v="4"/>
    <n v="5"/>
  </r>
  <r>
    <x v="22"/>
    <s v="Tasikmalaya"/>
    <n v="16.39"/>
    <n v="12.96"/>
    <n v="23.83"/>
    <n v="12"/>
    <n v="28"/>
    <n v="7"/>
    <n v="4"/>
    <n v="3"/>
  </r>
  <r>
    <x v="22"/>
    <s v="Karawang Barat"/>
    <n v="15.61"/>
    <n v="14.19"/>
    <n v="22.74"/>
    <n v="13.66"/>
    <n v="22"/>
    <n v="5"/>
    <n v="3"/>
    <n v="3"/>
  </r>
  <r>
    <x v="23"/>
    <s v="Pontianak"/>
    <n v="20.92"/>
    <n v="9.82"/>
    <n v="23.51"/>
    <n v="10.35"/>
    <n v="45"/>
    <n v="12"/>
    <n v="4"/>
    <n v="2"/>
  </r>
  <r>
    <x v="24"/>
    <s v="Mataram"/>
    <n v="23.48"/>
    <n v="16.649999999999999"/>
    <n v="18.670000000000002"/>
    <n v="9.0299999999999994"/>
    <n v="38"/>
    <n v="6"/>
    <n v="4"/>
    <n v="2"/>
  </r>
  <r>
    <x v="25"/>
    <s v="Padang"/>
    <n v="19.02"/>
    <n v="10.210000000000001"/>
    <n v="22.75"/>
    <n v="9.43"/>
    <n v="40"/>
    <n v="16"/>
    <n v="4"/>
    <n v="2"/>
  </r>
  <r>
    <x v="26"/>
    <s v="Bengkulu"/>
    <n v="21.11"/>
    <n v="13.59"/>
    <n v="20.25"/>
    <n v="9.06"/>
    <n v="38"/>
    <n v="22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26061-89D6-4682-A8F4-F41442AE416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1" firstHeaderRow="1" firstDataRow="1" firstDataCol="1"/>
  <pivotFields count="2">
    <pivotField axis="axisRow" showAll="0">
      <items count="28">
        <item x="0"/>
        <item x="1"/>
        <item x="3"/>
        <item x="26"/>
        <item x="21"/>
        <item x="11"/>
        <item x="10"/>
        <item x="12"/>
        <item x="22"/>
        <item x="4"/>
        <item x="7"/>
        <item x="23"/>
        <item x="18"/>
        <item x="5"/>
        <item x="8"/>
        <item x="2"/>
        <item x="17"/>
        <item x="13"/>
        <item x="24"/>
        <item x="9"/>
        <item x="16"/>
        <item x="19"/>
        <item x="6"/>
        <item x="14"/>
        <item x="25"/>
        <item x="20"/>
        <item x="15"/>
        <item t="default"/>
      </items>
    </pivotField>
    <pivotField dataField="1" showAll="0">
      <items count="73">
        <item x="2"/>
        <item x="32"/>
        <item x="0"/>
        <item x="43"/>
        <item x="55"/>
        <item x="52"/>
        <item x="48"/>
        <item x="49"/>
        <item x="8"/>
        <item x="53"/>
        <item x="47"/>
        <item x="56"/>
        <item x="71"/>
        <item x="22"/>
        <item x="9"/>
        <item x="4"/>
        <item x="59"/>
        <item x="60"/>
        <item x="1"/>
        <item x="61"/>
        <item x="35"/>
        <item x="23"/>
        <item x="41"/>
        <item x="38"/>
        <item x="36"/>
        <item x="40"/>
        <item x="37"/>
        <item x="39"/>
        <item x="42"/>
        <item x="24"/>
        <item x="57"/>
        <item x="62"/>
        <item x="67"/>
        <item x="25"/>
        <item x="11"/>
        <item x="58"/>
        <item x="12"/>
        <item x="34"/>
        <item x="63"/>
        <item x="26"/>
        <item x="13"/>
        <item x="50"/>
        <item x="27"/>
        <item x="44"/>
        <item x="69"/>
        <item x="45"/>
        <item x="70"/>
        <item x="20"/>
        <item x="51"/>
        <item x="21"/>
        <item x="3"/>
        <item x="14"/>
        <item x="46"/>
        <item x="68"/>
        <item x="64"/>
        <item x="15"/>
        <item x="16"/>
        <item x="33"/>
        <item x="17"/>
        <item x="5"/>
        <item x="28"/>
        <item x="65"/>
        <item x="10"/>
        <item x="29"/>
        <item x="18"/>
        <item x="7"/>
        <item x="6"/>
        <item x="66"/>
        <item x="19"/>
        <item x="30"/>
        <item x="31"/>
        <item x="5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Kota/Kabupate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59001-E2ED-402B-9B83-7A1E0AF739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1" firstHeaderRow="0" firstDataRow="1" firstDataCol="1"/>
  <pivotFields count="10">
    <pivotField axis="axisRow" showAll="0">
      <items count="28">
        <item x="0"/>
        <item x="1"/>
        <item x="3"/>
        <item x="26"/>
        <item x="21"/>
        <item x="11"/>
        <item x="10"/>
        <item x="12"/>
        <item x="22"/>
        <item x="4"/>
        <item x="7"/>
        <item x="23"/>
        <item x="18"/>
        <item x="5"/>
        <item x="8"/>
        <item x="2"/>
        <item x="17"/>
        <item x="13"/>
        <item x="24"/>
        <item x="9"/>
        <item x="16"/>
        <item x="19"/>
        <item x="6"/>
        <item x="14"/>
        <item x="25"/>
        <item x="20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Mobile Download" fld="2" subtotal="average" baseField="0" baseItem="0"/>
    <dataField name="Max of Fixed Provider" fld="9" subtotal="max" baseField="0" baseItem="0"/>
    <dataField name="Max of Mobile Provider" fld="8" subtotal="max" baseField="0" baseItem="0"/>
    <dataField name="Average of Fixed Latency" fld="7" subtotal="average" baseField="0" baseItem="0"/>
    <dataField name="Average of Mobile Latency" fld="6" subtotal="average" baseField="0" baseItem="0"/>
    <dataField name="Average of Fixed Upload" fld="5" subtotal="average" baseField="0" baseItem="0"/>
    <dataField name="Average of Fixed Download" fld="4" subtotal="average" baseField="0" baseItem="0"/>
    <dataField name="Average of Mobile Uploa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043DE-5048-4067-B3CF-3CE43D772F2D}" name="Table1" displayName="Table1" ref="A1:J2" totalsRowShown="0">
  <autoFilter ref="A1:J2" xr:uid="{B17043DE-5048-4067-B3CF-3CE43D772F2D}"/>
  <tableColumns count="10">
    <tableColumn id="1" xr3:uid="{632D7459-C641-4B9E-814E-5A6ADC92DB5F}" name="Nama Provinsi"/>
    <tableColumn id="2" xr3:uid="{8ADA6BA4-F606-4323-8C29-91B9CD23D7EE}" name="Kota/Kabupaten"/>
    <tableColumn id="3" xr3:uid="{C07EDFFE-EBB5-408B-B6F6-488815127DEB}" name="Mobile Download"/>
    <tableColumn id="4" xr3:uid="{B610949E-1582-4FA5-AEC9-1CE1237209FB}" name="Mobile Upload"/>
    <tableColumn id="5" xr3:uid="{0A2FAC94-BB12-498B-94BF-DD198BB9AAD2}" name="Fixed Download"/>
    <tableColumn id="6" xr3:uid="{7BA834FE-2D40-4A8B-B04A-B9D45DC5D5DC}" name="Fixed Upload"/>
    <tableColumn id="7" xr3:uid="{DBDB48D1-F701-4806-A77D-57A19096C86D}" name="Mobile Latency"/>
    <tableColumn id="8" xr3:uid="{1E7959C3-BF09-461C-85FB-E4300A315828}" name="Fixed Latency"/>
    <tableColumn id="9" xr3:uid="{195EA560-E328-4B93-A29D-5E5A026CE24F}" name="Mobile Provider"/>
    <tableColumn id="10" xr3:uid="{E12C72EC-FCDE-47E4-A459-CDAC030D3A42}" name="Fixed Provi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C1B7-F97F-45A3-9F4F-D290BA8A281C}">
  <dimension ref="A1:R96"/>
  <sheetViews>
    <sheetView topLeftCell="C1" zoomScale="85" zoomScaleNormal="85" workbookViewId="0">
      <selection activeCell="H80" sqref="H80"/>
    </sheetView>
  </sheetViews>
  <sheetFormatPr defaultRowHeight="15"/>
  <cols>
    <col min="1" max="1" width="22.140625" customWidth="1"/>
    <col min="2" max="2" width="18" customWidth="1"/>
    <col min="3" max="3" width="20.7109375" customWidth="1"/>
    <col min="4" max="4" width="22.140625" customWidth="1"/>
    <col min="5" max="5" width="19.5703125" customWidth="1"/>
    <col min="6" max="6" width="18.85546875" customWidth="1"/>
    <col min="7" max="7" width="23.28515625" customWidth="1"/>
    <col min="8" max="8" width="17.7109375" customWidth="1"/>
    <col min="9" max="9" width="13.28515625" customWidth="1"/>
    <col min="10" max="10" width="14.5703125" customWidth="1"/>
    <col min="11" max="11" width="21.140625" customWidth="1"/>
    <col min="12" max="12" width="15.7109375" customWidth="1"/>
    <col min="13" max="13" width="11.42578125" customWidth="1"/>
    <col min="14" max="14" width="12.5703125" customWidth="1"/>
    <col min="15" max="15" width="13" customWidth="1"/>
  </cols>
  <sheetData>
    <row r="1" spans="1:18">
      <c r="A1" s="3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68</v>
      </c>
      <c r="I1" s="1" t="s">
        <v>69</v>
      </c>
      <c r="J1" s="1" t="s">
        <v>124</v>
      </c>
    </row>
    <row r="2" spans="1:18">
      <c r="A2" s="2" t="s">
        <v>1</v>
      </c>
      <c r="B2" s="1">
        <v>22.35</v>
      </c>
      <c r="C2" s="1">
        <v>11.26</v>
      </c>
      <c r="D2" s="1">
        <v>22.61</v>
      </c>
      <c r="E2" s="1">
        <v>9.66</v>
      </c>
      <c r="F2" s="1">
        <v>33</v>
      </c>
      <c r="G2" s="1">
        <v>12</v>
      </c>
      <c r="H2" s="1">
        <v>4</v>
      </c>
      <c r="I2" s="1">
        <v>2</v>
      </c>
      <c r="J2" s="1">
        <v>1</v>
      </c>
      <c r="K2">
        <f>AVERAGE(B2:B71)</f>
        <v>19.432428571428574</v>
      </c>
    </row>
    <row r="3" spans="1:18">
      <c r="A3" s="2" t="s">
        <v>2</v>
      </c>
      <c r="B3" s="1">
        <v>24.87</v>
      </c>
      <c r="C3" s="1">
        <v>14.7</v>
      </c>
      <c r="D3" s="1">
        <v>28.49</v>
      </c>
      <c r="E3" s="1">
        <v>17.36</v>
      </c>
      <c r="F3" s="1">
        <v>27</v>
      </c>
      <c r="G3" s="1">
        <v>4</v>
      </c>
      <c r="H3" s="1">
        <v>5</v>
      </c>
      <c r="I3" s="1">
        <v>5</v>
      </c>
      <c r="J3" s="1">
        <v>4</v>
      </c>
    </row>
    <row r="4" spans="1:18">
      <c r="A4" s="2" t="s">
        <v>77</v>
      </c>
      <c r="B4" s="1">
        <v>31.21</v>
      </c>
      <c r="C4" s="1">
        <v>16.059999999999999</v>
      </c>
      <c r="D4" s="1">
        <v>30.929999999999996</v>
      </c>
      <c r="E4" s="1">
        <v>29.72</v>
      </c>
      <c r="F4" s="1">
        <v>25.67</v>
      </c>
      <c r="G4" s="1">
        <v>4</v>
      </c>
      <c r="H4" s="1">
        <v>5</v>
      </c>
      <c r="I4" s="1">
        <v>8</v>
      </c>
      <c r="J4" s="1">
        <v>3</v>
      </c>
    </row>
    <row r="5" spans="1:18">
      <c r="A5" s="2" t="s">
        <v>3</v>
      </c>
      <c r="B5" s="1">
        <v>21.92</v>
      </c>
      <c r="C5" s="1">
        <v>16.559999999999999</v>
      </c>
      <c r="D5" s="1">
        <v>20.82</v>
      </c>
      <c r="E5" s="1">
        <v>14.73</v>
      </c>
      <c r="F5" s="1">
        <v>39</v>
      </c>
      <c r="G5" s="1">
        <v>16</v>
      </c>
      <c r="H5" s="1">
        <v>3</v>
      </c>
      <c r="I5" s="1">
        <v>3</v>
      </c>
      <c r="J5" s="1">
        <v>1</v>
      </c>
    </row>
    <row r="6" spans="1:18">
      <c r="A6" s="2" t="s">
        <v>4</v>
      </c>
      <c r="B6" s="1">
        <v>22.02</v>
      </c>
      <c r="C6" s="1">
        <v>13.12</v>
      </c>
      <c r="D6" s="1">
        <v>25.19</v>
      </c>
      <c r="E6" s="1">
        <v>12.66</v>
      </c>
      <c r="F6" s="1">
        <v>23</v>
      </c>
      <c r="G6" s="1">
        <v>5</v>
      </c>
      <c r="H6" s="1">
        <v>4</v>
      </c>
      <c r="I6" s="1">
        <v>4</v>
      </c>
      <c r="J6" s="1">
        <v>4</v>
      </c>
    </row>
    <row r="7" spans="1:18">
      <c r="A7" s="2" t="s">
        <v>5</v>
      </c>
      <c r="B7" s="1">
        <v>25.34</v>
      </c>
      <c r="C7" s="1">
        <v>17.71</v>
      </c>
      <c r="D7" s="1">
        <v>15.89</v>
      </c>
      <c r="E7" s="1">
        <v>14.5</v>
      </c>
      <c r="F7" s="1">
        <v>21</v>
      </c>
      <c r="G7" s="1">
        <v>6</v>
      </c>
      <c r="H7" s="1">
        <v>4</v>
      </c>
      <c r="I7" s="1">
        <v>7</v>
      </c>
      <c r="J7" s="1">
        <v>2</v>
      </c>
    </row>
    <row r="8" spans="1:18">
      <c r="A8" s="2" t="s">
        <v>6</v>
      </c>
      <c r="B8" s="1">
        <v>22.21</v>
      </c>
      <c r="C8" s="1">
        <v>12.47</v>
      </c>
      <c r="D8" s="1">
        <v>39.92</v>
      </c>
      <c r="E8" s="1">
        <v>17.350000000000001</v>
      </c>
      <c r="F8" s="1">
        <v>21</v>
      </c>
      <c r="G8" s="1">
        <v>5</v>
      </c>
      <c r="H8" s="1">
        <v>5</v>
      </c>
      <c r="I8" s="1">
        <v>5</v>
      </c>
      <c r="J8" s="1">
        <v>3</v>
      </c>
    </row>
    <row r="9" spans="1:18">
      <c r="A9" s="2" t="s">
        <v>7</v>
      </c>
      <c r="B9" s="1">
        <v>19.329999999999998</v>
      </c>
      <c r="C9" s="1">
        <v>13.48</v>
      </c>
      <c r="D9" s="1">
        <v>30.44</v>
      </c>
      <c r="E9" s="1">
        <v>13.54</v>
      </c>
      <c r="F9" s="1">
        <v>22</v>
      </c>
      <c r="G9" s="1">
        <v>5</v>
      </c>
      <c r="H9" s="1">
        <v>5</v>
      </c>
      <c r="I9" s="1">
        <v>4</v>
      </c>
      <c r="J9" s="1">
        <v>4</v>
      </c>
    </row>
    <row r="10" spans="1:18">
      <c r="A10" s="2" t="s">
        <v>8</v>
      </c>
      <c r="B10" s="1">
        <v>18.420000000000002</v>
      </c>
      <c r="C10" s="1">
        <v>10.95</v>
      </c>
      <c r="D10" s="1">
        <v>9.57</v>
      </c>
      <c r="E10" s="1">
        <v>6.82</v>
      </c>
      <c r="F10" s="1">
        <v>33</v>
      </c>
      <c r="G10" s="1">
        <v>10</v>
      </c>
      <c r="H10" s="1">
        <v>4</v>
      </c>
      <c r="I10" s="1">
        <v>5</v>
      </c>
      <c r="J10" s="1">
        <v>5</v>
      </c>
      <c r="K10">
        <f>AVERAGE(B10:B32)</f>
        <v>17.860869565217389</v>
      </c>
    </row>
    <row r="11" spans="1:18">
      <c r="A11" s="2" t="s">
        <v>9</v>
      </c>
      <c r="B11" s="1">
        <v>12.84</v>
      </c>
      <c r="C11" s="1">
        <v>13.48</v>
      </c>
      <c r="D11" s="1">
        <v>19.11</v>
      </c>
      <c r="E11" s="1">
        <v>10.25</v>
      </c>
      <c r="F11" s="1">
        <v>35</v>
      </c>
      <c r="G11" s="1">
        <v>10</v>
      </c>
      <c r="H11" s="1">
        <v>3</v>
      </c>
      <c r="I11" s="1">
        <v>5</v>
      </c>
      <c r="J11" s="1">
        <v>1</v>
      </c>
    </row>
    <row r="12" spans="1:18">
      <c r="A12" s="2" t="s">
        <v>10</v>
      </c>
      <c r="B12" s="1">
        <v>15.29</v>
      </c>
      <c r="C12" s="1">
        <v>9.52</v>
      </c>
      <c r="D12" s="1">
        <v>7.8</v>
      </c>
      <c r="E12" s="1">
        <v>6.74</v>
      </c>
      <c r="F12" s="1">
        <v>29</v>
      </c>
      <c r="G12" s="1">
        <v>13</v>
      </c>
      <c r="H12" s="1">
        <v>5</v>
      </c>
      <c r="I12" s="1">
        <v>7</v>
      </c>
      <c r="J12" s="1">
        <v>5</v>
      </c>
    </row>
    <row r="13" spans="1:18">
      <c r="A13" s="2" t="s">
        <v>11</v>
      </c>
      <c r="B13" s="1">
        <v>10.199999999999999</v>
      </c>
      <c r="C13" s="1">
        <v>11.43</v>
      </c>
      <c r="D13" s="1">
        <v>19.739999999999998</v>
      </c>
      <c r="E13" s="1">
        <v>9.36</v>
      </c>
      <c r="F13" s="1">
        <v>30</v>
      </c>
      <c r="G13" s="1">
        <v>5</v>
      </c>
      <c r="H13" s="1">
        <v>4</v>
      </c>
      <c r="I13" s="1">
        <v>2</v>
      </c>
      <c r="J13" s="1">
        <v>2</v>
      </c>
    </row>
    <row r="14" spans="1:18">
      <c r="A14" s="2" t="s">
        <v>12</v>
      </c>
      <c r="B14" s="1">
        <v>11.67</v>
      </c>
      <c r="C14" s="1">
        <v>7.82</v>
      </c>
      <c r="D14" s="1">
        <v>18.34</v>
      </c>
      <c r="E14" s="1">
        <v>8.84</v>
      </c>
      <c r="F14" s="1">
        <v>31</v>
      </c>
      <c r="G14" s="1">
        <v>5</v>
      </c>
      <c r="H14" s="1">
        <v>4</v>
      </c>
      <c r="I14" s="1">
        <v>2</v>
      </c>
      <c r="J14" s="1">
        <v>2</v>
      </c>
    </row>
    <row r="15" spans="1:18">
      <c r="A15" s="2" t="s">
        <v>13</v>
      </c>
      <c r="B15" s="1">
        <v>13.92</v>
      </c>
      <c r="C15" s="1">
        <v>12.4</v>
      </c>
      <c r="D15" s="1">
        <v>18.57</v>
      </c>
      <c r="E15" s="1">
        <v>9.2799999999999994</v>
      </c>
      <c r="F15" s="1">
        <v>34</v>
      </c>
      <c r="G15" s="1">
        <v>7</v>
      </c>
      <c r="H15" s="1">
        <v>3</v>
      </c>
      <c r="I15" s="1">
        <v>6</v>
      </c>
      <c r="J15" s="1">
        <v>1</v>
      </c>
      <c r="K15">
        <f t="shared" ref="K15:Q15" si="0">MEDIAN(B2:B71)</f>
        <v>19.119999999999997</v>
      </c>
      <c r="L15">
        <f t="shared" si="0"/>
        <v>12.055</v>
      </c>
      <c r="M15">
        <f t="shared" si="0"/>
        <v>22.664999999999999</v>
      </c>
      <c r="N15">
        <f t="shared" si="0"/>
        <v>10.914999999999999</v>
      </c>
      <c r="O15">
        <f t="shared" si="0"/>
        <v>28.5</v>
      </c>
      <c r="P15">
        <f t="shared" si="0"/>
        <v>6.5</v>
      </c>
      <c r="Q15">
        <f t="shared" si="0"/>
        <v>4</v>
      </c>
      <c r="R15">
        <v>5</v>
      </c>
    </row>
    <row r="16" spans="1:18">
      <c r="A16" s="2" t="s">
        <v>138</v>
      </c>
      <c r="B16" s="1">
        <v>17.829999999999998</v>
      </c>
      <c r="C16" s="1">
        <v>11.85</v>
      </c>
      <c r="D16" s="1">
        <v>22.72</v>
      </c>
      <c r="E16" s="1">
        <v>9.6300000000000008</v>
      </c>
      <c r="F16" s="1">
        <v>32</v>
      </c>
      <c r="G16" s="1">
        <v>8</v>
      </c>
      <c r="H16" s="1">
        <v>4</v>
      </c>
      <c r="I16" s="1">
        <v>3</v>
      </c>
      <c r="J16" s="1">
        <v>1</v>
      </c>
    </row>
    <row r="17" spans="1:18">
      <c r="A17" s="2" t="s">
        <v>15</v>
      </c>
      <c r="B17" s="1">
        <v>16.66</v>
      </c>
      <c r="C17" s="1">
        <v>10.72</v>
      </c>
      <c r="D17" s="1">
        <v>22.28</v>
      </c>
      <c r="E17" s="1">
        <v>14.15</v>
      </c>
      <c r="F17" s="1">
        <v>29</v>
      </c>
      <c r="G17" s="1">
        <v>9</v>
      </c>
      <c r="H17" s="1">
        <v>4</v>
      </c>
      <c r="I17" s="1">
        <v>4</v>
      </c>
      <c r="J17" s="1">
        <v>2</v>
      </c>
      <c r="K17" s="1">
        <f t="shared" ref="K17:R17" si="1">MEDIAN(B7:B67)</f>
        <v>18.690000000000001</v>
      </c>
      <c r="L17" s="1">
        <f t="shared" si="1"/>
        <v>11.91</v>
      </c>
      <c r="M17" s="1">
        <f t="shared" si="1"/>
        <v>22.28</v>
      </c>
      <c r="N17" s="1">
        <f t="shared" si="1"/>
        <v>10.95</v>
      </c>
      <c r="O17" s="1">
        <f t="shared" si="1"/>
        <v>28</v>
      </c>
      <c r="P17" s="1">
        <f t="shared" si="1"/>
        <v>6</v>
      </c>
      <c r="Q17" s="1">
        <f t="shared" si="1"/>
        <v>4</v>
      </c>
      <c r="R17" s="1">
        <f t="shared" si="1"/>
        <v>5</v>
      </c>
    </row>
    <row r="18" spans="1:18">
      <c r="A18" s="2" t="s">
        <v>16</v>
      </c>
      <c r="B18" s="1">
        <v>17.32</v>
      </c>
      <c r="C18" s="1">
        <v>10.14</v>
      </c>
      <c r="D18" s="1">
        <v>20.09</v>
      </c>
      <c r="E18" s="1">
        <v>15.82</v>
      </c>
      <c r="F18" s="1">
        <v>29</v>
      </c>
      <c r="G18" s="1">
        <v>7</v>
      </c>
      <c r="H18" s="1">
        <v>5</v>
      </c>
      <c r="I18" s="1">
        <v>5</v>
      </c>
      <c r="J18" s="1">
        <v>2</v>
      </c>
    </row>
    <row r="19" spans="1:18">
      <c r="A19" s="2" t="s">
        <v>17</v>
      </c>
      <c r="B19" s="1">
        <v>20.59</v>
      </c>
      <c r="C19" s="1">
        <v>14.64</v>
      </c>
      <c r="D19" s="1">
        <v>21.62</v>
      </c>
      <c r="E19" s="1">
        <v>10.220000000000001</v>
      </c>
      <c r="F19" s="1">
        <v>26</v>
      </c>
      <c r="G19" s="1">
        <v>7</v>
      </c>
      <c r="H19" s="1">
        <v>5</v>
      </c>
      <c r="I19" s="1">
        <v>4</v>
      </c>
      <c r="J19" s="1">
        <v>2</v>
      </c>
    </row>
    <row r="20" spans="1:18">
      <c r="A20" s="2" t="s">
        <v>18</v>
      </c>
      <c r="B20" s="1">
        <v>11.52</v>
      </c>
      <c r="C20" s="1">
        <v>11.38</v>
      </c>
      <c r="D20" s="1">
        <v>21.24</v>
      </c>
      <c r="E20" s="1">
        <v>10.11</v>
      </c>
      <c r="F20" s="1">
        <v>35</v>
      </c>
      <c r="G20" s="1">
        <v>6</v>
      </c>
      <c r="H20" s="1">
        <v>4</v>
      </c>
      <c r="I20" s="1">
        <v>5</v>
      </c>
      <c r="J20" s="1">
        <v>1</v>
      </c>
    </row>
    <row r="21" spans="1:18">
      <c r="A21" s="2" t="s">
        <v>19</v>
      </c>
      <c r="B21" s="1">
        <v>18.78</v>
      </c>
      <c r="C21" s="1">
        <v>9.83</v>
      </c>
      <c r="D21" s="1">
        <v>24.55</v>
      </c>
      <c r="E21" s="1">
        <v>10.39</v>
      </c>
      <c r="F21" s="1">
        <v>34</v>
      </c>
      <c r="G21" s="1">
        <v>6</v>
      </c>
      <c r="H21" s="1">
        <v>4</v>
      </c>
      <c r="I21" s="1">
        <v>3</v>
      </c>
      <c r="J21" s="1">
        <v>1</v>
      </c>
    </row>
    <row r="22" spans="1:18">
      <c r="A22" s="2" t="s">
        <v>20</v>
      </c>
      <c r="B22" s="1">
        <v>18.82</v>
      </c>
      <c r="C22" s="1">
        <v>11.72</v>
      </c>
      <c r="D22" s="1">
        <v>25.3</v>
      </c>
      <c r="E22" s="1">
        <v>10.73</v>
      </c>
      <c r="F22" s="1">
        <v>31</v>
      </c>
      <c r="G22" s="1">
        <v>6</v>
      </c>
      <c r="H22" s="1">
        <v>4</v>
      </c>
      <c r="I22" s="1">
        <v>2</v>
      </c>
      <c r="J22" s="1">
        <v>2</v>
      </c>
    </row>
    <row r="23" spans="1:18">
      <c r="A23" s="2" t="s">
        <v>21</v>
      </c>
      <c r="B23" s="1">
        <v>19.95</v>
      </c>
      <c r="C23" s="1">
        <v>13.02</v>
      </c>
      <c r="D23" s="1">
        <v>10.050000000000001</v>
      </c>
      <c r="E23" s="1">
        <v>8.2899999999999991</v>
      </c>
      <c r="F23" s="1">
        <v>25</v>
      </c>
      <c r="G23" s="1">
        <v>8</v>
      </c>
      <c r="H23" s="1">
        <v>3</v>
      </c>
      <c r="I23" s="1">
        <v>5</v>
      </c>
      <c r="J23" s="1">
        <v>5</v>
      </c>
    </row>
    <row r="24" spans="1:18">
      <c r="A24" s="2" t="s">
        <v>22</v>
      </c>
      <c r="B24" s="1">
        <v>19.13</v>
      </c>
      <c r="C24" s="1">
        <v>11.53</v>
      </c>
      <c r="D24" s="1">
        <v>23.46</v>
      </c>
      <c r="E24" s="1">
        <v>10.48</v>
      </c>
      <c r="F24" s="1">
        <v>23</v>
      </c>
      <c r="G24" s="1">
        <v>4</v>
      </c>
      <c r="H24" s="1">
        <v>3</v>
      </c>
      <c r="I24" s="1">
        <v>3</v>
      </c>
      <c r="J24" s="1">
        <v>2</v>
      </c>
    </row>
    <row r="25" spans="1:18">
      <c r="A25" s="2" t="s">
        <v>23</v>
      </c>
      <c r="B25" s="1">
        <v>27.17</v>
      </c>
      <c r="C25" s="1">
        <v>14.71</v>
      </c>
      <c r="D25" s="1">
        <v>13.32</v>
      </c>
      <c r="E25" s="1">
        <v>6.9</v>
      </c>
      <c r="F25" s="1">
        <v>29</v>
      </c>
      <c r="G25" s="1">
        <v>11</v>
      </c>
      <c r="H25" s="1">
        <v>4</v>
      </c>
      <c r="I25" s="1">
        <v>6</v>
      </c>
      <c r="J25" s="1">
        <v>5</v>
      </c>
    </row>
    <row r="26" spans="1:18">
      <c r="A26" s="2" t="s">
        <v>24</v>
      </c>
      <c r="B26" s="1">
        <v>16.89</v>
      </c>
      <c r="C26" s="1">
        <v>12.95</v>
      </c>
      <c r="D26" s="1">
        <v>17</v>
      </c>
      <c r="E26" s="1">
        <v>9.91</v>
      </c>
      <c r="F26" s="1">
        <v>28</v>
      </c>
      <c r="G26" s="1">
        <v>8</v>
      </c>
      <c r="H26" s="1">
        <v>4</v>
      </c>
      <c r="I26" s="1">
        <v>2</v>
      </c>
      <c r="J26" s="1">
        <v>2</v>
      </c>
    </row>
    <row r="27" spans="1:18">
      <c r="A27" s="2" t="s">
        <v>25</v>
      </c>
      <c r="B27" s="1">
        <v>18.170000000000002</v>
      </c>
      <c r="C27" s="1">
        <v>15.62</v>
      </c>
      <c r="D27" s="1">
        <v>17.75</v>
      </c>
      <c r="E27" s="1">
        <v>12.52</v>
      </c>
      <c r="F27" s="1">
        <v>29</v>
      </c>
      <c r="G27" s="1">
        <v>9</v>
      </c>
      <c r="H27" s="1">
        <v>4</v>
      </c>
      <c r="I27" s="1">
        <v>3</v>
      </c>
      <c r="J27" s="1">
        <v>2</v>
      </c>
    </row>
    <row r="28" spans="1:18">
      <c r="A28" s="2" t="s">
        <v>26</v>
      </c>
      <c r="B28" s="1">
        <v>22.47</v>
      </c>
      <c r="C28" s="1">
        <v>12.93</v>
      </c>
      <c r="D28" s="1">
        <v>20.77</v>
      </c>
      <c r="E28" s="1">
        <v>10.87</v>
      </c>
      <c r="F28" s="1">
        <v>27</v>
      </c>
      <c r="G28" s="1">
        <v>10</v>
      </c>
      <c r="H28" s="1">
        <v>5</v>
      </c>
      <c r="I28" s="1">
        <v>5</v>
      </c>
      <c r="J28" s="1">
        <v>2</v>
      </c>
    </row>
    <row r="29" spans="1:18">
      <c r="A29" s="2" t="s">
        <v>27</v>
      </c>
      <c r="B29" s="1">
        <v>19.899999999999999</v>
      </c>
      <c r="C29" s="1">
        <v>12.22</v>
      </c>
      <c r="D29" s="1">
        <v>21.72</v>
      </c>
      <c r="E29" s="1">
        <v>10.31</v>
      </c>
      <c r="F29" s="1">
        <v>23</v>
      </c>
      <c r="G29" s="1">
        <v>7</v>
      </c>
      <c r="H29" s="1">
        <v>5</v>
      </c>
      <c r="I29" s="1">
        <v>5</v>
      </c>
      <c r="J29" s="1">
        <v>2</v>
      </c>
    </row>
    <row r="30" spans="1:18">
      <c r="A30" s="2" t="s">
        <v>28</v>
      </c>
      <c r="B30" s="1">
        <v>19.11</v>
      </c>
      <c r="C30" s="1">
        <v>10.7</v>
      </c>
      <c r="D30" s="1">
        <v>29.38</v>
      </c>
      <c r="E30" s="1">
        <v>15.17</v>
      </c>
      <c r="F30" s="1">
        <v>26</v>
      </c>
      <c r="G30" s="1">
        <v>5</v>
      </c>
      <c r="H30" s="1">
        <v>5</v>
      </c>
      <c r="I30" s="1">
        <v>5</v>
      </c>
      <c r="J30" s="1">
        <v>4</v>
      </c>
    </row>
    <row r="31" spans="1:18">
      <c r="A31" s="2" t="s">
        <v>29</v>
      </c>
      <c r="B31" s="1">
        <v>24.33</v>
      </c>
      <c r="C31" s="1">
        <v>11.67</v>
      </c>
      <c r="D31" s="1">
        <v>6.58</v>
      </c>
      <c r="E31" s="1">
        <v>6.8</v>
      </c>
      <c r="F31" s="1">
        <v>29</v>
      </c>
      <c r="G31" s="1">
        <v>17</v>
      </c>
      <c r="H31" s="1">
        <v>2</v>
      </c>
      <c r="I31" s="1">
        <v>5</v>
      </c>
      <c r="J31" s="1">
        <v>5</v>
      </c>
      <c r="K31">
        <f t="shared" ref="K31:R31" si="2">MEDIAN(B10:B32)</f>
        <v>18.420000000000002</v>
      </c>
      <c r="L31">
        <f t="shared" si="2"/>
        <v>11.67</v>
      </c>
      <c r="M31">
        <f t="shared" si="2"/>
        <v>19.739999999999998</v>
      </c>
      <c r="N31">
        <f t="shared" si="2"/>
        <v>10.11</v>
      </c>
      <c r="O31">
        <f t="shared" si="2"/>
        <v>29</v>
      </c>
      <c r="P31">
        <f t="shared" si="2"/>
        <v>8</v>
      </c>
      <c r="Q31">
        <f t="shared" si="2"/>
        <v>4</v>
      </c>
      <c r="R31">
        <f t="shared" si="2"/>
        <v>5</v>
      </c>
    </row>
    <row r="32" spans="1:18">
      <c r="A32" s="2" t="s">
        <v>30</v>
      </c>
      <c r="B32" s="1">
        <v>19.82</v>
      </c>
      <c r="C32" s="1">
        <v>11.62</v>
      </c>
      <c r="D32" s="1">
        <v>8.92</v>
      </c>
      <c r="E32" s="1">
        <v>8.0399999999999991</v>
      </c>
      <c r="F32" s="1">
        <v>28</v>
      </c>
      <c r="G32" s="1">
        <v>12</v>
      </c>
      <c r="H32" s="1">
        <v>4</v>
      </c>
      <c r="I32" s="1">
        <v>9</v>
      </c>
      <c r="J32" s="1">
        <v>5</v>
      </c>
    </row>
    <row r="33" spans="1:18">
      <c r="A33" s="2" t="s">
        <v>31</v>
      </c>
      <c r="B33" s="1">
        <v>28.97</v>
      </c>
      <c r="C33" s="1">
        <v>13.58</v>
      </c>
      <c r="D33" s="1">
        <v>24.03</v>
      </c>
      <c r="E33" s="1">
        <v>10.47</v>
      </c>
      <c r="F33" s="1">
        <v>30</v>
      </c>
      <c r="G33" s="1">
        <v>4</v>
      </c>
      <c r="H33" s="1">
        <v>4</v>
      </c>
      <c r="I33" s="1">
        <v>5</v>
      </c>
      <c r="J33" s="1">
        <v>2</v>
      </c>
    </row>
    <row r="34" spans="1:18">
      <c r="A34" s="2" t="s">
        <v>32</v>
      </c>
      <c r="B34" s="1">
        <v>16.78</v>
      </c>
      <c r="C34" s="1">
        <v>9.3800000000000008</v>
      </c>
      <c r="D34" s="1">
        <v>22.06</v>
      </c>
      <c r="E34" s="1">
        <v>10.23</v>
      </c>
      <c r="F34" s="1">
        <v>32</v>
      </c>
      <c r="G34" s="1">
        <v>6</v>
      </c>
      <c r="H34" s="1">
        <v>4</v>
      </c>
      <c r="I34" s="1">
        <v>3</v>
      </c>
      <c r="J34" s="1">
        <v>1</v>
      </c>
    </row>
    <row r="35" spans="1:18">
      <c r="A35" s="2" t="s">
        <v>33</v>
      </c>
      <c r="B35" s="1">
        <v>16.36</v>
      </c>
      <c r="C35" s="1">
        <v>13.91</v>
      </c>
      <c r="D35" s="1">
        <v>21.68</v>
      </c>
      <c r="E35" s="1">
        <v>9.8000000000000007</v>
      </c>
      <c r="F35" s="1">
        <v>41</v>
      </c>
      <c r="G35" s="1">
        <v>13</v>
      </c>
      <c r="H35" s="1">
        <v>3</v>
      </c>
      <c r="I35" s="1">
        <v>3</v>
      </c>
      <c r="J35" s="1">
        <v>1</v>
      </c>
    </row>
    <row r="36" spans="1:18">
      <c r="A36" s="2" t="s">
        <v>34</v>
      </c>
      <c r="B36" s="1">
        <v>18.57</v>
      </c>
      <c r="C36" s="1">
        <v>12.05</v>
      </c>
      <c r="D36" s="1">
        <v>21.22</v>
      </c>
      <c r="E36" s="1">
        <v>9.2899999999999991</v>
      </c>
      <c r="F36" s="1">
        <v>37</v>
      </c>
      <c r="G36" s="1">
        <v>8</v>
      </c>
      <c r="H36" s="1">
        <v>3</v>
      </c>
      <c r="I36" s="1">
        <v>2</v>
      </c>
      <c r="J36" s="1">
        <v>1</v>
      </c>
    </row>
    <row r="37" spans="1:18">
      <c r="A37" s="2" t="s">
        <v>35</v>
      </c>
      <c r="B37" s="1">
        <v>24.31</v>
      </c>
      <c r="C37" s="1">
        <v>13.23</v>
      </c>
      <c r="D37" s="1">
        <v>36.700000000000003</v>
      </c>
      <c r="E37" s="1">
        <v>26.62</v>
      </c>
      <c r="F37" s="1">
        <v>21</v>
      </c>
      <c r="G37" s="1">
        <v>4</v>
      </c>
      <c r="H37" s="1">
        <v>5</v>
      </c>
      <c r="I37" s="1">
        <v>6</v>
      </c>
      <c r="J37" s="1">
        <v>3</v>
      </c>
      <c r="K37">
        <f t="shared" ref="K37:R37" si="3">MEDIAN(B4:B41)</f>
        <v>19.229999999999997</v>
      </c>
      <c r="L37">
        <f t="shared" si="3"/>
        <v>12.135000000000002</v>
      </c>
      <c r="M37">
        <f t="shared" si="3"/>
        <v>21.65</v>
      </c>
      <c r="N37">
        <f t="shared" si="3"/>
        <v>10.43</v>
      </c>
      <c r="O37">
        <f t="shared" si="3"/>
        <v>29</v>
      </c>
      <c r="P37">
        <f t="shared" si="3"/>
        <v>6.5</v>
      </c>
      <c r="Q37">
        <f t="shared" si="3"/>
        <v>4</v>
      </c>
      <c r="R37">
        <f t="shared" si="3"/>
        <v>5</v>
      </c>
    </row>
    <row r="38" spans="1:18">
      <c r="A38" s="2" t="s">
        <v>36</v>
      </c>
      <c r="B38" s="1">
        <v>22.71</v>
      </c>
      <c r="C38" s="1">
        <v>13.34</v>
      </c>
      <c r="D38" s="1">
        <v>31.98</v>
      </c>
      <c r="E38" s="1">
        <v>18.149999999999999</v>
      </c>
      <c r="F38" s="1">
        <v>21</v>
      </c>
      <c r="G38" s="1">
        <v>4</v>
      </c>
      <c r="H38" s="1">
        <v>5</v>
      </c>
      <c r="I38" s="1">
        <v>6</v>
      </c>
      <c r="J38" s="1">
        <v>3</v>
      </c>
    </row>
    <row r="39" spans="1:18">
      <c r="A39" s="2" t="s">
        <v>38</v>
      </c>
      <c r="B39" s="1">
        <v>23.36</v>
      </c>
      <c r="C39" s="1">
        <v>11.86</v>
      </c>
      <c r="D39" s="1">
        <v>34.78</v>
      </c>
      <c r="E39" s="1">
        <v>19.100000000000001</v>
      </c>
      <c r="F39" s="1">
        <v>21</v>
      </c>
      <c r="G39" s="1">
        <v>5</v>
      </c>
      <c r="H39" s="1">
        <v>5</v>
      </c>
      <c r="I39" s="1">
        <v>7</v>
      </c>
      <c r="J39" s="1">
        <v>3</v>
      </c>
    </row>
    <row r="40" spans="1:18">
      <c r="A40" s="2" t="s">
        <v>39</v>
      </c>
      <c r="B40" s="1">
        <v>19.510000000000002</v>
      </c>
      <c r="C40" s="1">
        <v>11.81</v>
      </c>
      <c r="D40" s="1">
        <v>32.43</v>
      </c>
      <c r="E40" s="1">
        <v>21.47</v>
      </c>
      <c r="F40" s="1">
        <v>22</v>
      </c>
      <c r="G40" s="1">
        <v>5</v>
      </c>
      <c r="H40" s="1">
        <v>5</v>
      </c>
      <c r="I40" s="1">
        <v>6</v>
      </c>
      <c r="J40" s="1">
        <v>3</v>
      </c>
    </row>
    <row r="41" spans="1:18">
      <c r="A41" s="2" t="s">
        <v>40</v>
      </c>
      <c r="B41" s="1">
        <v>21.08</v>
      </c>
      <c r="C41" s="1">
        <v>11.84</v>
      </c>
      <c r="D41" s="1">
        <v>39.53</v>
      </c>
      <c r="E41" s="1">
        <v>23.24</v>
      </c>
      <c r="F41" s="1">
        <v>22</v>
      </c>
      <c r="G41" s="1">
        <v>5</v>
      </c>
      <c r="H41" s="1">
        <v>5</v>
      </c>
      <c r="I41" s="1">
        <v>5</v>
      </c>
      <c r="J41" s="1">
        <v>3</v>
      </c>
    </row>
    <row r="42" spans="1:18">
      <c r="A42" s="2" t="s">
        <v>41</v>
      </c>
      <c r="B42" s="1">
        <v>17.920000000000002</v>
      </c>
      <c r="C42" s="1">
        <v>13.45</v>
      </c>
      <c r="D42" s="1">
        <v>23.82</v>
      </c>
      <c r="E42" s="1">
        <v>10.95</v>
      </c>
      <c r="F42" s="1">
        <v>32</v>
      </c>
      <c r="G42" s="1">
        <v>10</v>
      </c>
      <c r="H42" s="1">
        <v>4</v>
      </c>
      <c r="I42" s="1">
        <v>4</v>
      </c>
      <c r="J42" s="1">
        <v>1</v>
      </c>
    </row>
    <row r="43" spans="1:18">
      <c r="A43" s="2" t="s">
        <v>42</v>
      </c>
      <c r="B43" s="1">
        <v>17.190000000000001</v>
      </c>
      <c r="C43" s="1">
        <v>12.35</v>
      </c>
      <c r="D43" s="1">
        <v>20.55</v>
      </c>
      <c r="E43" s="1">
        <v>11.38</v>
      </c>
      <c r="F43" s="1">
        <v>29</v>
      </c>
      <c r="G43" s="1">
        <v>14</v>
      </c>
      <c r="H43" s="1">
        <v>4</v>
      </c>
      <c r="I43" s="1">
        <v>7</v>
      </c>
      <c r="J43" s="1">
        <v>2</v>
      </c>
    </row>
    <row r="44" spans="1:18">
      <c r="A44" s="2" t="s">
        <v>43</v>
      </c>
      <c r="B44" s="1">
        <v>17.97</v>
      </c>
      <c r="C44" s="1">
        <v>11.57</v>
      </c>
      <c r="D44" s="1">
        <v>23.52</v>
      </c>
      <c r="E44" s="1">
        <v>9.8000000000000007</v>
      </c>
      <c r="F44" s="1">
        <v>35</v>
      </c>
      <c r="G44" s="1">
        <v>8</v>
      </c>
      <c r="H44" s="1">
        <v>4</v>
      </c>
      <c r="I44" s="1">
        <v>2</v>
      </c>
      <c r="J44" s="1">
        <v>1</v>
      </c>
    </row>
    <row r="45" spans="1:18">
      <c r="A45" s="2" t="s">
        <v>44</v>
      </c>
      <c r="B45" s="1">
        <v>17.8</v>
      </c>
      <c r="C45" s="1">
        <v>10.26</v>
      </c>
      <c r="D45" s="1">
        <v>25.04</v>
      </c>
      <c r="E45" s="1">
        <v>15.32</v>
      </c>
      <c r="F45" s="1">
        <v>30</v>
      </c>
      <c r="G45" s="1">
        <v>6</v>
      </c>
      <c r="H45" s="1">
        <v>5</v>
      </c>
      <c r="I45" s="1">
        <v>8</v>
      </c>
      <c r="J45" s="1">
        <v>2</v>
      </c>
    </row>
    <row r="46" spans="1:18">
      <c r="A46" s="2" t="s">
        <v>45</v>
      </c>
      <c r="B46" s="1">
        <v>18.03</v>
      </c>
      <c r="C46" s="1">
        <v>10.84</v>
      </c>
      <c r="D46" s="1">
        <v>20.94</v>
      </c>
      <c r="E46" s="1">
        <v>10.07</v>
      </c>
      <c r="F46" s="1">
        <v>27</v>
      </c>
      <c r="G46" s="1">
        <v>6</v>
      </c>
      <c r="H46" s="1">
        <v>4</v>
      </c>
      <c r="I46" s="1">
        <v>4</v>
      </c>
      <c r="J46" s="1">
        <v>2</v>
      </c>
    </row>
    <row r="47" spans="1:18">
      <c r="A47" s="2" t="s">
        <v>46</v>
      </c>
      <c r="B47" s="1">
        <v>20.51</v>
      </c>
      <c r="C47" s="1">
        <v>9.83</v>
      </c>
      <c r="D47" s="1">
        <v>23.69</v>
      </c>
      <c r="E47" s="1">
        <v>12.19</v>
      </c>
      <c r="F47" s="1">
        <v>27</v>
      </c>
      <c r="G47" s="1">
        <v>5</v>
      </c>
      <c r="H47" s="1">
        <v>4</v>
      </c>
      <c r="I47" s="1">
        <v>6</v>
      </c>
      <c r="J47" s="1">
        <v>2</v>
      </c>
    </row>
    <row r="48" spans="1:18">
      <c r="A48" s="2" t="s">
        <v>139</v>
      </c>
      <c r="B48" s="1">
        <v>23.09</v>
      </c>
      <c r="C48" s="1">
        <v>13.14</v>
      </c>
      <c r="D48" s="1">
        <v>22.83</v>
      </c>
      <c r="E48" s="1">
        <v>9.9</v>
      </c>
      <c r="F48" s="1">
        <v>36</v>
      </c>
      <c r="G48" s="1">
        <v>13</v>
      </c>
      <c r="H48" s="1">
        <v>4</v>
      </c>
      <c r="I48" s="1">
        <v>2</v>
      </c>
      <c r="J48" s="1"/>
    </row>
    <row r="49" spans="1:18">
      <c r="A49" s="2" t="s">
        <v>47</v>
      </c>
      <c r="B49" s="1">
        <v>21.93</v>
      </c>
      <c r="C49" s="1">
        <v>11.91</v>
      </c>
      <c r="D49" s="1">
        <v>26.01</v>
      </c>
      <c r="E49" s="1">
        <v>10.63</v>
      </c>
      <c r="F49" s="1">
        <v>29</v>
      </c>
      <c r="G49" s="1">
        <v>7</v>
      </c>
      <c r="H49" s="1">
        <v>4</v>
      </c>
      <c r="I49" s="1">
        <v>2</v>
      </c>
      <c r="J49" s="1">
        <v>2</v>
      </c>
    </row>
    <row r="50" spans="1:18">
      <c r="A50" s="2" t="s">
        <v>48</v>
      </c>
      <c r="B50" s="1">
        <v>19.71</v>
      </c>
      <c r="C50" s="1">
        <v>11.88</v>
      </c>
      <c r="D50" s="1">
        <v>26.42</v>
      </c>
      <c r="E50" s="1">
        <v>10.66</v>
      </c>
      <c r="F50" s="1">
        <v>36</v>
      </c>
      <c r="G50" s="1">
        <v>7</v>
      </c>
      <c r="H50" s="1">
        <v>5</v>
      </c>
      <c r="I50" s="1">
        <v>2</v>
      </c>
      <c r="J50" s="1">
        <v>1</v>
      </c>
    </row>
    <row r="51" spans="1:18">
      <c r="A51" s="2" t="s">
        <v>49</v>
      </c>
      <c r="B51" s="1">
        <v>18.63</v>
      </c>
      <c r="C51" s="1">
        <v>9.8699999999999992</v>
      </c>
      <c r="D51" s="1">
        <v>25.85</v>
      </c>
      <c r="E51" s="1">
        <v>12.85</v>
      </c>
      <c r="F51" s="1">
        <v>33</v>
      </c>
      <c r="G51" s="1">
        <v>9</v>
      </c>
      <c r="H51" s="1">
        <v>5</v>
      </c>
      <c r="I51" s="1">
        <v>3</v>
      </c>
      <c r="J51" s="1">
        <v>1</v>
      </c>
    </row>
    <row r="52" spans="1:18">
      <c r="A52" s="2" t="s">
        <v>50</v>
      </c>
      <c r="B52" s="1">
        <v>21.94</v>
      </c>
      <c r="C52" s="1">
        <v>15.37</v>
      </c>
      <c r="D52" s="1">
        <v>26.37</v>
      </c>
      <c r="E52" s="1">
        <v>19.96</v>
      </c>
      <c r="F52" s="1">
        <v>29</v>
      </c>
      <c r="G52" s="1">
        <v>4</v>
      </c>
      <c r="H52" s="1">
        <v>5</v>
      </c>
      <c r="I52" s="1">
        <v>5</v>
      </c>
      <c r="J52" s="1">
        <v>4</v>
      </c>
      <c r="K52">
        <f t="shared" ref="K52:R52" si="4">MEDIAN(B3:B64)</f>
        <v>19.119999999999997</v>
      </c>
      <c r="L52">
        <f t="shared" si="4"/>
        <v>12.055</v>
      </c>
      <c r="M52">
        <f t="shared" si="4"/>
        <v>22.774999999999999</v>
      </c>
      <c r="N52">
        <f t="shared" si="4"/>
        <v>11.55</v>
      </c>
      <c r="O52">
        <f t="shared" si="4"/>
        <v>28</v>
      </c>
      <c r="P52">
        <f t="shared" si="4"/>
        <v>6</v>
      </c>
      <c r="Q52">
        <f t="shared" si="4"/>
        <v>4</v>
      </c>
      <c r="R52">
        <f t="shared" si="4"/>
        <v>5</v>
      </c>
    </row>
    <row r="53" spans="1:18">
      <c r="A53" s="2" t="s">
        <v>51</v>
      </c>
      <c r="B53" s="1">
        <v>24.02</v>
      </c>
      <c r="C53" s="1">
        <v>13.59</v>
      </c>
      <c r="D53" s="1">
        <v>21.68</v>
      </c>
      <c r="E53" s="1">
        <v>13.23</v>
      </c>
      <c r="F53" s="1">
        <v>26</v>
      </c>
      <c r="G53" s="1">
        <v>4</v>
      </c>
      <c r="H53" s="1">
        <v>4</v>
      </c>
      <c r="I53" s="1">
        <v>4</v>
      </c>
      <c r="J53" s="1">
        <v>2</v>
      </c>
    </row>
    <row r="54" spans="1:18">
      <c r="A54" s="2" t="s">
        <v>52</v>
      </c>
      <c r="B54" s="1">
        <v>18.690000000000001</v>
      </c>
      <c r="C54" s="1">
        <v>9.83</v>
      </c>
      <c r="D54" s="1">
        <v>20.149999999999999</v>
      </c>
      <c r="E54" s="1">
        <v>14.09</v>
      </c>
      <c r="F54" s="1">
        <v>28</v>
      </c>
      <c r="G54" s="1">
        <v>5</v>
      </c>
      <c r="H54" s="1">
        <v>4</v>
      </c>
      <c r="I54" s="1">
        <v>5</v>
      </c>
      <c r="J54" s="1">
        <v>2</v>
      </c>
    </row>
    <row r="55" spans="1:18">
      <c r="A55" s="2" t="s">
        <v>53</v>
      </c>
      <c r="B55" s="1">
        <v>16.29</v>
      </c>
      <c r="C55" s="1">
        <v>10.17</v>
      </c>
      <c r="D55" s="1">
        <v>20.39</v>
      </c>
      <c r="E55" s="1">
        <v>12.48</v>
      </c>
      <c r="F55" s="1">
        <v>29</v>
      </c>
      <c r="G55" s="1">
        <v>5</v>
      </c>
      <c r="H55" s="1">
        <v>5</v>
      </c>
      <c r="I55" s="1">
        <v>5</v>
      </c>
      <c r="J55" s="1">
        <v>2</v>
      </c>
    </row>
    <row r="56" spans="1:18">
      <c r="A56" s="2" t="s">
        <v>54</v>
      </c>
      <c r="B56" s="1">
        <v>17.52</v>
      </c>
      <c r="C56" s="1">
        <v>12.06</v>
      </c>
      <c r="D56" s="1">
        <v>26.68</v>
      </c>
      <c r="E56" s="1">
        <v>15.67</v>
      </c>
      <c r="F56" s="1">
        <v>25</v>
      </c>
      <c r="G56" s="1">
        <v>5</v>
      </c>
      <c r="H56" s="1">
        <v>5</v>
      </c>
      <c r="I56" s="1">
        <v>7</v>
      </c>
      <c r="J56" s="1">
        <v>4</v>
      </c>
    </row>
    <row r="57" spans="1:18">
      <c r="A57" s="2" t="s">
        <v>55</v>
      </c>
      <c r="B57" s="1">
        <v>20.73</v>
      </c>
      <c r="C57" s="1">
        <v>12.57</v>
      </c>
      <c r="D57" s="1">
        <v>30.61</v>
      </c>
      <c r="E57" s="1">
        <v>13.82</v>
      </c>
      <c r="F57" s="1">
        <v>21</v>
      </c>
      <c r="G57" s="1">
        <v>5</v>
      </c>
      <c r="H57" s="1">
        <v>5</v>
      </c>
      <c r="I57" s="1">
        <v>5</v>
      </c>
      <c r="J57" s="1">
        <v>4</v>
      </c>
    </row>
    <row r="58" spans="1:18">
      <c r="A58" s="2" t="s">
        <v>79</v>
      </c>
      <c r="B58" s="1">
        <v>17.399999999999999</v>
      </c>
      <c r="C58" s="1">
        <v>11.3</v>
      </c>
      <c r="D58" s="1">
        <v>26.7</v>
      </c>
      <c r="E58" s="1">
        <v>14.34</v>
      </c>
      <c r="F58" s="1">
        <v>22</v>
      </c>
      <c r="G58" s="1">
        <v>5</v>
      </c>
      <c r="H58" s="1">
        <v>4</v>
      </c>
      <c r="I58" s="1">
        <v>4</v>
      </c>
      <c r="J58" s="1">
        <v>4</v>
      </c>
    </row>
    <row r="59" spans="1:18">
      <c r="A59" s="2" t="s">
        <v>78</v>
      </c>
      <c r="B59" s="1">
        <v>18.07</v>
      </c>
      <c r="C59" s="1">
        <v>11.85</v>
      </c>
      <c r="D59" s="1">
        <v>28.08</v>
      </c>
      <c r="E59" s="1">
        <v>15.05</v>
      </c>
      <c r="F59" s="1">
        <v>23</v>
      </c>
      <c r="G59" s="1">
        <v>5</v>
      </c>
      <c r="H59" s="1">
        <v>4</v>
      </c>
      <c r="I59" s="1">
        <v>6</v>
      </c>
      <c r="J59" s="1">
        <v>4</v>
      </c>
    </row>
    <row r="60" spans="1:18">
      <c r="A60" s="2" t="s">
        <v>56</v>
      </c>
      <c r="B60" s="1">
        <v>11.62</v>
      </c>
      <c r="C60" s="1">
        <v>9.58</v>
      </c>
      <c r="D60" s="1">
        <v>24.14</v>
      </c>
      <c r="E60" s="1">
        <v>10.77</v>
      </c>
      <c r="F60" s="1">
        <v>26</v>
      </c>
      <c r="G60" s="1">
        <v>4</v>
      </c>
      <c r="H60" s="1">
        <v>4</v>
      </c>
      <c r="I60" s="1">
        <v>3</v>
      </c>
      <c r="J60" s="1">
        <v>2</v>
      </c>
    </row>
    <row r="61" spans="1:18">
      <c r="A61" s="2" t="s">
        <v>57</v>
      </c>
      <c r="B61" s="1">
        <v>13.89</v>
      </c>
      <c r="C61" s="1">
        <v>12.18</v>
      </c>
      <c r="D61" s="1">
        <v>20.56</v>
      </c>
      <c r="E61" s="1">
        <v>11.72</v>
      </c>
      <c r="F61" s="1">
        <v>28</v>
      </c>
      <c r="G61" s="1">
        <v>8</v>
      </c>
      <c r="H61" s="1">
        <v>4</v>
      </c>
      <c r="I61" s="1">
        <v>3</v>
      </c>
      <c r="J61" s="1">
        <v>2</v>
      </c>
    </row>
    <row r="62" spans="1:18">
      <c r="A62" s="2" t="s">
        <v>58</v>
      </c>
      <c r="B62" s="1">
        <v>21.62</v>
      </c>
      <c r="C62" s="1">
        <v>13.37</v>
      </c>
      <c r="D62" s="1">
        <v>30.67</v>
      </c>
      <c r="E62" s="1">
        <v>14.83</v>
      </c>
      <c r="F62" s="1">
        <v>21</v>
      </c>
      <c r="G62" s="1">
        <v>5</v>
      </c>
      <c r="H62" s="1">
        <v>5</v>
      </c>
      <c r="I62" s="1">
        <v>4</v>
      </c>
      <c r="J62" s="1">
        <v>4</v>
      </c>
    </row>
    <row r="63" spans="1:18">
      <c r="A63" s="2" t="s">
        <v>59</v>
      </c>
      <c r="B63" s="1">
        <v>22.32</v>
      </c>
      <c r="C63" s="1">
        <v>15.51</v>
      </c>
      <c r="D63" s="1">
        <v>19.559999999999999</v>
      </c>
      <c r="E63" s="1">
        <v>13.51</v>
      </c>
      <c r="F63" s="1">
        <v>22</v>
      </c>
      <c r="G63" s="1">
        <v>9</v>
      </c>
      <c r="H63" s="1">
        <v>3</v>
      </c>
      <c r="I63" s="1">
        <v>7</v>
      </c>
      <c r="J63" s="1">
        <v>2</v>
      </c>
    </row>
    <row r="64" spans="1:18">
      <c r="A64" s="2" t="s">
        <v>60</v>
      </c>
      <c r="B64" s="1">
        <v>21</v>
      </c>
      <c r="C64" s="1">
        <v>13.1</v>
      </c>
      <c r="D64" s="1">
        <v>27.42</v>
      </c>
      <c r="E64" s="1">
        <v>12.5</v>
      </c>
      <c r="F64" s="1">
        <v>26</v>
      </c>
      <c r="G64" s="1">
        <v>4</v>
      </c>
      <c r="H64" s="1">
        <v>3</v>
      </c>
      <c r="I64" s="1">
        <v>3</v>
      </c>
      <c r="J64" s="1">
        <v>4</v>
      </c>
    </row>
    <row r="65" spans="1:10">
      <c r="A65" s="2" t="s">
        <v>61</v>
      </c>
      <c r="B65" s="1">
        <v>12.67</v>
      </c>
      <c r="C65" s="1">
        <v>11.56</v>
      </c>
      <c r="D65" s="1">
        <v>21.28</v>
      </c>
      <c r="E65" s="1">
        <v>10.88</v>
      </c>
      <c r="F65" s="1">
        <v>26</v>
      </c>
      <c r="G65" s="1">
        <v>8</v>
      </c>
      <c r="H65" s="1">
        <v>4</v>
      </c>
      <c r="I65" s="1">
        <v>5</v>
      </c>
      <c r="J65" s="1">
        <v>2</v>
      </c>
    </row>
    <row r="66" spans="1:10">
      <c r="A66" s="2" t="s">
        <v>62</v>
      </c>
      <c r="B66" s="1">
        <v>17.09</v>
      </c>
      <c r="C66" s="1">
        <v>14.05</v>
      </c>
      <c r="D66" s="1">
        <v>21.11</v>
      </c>
      <c r="E66" s="1">
        <v>13.79</v>
      </c>
      <c r="F66" s="1">
        <v>23</v>
      </c>
      <c r="G66" s="1">
        <v>7</v>
      </c>
      <c r="H66" s="1">
        <v>4</v>
      </c>
      <c r="I66" s="1">
        <v>5</v>
      </c>
      <c r="J66" s="1">
        <v>2</v>
      </c>
    </row>
    <row r="67" spans="1:10">
      <c r="A67" s="2" t="s">
        <v>63</v>
      </c>
      <c r="B67" s="1">
        <v>16.39</v>
      </c>
      <c r="C67" s="1">
        <v>12.96</v>
      </c>
      <c r="D67" s="1">
        <v>23.83</v>
      </c>
      <c r="E67" s="1">
        <v>12</v>
      </c>
      <c r="F67" s="1">
        <v>28</v>
      </c>
      <c r="G67" s="1">
        <v>7</v>
      </c>
      <c r="H67" s="1">
        <v>4</v>
      </c>
      <c r="I67" s="1">
        <v>3</v>
      </c>
      <c r="J67" s="1">
        <v>2</v>
      </c>
    </row>
    <row r="68" spans="1:10">
      <c r="A68" s="2" t="s">
        <v>65</v>
      </c>
      <c r="B68" s="1">
        <v>20.92</v>
      </c>
      <c r="C68" s="1">
        <v>9.82</v>
      </c>
      <c r="D68" s="1">
        <v>23.51</v>
      </c>
      <c r="E68" s="1">
        <v>10.35</v>
      </c>
      <c r="F68" s="1">
        <v>45</v>
      </c>
      <c r="G68" s="1">
        <v>12</v>
      </c>
      <c r="H68" s="1">
        <v>4</v>
      </c>
      <c r="I68" s="1">
        <v>2</v>
      </c>
      <c r="J68" s="1">
        <v>1</v>
      </c>
    </row>
    <row r="69" spans="1:10">
      <c r="A69" s="2" t="s">
        <v>66</v>
      </c>
      <c r="B69" s="1">
        <v>23.48</v>
      </c>
      <c r="C69" s="1">
        <v>16.649999999999999</v>
      </c>
      <c r="D69" s="1">
        <v>18.670000000000002</v>
      </c>
      <c r="E69" s="1">
        <v>9.0299999999999994</v>
      </c>
      <c r="F69" s="1">
        <v>38</v>
      </c>
      <c r="G69" s="1">
        <v>6</v>
      </c>
      <c r="H69" s="1">
        <v>4</v>
      </c>
      <c r="I69" s="1">
        <v>2</v>
      </c>
      <c r="J69" s="1">
        <v>1</v>
      </c>
    </row>
    <row r="70" spans="1:10">
      <c r="A70" s="2" t="s">
        <v>67</v>
      </c>
      <c r="B70" s="1">
        <v>19.02</v>
      </c>
      <c r="C70" s="1">
        <v>10.210000000000001</v>
      </c>
      <c r="D70" s="1">
        <v>22.75</v>
      </c>
      <c r="E70" s="1">
        <v>9.43</v>
      </c>
      <c r="F70" s="1">
        <v>40</v>
      </c>
      <c r="G70" s="1">
        <v>16</v>
      </c>
      <c r="H70" s="1">
        <v>4</v>
      </c>
      <c r="I70" s="1">
        <v>2</v>
      </c>
      <c r="J70" s="1">
        <v>1</v>
      </c>
    </row>
    <row r="71" spans="1:10">
      <c r="A71" s="2" t="s">
        <v>76</v>
      </c>
      <c r="B71" s="1">
        <v>21.11</v>
      </c>
      <c r="C71" s="1">
        <v>13.59</v>
      </c>
      <c r="D71" s="1">
        <v>20.25</v>
      </c>
      <c r="E71" s="1">
        <v>9.06</v>
      </c>
      <c r="F71" s="1">
        <v>38</v>
      </c>
      <c r="G71" s="1">
        <v>22</v>
      </c>
      <c r="H71" s="1">
        <v>3</v>
      </c>
      <c r="I71" s="1">
        <v>2</v>
      </c>
      <c r="J71" s="1">
        <v>1</v>
      </c>
    </row>
    <row r="72" spans="1:10">
      <c r="B72">
        <f t="shared" ref="B72:I72" si="5">AVERAGE(B2:B71)</f>
        <v>19.432428571428574</v>
      </c>
      <c r="C72">
        <f t="shared" si="5"/>
        <v>12.33757142857143</v>
      </c>
      <c r="D72">
        <f t="shared" si="5"/>
        <v>23.023714285714284</v>
      </c>
      <c r="E72">
        <f t="shared" si="5"/>
        <v>12.568285714285718</v>
      </c>
      <c r="F72">
        <f t="shared" si="5"/>
        <v>28.738142857142858</v>
      </c>
      <c r="G72">
        <f t="shared" si="5"/>
        <v>7.6</v>
      </c>
      <c r="H72">
        <f t="shared" si="5"/>
        <v>4.1571428571428575</v>
      </c>
      <c r="I72">
        <f t="shared" si="5"/>
        <v>4.3428571428571425</v>
      </c>
    </row>
    <row r="73" spans="1:10">
      <c r="B73">
        <f t="shared" ref="B73:I73" si="6">MEDIAN(B2:B71)</f>
        <v>19.119999999999997</v>
      </c>
      <c r="C73">
        <f t="shared" si="6"/>
        <v>12.055</v>
      </c>
      <c r="D73">
        <f t="shared" si="6"/>
        <v>22.664999999999999</v>
      </c>
      <c r="E73">
        <f t="shared" si="6"/>
        <v>10.914999999999999</v>
      </c>
      <c r="F73">
        <f t="shared" si="6"/>
        <v>28.5</v>
      </c>
      <c r="G73">
        <f t="shared" si="6"/>
        <v>6.5</v>
      </c>
      <c r="H73">
        <f t="shared" si="6"/>
        <v>4</v>
      </c>
      <c r="I73">
        <f t="shared" si="6"/>
        <v>4.5</v>
      </c>
    </row>
    <row r="74" spans="1:10">
      <c r="B74">
        <f t="shared" ref="B74:I74" si="7">MIN(B2:B71)</f>
        <v>10.199999999999999</v>
      </c>
      <c r="C74">
        <f t="shared" si="7"/>
        <v>7.82</v>
      </c>
      <c r="D74">
        <f t="shared" si="7"/>
        <v>6.58</v>
      </c>
      <c r="E74">
        <f t="shared" si="7"/>
        <v>6.74</v>
      </c>
      <c r="F74">
        <f t="shared" si="7"/>
        <v>21</v>
      </c>
      <c r="G74">
        <f t="shared" si="7"/>
        <v>4</v>
      </c>
      <c r="H74">
        <f t="shared" si="7"/>
        <v>2</v>
      </c>
      <c r="I74">
        <f t="shared" si="7"/>
        <v>2</v>
      </c>
    </row>
    <row r="75" spans="1:10">
      <c r="B75">
        <f t="shared" ref="B75:I75" si="8">MAX(B2:B71)</f>
        <v>31.21</v>
      </c>
      <c r="C75">
        <f t="shared" si="8"/>
        <v>17.71</v>
      </c>
      <c r="D75">
        <f t="shared" si="8"/>
        <v>39.92</v>
      </c>
      <c r="E75">
        <f t="shared" si="8"/>
        <v>29.72</v>
      </c>
      <c r="F75">
        <f t="shared" si="8"/>
        <v>45</v>
      </c>
      <c r="G75">
        <f t="shared" si="8"/>
        <v>22</v>
      </c>
      <c r="H75">
        <f t="shared" si="8"/>
        <v>5</v>
      </c>
      <c r="I75">
        <f t="shared" si="8"/>
        <v>9</v>
      </c>
    </row>
    <row r="76" spans="1:10">
      <c r="B76">
        <f>B75-B74</f>
        <v>21.01</v>
      </c>
      <c r="C76">
        <f t="shared" ref="C76:I76" si="9">C75-C74</f>
        <v>9.89</v>
      </c>
      <c r="D76">
        <f t="shared" si="9"/>
        <v>33.340000000000003</v>
      </c>
      <c r="E76">
        <f t="shared" si="9"/>
        <v>22.979999999999997</v>
      </c>
      <c r="F76">
        <f t="shared" si="9"/>
        <v>24</v>
      </c>
      <c r="G76">
        <f t="shared" si="9"/>
        <v>18</v>
      </c>
      <c r="H76">
        <f t="shared" si="9"/>
        <v>3</v>
      </c>
      <c r="I76">
        <f t="shared" si="9"/>
        <v>7</v>
      </c>
    </row>
    <row r="79" spans="1:10">
      <c r="B79">
        <v>19.23</v>
      </c>
      <c r="C79">
        <v>12.3</v>
      </c>
      <c r="D79">
        <v>23.17</v>
      </c>
      <c r="E79">
        <v>12.67</v>
      </c>
      <c r="F79">
        <v>28.41</v>
      </c>
      <c r="G79">
        <v>7.43</v>
      </c>
      <c r="H79">
        <v>4.13</v>
      </c>
      <c r="I79">
        <v>4.3600000000000003</v>
      </c>
    </row>
    <row r="80" spans="1:10">
      <c r="B80">
        <v>19.064999999999998</v>
      </c>
      <c r="C80">
        <v>11.98</v>
      </c>
      <c r="D80">
        <v>22.664999999999999</v>
      </c>
      <c r="E80">
        <v>11.164999999999999</v>
      </c>
      <c r="F80">
        <v>28</v>
      </c>
      <c r="G80">
        <v>6</v>
      </c>
      <c r="H80">
        <v>4</v>
      </c>
      <c r="I80">
        <v>4.5</v>
      </c>
    </row>
    <row r="81" spans="1:14">
      <c r="B81">
        <v>10.199999999999999</v>
      </c>
      <c r="C81">
        <v>7.82</v>
      </c>
      <c r="D81">
        <v>6.58</v>
      </c>
      <c r="E81">
        <v>6.74</v>
      </c>
      <c r="F81">
        <v>21</v>
      </c>
      <c r="G81">
        <v>4</v>
      </c>
      <c r="H81">
        <v>2</v>
      </c>
      <c r="I81">
        <v>2</v>
      </c>
    </row>
    <row r="82" spans="1:14">
      <c r="B82">
        <v>31.21</v>
      </c>
      <c r="C82">
        <v>17.71</v>
      </c>
      <c r="D82">
        <v>39.92</v>
      </c>
      <c r="E82">
        <v>29.72</v>
      </c>
      <c r="F82">
        <v>45</v>
      </c>
      <c r="G82">
        <v>22</v>
      </c>
      <c r="H82">
        <v>5</v>
      </c>
      <c r="I82">
        <v>9</v>
      </c>
    </row>
    <row r="83" spans="1:14">
      <c r="B83">
        <v>21.01</v>
      </c>
      <c r="C83">
        <v>9.89</v>
      </c>
      <c r="D83">
        <v>33.340000000000003</v>
      </c>
      <c r="E83">
        <v>22.979999999999997</v>
      </c>
      <c r="F83">
        <v>24</v>
      </c>
      <c r="G83">
        <v>18</v>
      </c>
      <c r="H83">
        <v>3</v>
      </c>
      <c r="I83">
        <v>7</v>
      </c>
    </row>
    <row r="85" spans="1:14" ht="15.75">
      <c r="A85" s="14" t="s">
        <v>110</v>
      </c>
      <c r="B85" s="14" t="s">
        <v>111</v>
      </c>
      <c r="C85" s="14" t="s">
        <v>112</v>
      </c>
      <c r="D85" s="14" t="s">
        <v>113</v>
      </c>
      <c r="E85" s="14" t="s">
        <v>114</v>
      </c>
      <c r="F85" s="14" t="s">
        <v>115</v>
      </c>
    </row>
    <row r="86" spans="1:14" ht="15.75">
      <c r="A86" s="16" t="s">
        <v>70</v>
      </c>
      <c r="B86" s="15">
        <v>19.22</v>
      </c>
      <c r="C86" s="15">
        <v>19.07</v>
      </c>
      <c r="D86" s="15">
        <v>10.199999999999999</v>
      </c>
      <c r="E86" s="15">
        <v>31.21</v>
      </c>
      <c r="F86" s="15">
        <v>21.01</v>
      </c>
    </row>
    <row r="87" spans="1:14" ht="16.5" thickBot="1">
      <c r="A87" s="16" t="s">
        <v>72</v>
      </c>
      <c r="B87" s="15">
        <v>12.27</v>
      </c>
      <c r="C87" s="15">
        <v>11.98</v>
      </c>
      <c r="D87" s="15">
        <v>7.82</v>
      </c>
      <c r="E87" s="15">
        <v>17.71</v>
      </c>
      <c r="F87" s="15">
        <v>9.89</v>
      </c>
    </row>
    <row r="88" spans="1:14" ht="18" customHeight="1" thickBot="1">
      <c r="A88" s="16" t="s">
        <v>71</v>
      </c>
      <c r="B88" s="15">
        <v>23.17</v>
      </c>
      <c r="C88" s="15">
        <v>22.67</v>
      </c>
      <c r="D88" s="15">
        <v>6.58</v>
      </c>
      <c r="E88" s="15">
        <v>39.92</v>
      </c>
      <c r="F88" s="15">
        <v>33.340000000000003</v>
      </c>
      <c r="I88" s="10" t="s">
        <v>110</v>
      </c>
      <c r="J88" s="11" t="s">
        <v>111</v>
      </c>
      <c r="K88" s="11" t="s">
        <v>112</v>
      </c>
      <c r="L88" s="11" t="s">
        <v>113</v>
      </c>
      <c r="M88" s="11" t="s">
        <v>114</v>
      </c>
      <c r="N88" s="11" t="s">
        <v>115</v>
      </c>
    </row>
    <row r="89" spans="1:14" ht="32.25" thickBot="1">
      <c r="A89" s="16" t="s">
        <v>73</v>
      </c>
      <c r="B89" s="15">
        <v>12.67</v>
      </c>
      <c r="C89" s="15">
        <v>11.17</v>
      </c>
      <c r="D89" s="15">
        <v>6.74</v>
      </c>
      <c r="E89" s="15">
        <v>29.72</v>
      </c>
      <c r="F89" s="15">
        <v>22.979999999999997</v>
      </c>
      <c r="I89" s="12" t="s">
        <v>70</v>
      </c>
      <c r="J89" s="13">
        <v>19.331900000000001</v>
      </c>
      <c r="K89" s="13">
        <v>19.065000000000001</v>
      </c>
      <c r="L89" s="13">
        <v>10.199999999999999</v>
      </c>
      <c r="M89" s="13">
        <v>37.61</v>
      </c>
      <c r="N89" s="13">
        <v>27.41</v>
      </c>
    </row>
    <row r="90" spans="1:14" ht="32.25" thickBot="1">
      <c r="A90" s="16" t="s">
        <v>74</v>
      </c>
      <c r="B90" s="15">
        <v>28.41</v>
      </c>
      <c r="C90" s="15">
        <v>28</v>
      </c>
      <c r="D90" s="15">
        <v>21</v>
      </c>
      <c r="E90" s="15">
        <v>45</v>
      </c>
      <c r="F90" s="15">
        <v>24</v>
      </c>
      <c r="I90" s="12" t="s">
        <v>72</v>
      </c>
      <c r="J90" s="13">
        <v>12.242979999999999</v>
      </c>
      <c r="K90" s="13">
        <v>11.87</v>
      </c>
      <c r="L90" s="13">
        <v>7.82</v>
      </c>
      <c r="M90" s="13">
        <v>19.39</v>
      </c>
      <c r="N90" s="13">
        <v>11.57</v>
      </c>
    </row>
    <row r="91" spans="1:14" ht="32.25" thickBot="1">
      <c r="A91" s="16" t="s">
        <v>75</v>
      </c>
      <c r="B91" s="15">
        <v>7.43</v>
      </c>
      <c r="C91" s="15">
        <v>6</v>
      </c>
      <c r="D91" s="15">
        <v>4</v>
      </c>
      <c r="E91" s="15">
        <v>22</v>
      </c>
      <c r="F91" s="15">
        <v>18</v>
      </c>
      <c r="I91" s="12" t="s">
        <v>71</v>
      </c>
      <c r="J91" s="13">
        <v>23.816790000000001</v>
      </c>
      <c r="K91" s="13">
        <v>23.344999999999999</v>
      </c>
      <c r="L91" s="13">
        <v>6.58</v>
      </c>
      <c r="M91" s="13">
        <v>39.92</v>
      </c>
      <c r="N91" s="13">
        <v>33.340000000000003</v>
      </c>
    </row>
    <row r="92" spans="1:14" ht="16.5" thickBot="1">
      <c r="A92" s="16" t="s">
        <v>68</v>
      </c>
      <c r="B92" s="15">
        <v>4.13</v>
      </c>
      <c r="C92" s="15">
        <v>4</v>
      </c>
      <c r="D92" s="15">
        <v>2</v>
      </c>
      <c r="E92" s="15">
        <v>5</v>
      </c>
      <c r="F92" s="15">
        <v>3</v>
      </c>
      <c r="I92" s="12" t="s">
        <v>73</v>
      </c>
      <c r="J92" s="13">
        <v>13.438689999999999</v>
      </c>
      <c r="K92" s="13">
        <v>12.38</v>
      </c>
      <c r="L92" s="13">
        <v>6.74</v>
      </c>
      <c r="M92" s="13">
        <v>38.26</v>
      </c>
      <c r="N92" s="13">
        <v>31.52</v>
      </c>
    </row>
    <row r="93" spans="1:14" ht="32.25" thickBot="1">
      <c r="A93" s="16" t="s">
        <v>69</v>
      </c>
      <c r="B93" s="15">
        <v>4.3600000000000003</v>
      </c>
      <c r="C93" s="15">
        <v>4.5</v>
      </c>
      <c r="D93" s="15">
        <v>2</v>
      </c>
      <c r="E93" s="15">
        <v>9</v>
      </c>
      <c r="F93" s="15">
        <v>7</v>
      </c>
      <c r="I93" s="12" t="s">
        <v>74</v>
      </c>
      <c r="J93" s="13">
        <v>27.75</v>
      </c>
      <c r="K93" s="13">
        <v>27</v>
      </c>
      <c r="L93" s="13">
        <v>21</v>
      </c>
      <c r="M93" s="13">
        <v>45</v>
      </c>
      <c r="N93" s="13">
        <v>24</v>
      </c>
    </row>
    <row r="94" spans="1:14" ht="32.25" thickBot="1">
      <c r="I94" s="12" t="s">
        <v>75</v>
      </c>
      <c r="J94" s="13">
        <v>7.0357139999999996</v>
      </c>
      <c r="K94" s="13">
        <v>6</v>
      </c>
      <c r="L94" s="13">
        <v>4</v>
      </c>
      <c r="M94" s="13">
        <v>12</v>
      </c>
      <c r="N94" s="13">
        <v>8</v>
      </c>
    </row>
    <row r="95" spans="1:14" ht="32.25" thickBot="1">
      <c r="I95" s="12" t="s">
        <v>68</v>
      </c>
      <c r="J95" s="13">
        <v>4.0833329999999997</v>
      </c>
      <c r="K95" s="13">
        <v>4</v>
      </c>
      <c r="L95" s="13">
        <v>2</v>
      </c>
      <c r="M95" s="13">
        <v>5</v>
      </c>
      <c r="N95" s="13">
        <v>3</v>
      </c>
    </row>
    <row r="96" spans="1:14" ht="32.25" thickBot="1">
      <c r="I96" s="12" t="s">
        <v>69</v>
      </c>
      <c r="J96" s="13">
        <v>4.4523809999999999</v>
      </c>
      <c r="K96" s="13">
        <v>5</v>
      </c>
      <c r="L96" s="13">
        <v>2</v>
      </c>
      <c r="M96" s="13">
        <v>10</v>
      </c>
      <c r="N96" s="13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D448-0AFC-46F6-B681-10CDE836D6DA}">
  <dimension ref="A1:I6"/>
  <sheetViews>
    <sheetView workbookViewId="0">
      <selection activeCell="D11" sqref="D11"/>
    </sheetView>
  </sheetViews>
  <sheetFormatPr defaultRowHeight="15"/>
  <cols>
    <col min="1" max="1" width="15" customWidth="1"/>
  </cols>
  <sheetData>
    <row r="1" spans="1:9">
      <c r="A1" s="17" t="s">
        <v>112</v>
      </c>
      <c r="B1" s="1" t="s">
        <v>131</v>
      </c>
      <c r="C1" s="1" t="s">
        <v>132</v>
      </c>
      <c r="D1" s="1" t="s">
        <v>130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>
      <c r="A2" s="2" t="s">
        <v>125</v>
      </c>
      <c r="B2" s="1">
        <v>19.064999999999998</v>
      </c>
      <c r="C2" s="1">
        <v>11.98</v>
      </c>
      <c r="D2" s="1">
        <v>22.664999999999999</v>
      </c>
      <c r="E2" s="1">
        <v>11.164999999999999</v>
      </c>
      <c r="F2" s="1">
        <v>28</v>
      </c>
      <c r="G2" s="1">
        <v>6</v>
      </c>
      <c r="H2" s="1">
        <v>4</v>
      </c>
      <c r="I2" s="1">
        <v>5</v>
      </c>
    </row>
    <row r="3" spans="1:9">
      <c r="A3" s="2" t="s">
        <v>126</v>
      </c>
      <c r="B3" s="1">
        <v>18.63</v>
      </c>
      <c r="C3" s="1">
        <v>11.88</v>
      </c>
      <c r="D3" s="1">
        <v>22.28</v>
      </c>
      <c r="E3" s="1">
        <v>11.38</v>
      </c>
      <c r="F3" s="1">
        <v>28</v>
      </c>
      <c r="G3" s="1">
        <v>6</v>
      </c>
      <c r="H3" s="1">
        <v>4</v>
      </c>
      <c r="I3" s="1">
        <v>5</v>
      </c>
    </row>
    <row r="4" spans="1:9">
      <c r="A4" s="2" t="s">
        <v>127</v>
      </c>
      <c r="B4" s="1">
        <v>19.229999999999997</v>
      </c>
      <c r="C4" s="1">
        <v>11.955</v>
      </c>
      <c r="D4" s="1">
        <v>21.65</v>
      </c>
      <c r="E4" s="1">
        <v>10.43</v>
      </c>
      <c r="F4" s="1">
        <v>28.5</v>
      </c>
      <c r="G4" s="1">
        <v>6.5</v>
      </c>
      <c r="H4" s="1">
        <v>4</v>
      </c>
      <c r="I4" s="1">
        <v>5</v>
      </c>
    </row>
    <row r="5" spans="1:9">
      <c r="A5" s="2" t="s">
        <v>128</v>
      </c>
      <c r="B5" s="1">
        <v>19.11</v>
      </c>
      <c r="C5" s="1">
        <v>11.91</v>
      </c>
      <c r="D5" s="1">
        <v>22.72</v>
      </c>
      <c r="E5" s="1">
        <v>11.72</v>
      </c>
      <c r="F5" s="1">
        <v>28</v>
      </c>
      <c r="G5" s="1">
        <v>6</v>
      </c>
      <c r="H5" s="1">
        <v>4</v>
      </c>
      <c r="I5" s="1">
        <v>5</v>
      </c>
    </row>
    <row r="6" spans="1:9">
      <c r="A6" s="2" t="s">
        <v>129</v>
      </c>
      <c r="B6" s="1">
        <v>18.295000000000002</v>
      </c>
      <c r="C6" s="1">
        <v>11.645</v>
      </c>
      <c r="D6" s="1">
        <v>19.914999999999999</v>
      </c>
      <c r="E6" s="1">
        <v>10.07</v>
      </c>
      <c r="F6" s="1">
        <v>29</v>
      </c>
      <c r="G6" s="1">
        <v>7.5</v>
      </c>
      <c r="H6" s="1">
        <v>4</v>
      </c>
      <c r="I6" s="1">
        <v>5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9604-D334-47D6-98A8-D65B698A25AE}">
  <dimension ref="A3:E31"/>
  <sheetViews>
    <sheetView zoomScale="85" zoomScaleNormal="85" workbookViewId="0">
      <selection activeCell="A4" sqref="A4:A30"/>
    </sheetView>
  </sheetViews>
  <sheetFormatPr defaultRowHeight="15"/>
  <cols>
    <col min="1" max="1" width="25.5703125" bestFit="1" customWidth="1"/>
    <col min="2" max="2" width="23.85546875" bestFit="1" customWidth="1"/>
  </cols>
  <sheetData>
    <row r="3" spans="1:5">
      <c r="A3" s="9" t="s">
        <v>107</v>
      </c>
      <c r="B3" t="s">
        <v>109</v>
      </c>
    </row>
    <row r="4" spans="1:5">
      <c r="A4" s="2" t="s">
        <v>81</v>
      </c>
      <c r="B4">
        <v>1</v>
      </c>
      <c r="D4" t="s">
        <v>81</v>
      </c>
      <c r="E4">
        <v>1</v>
      </c>
    </row>
    <row r="5" spans="1:5">
      <c r="A5" s="2" t="s">
        <v>95</v>
      </c>
      <c r="B5">
        <v>2</v>
      </c>
      <c r="D5" t="s">
        <v>95</v>
      </c>
      <c r="E5">
        <v>2</v>
      </c>
    </row>
    <row r="6" spans="1:5">
      <c r="A6" s="2" t="s">
        <v>94</v>
      </c>
      <c r="B6">
        <v>4</v>
      </c>
      <c r="D6" t="s">
        <v>94</v>
      </c>
      <c r="E6">
        <v>4</v>
      </c>
    </row>
    <row r="7" spans="1:5">
      <c r="A7" s="2" t="s">
        <v>76</v>
      </c>
      <c r="B7">
        <v>1</v>
      </c>
      <c r="D7" t="s">
        <v>76</v>
      </c>
      <c r="E7">
        <v>1</v>
      </c>
    </row>
    <row r="8" spans="1:5">
      <c r="A8" s="2" t="s">
        <v>92</v>
      </c>
      <c r="B8">
        <v>3</v>
      </c>
      <c r="D8" t="s">
        <v>92</v>
      </c>
      <c r="E8">
        <v>3</v>
      </c>
    </row>
    <row r="9" spans="1:5">
      <c r="A9" s="2" t="s">
        <v>89</v>
      </c>
      <c r="B9">
        <v>6</v>
      </c>
      <c r="D9" t="s">
        <v>89</v>
      </c>
      <c r="E9">
        <v>6</v>
      </c>
    </row>
    <row r="10" spans="1:5">
      <c r="A10" s="2" t="s">
        <v>34</v>
      </c>
      <c r="B10">
        <v>1</v>
      </c>
      <c r="D10" t="s">
        <v>34</v>
      </c>
      <c r="E10">
        <v>1</v>
      </c>
    </row>
    <row r="11" spans="1:5">
      <c r="A11" s="2" t="s">
        <v>41</v>
      </c>
      <c r="B11">
        <v>1</v>
      </c>
      <c r="D11" t="s">
        <v>41</v>
      </c>
      <c r="E11">
        <v>1</v>
      </c>
    </row>
    <row r="12" spans="1:5">
      <c r="A12" s="2" t="s">
        <v>90</v>
      </c>
      <c r="B12">
        <v>13</v>
      </c>
      <c r="D12" t="s">
        <v>90</v>
      </c>
      <c r="E12">
        <v>13</v>
      </c>
    </row>
    <row r="13" spans="1:5">
      <c r="A13" s="2" t="s">
        <v>91</v>
      </c>
      <c r="B13">
        <v>11</v>
      </c>
      <c r="D13" t="s">
        <v>91</v>
      </c>
      <c r="E13">
        <v>11</v>
      </c>
    </row>
    <row r="14" spans="1:5">
      <c r="A14" s="2" t="s">
        <v>93</v>
      </c>
      <c r="B14">
        <v>10</v>
      </c>
      <c r="D14" t="s">
        <v>93</v>
      </c>
      <c r="E14">
        <v>10</v>
      </c>
    </row>
    <row r="15" spans="1:5">
      <c r="A15" s="2" t="s">
        <v>98</v>
      </c>
      <c r="B15">
        <v>1</v>
      </c>
      <c r="D15" t="s">
        <v>98</v>
      </c>
      <c r="E15">
        <v>1</v>
      </c>
    </row>
    <row r="16" spans="1:5">
      <c r="A16" s="2" t="s">
        <v>100</v>
      </c>
      <c r="B16">
        <v>2</v>
      </c>
      <c r="D16" t="s">
        <v>100</v>
      </c>
      <c r="E16">
        <v>2</v>
      </c>
    </row>
    <row r="17" spans="1:5">
      <c r="A17" s="2" t="s">
        <v>99</v>
      </c>
      <c r="B17">
        <v>1</v>
      </c>
      <c r="D17" t="s">
        <v>99</v>
      </c>
      <c r="E17">
        <v>1</v>
      </c>
    </row>
    <row r="18" spans="1:5">
      <c r="A18" s="2" t="s">
        <v>101</v>
      </c>
      <c r="B18">
        <v>2</v>
      </c>
      <c r="D18" t="s">
        <v>101</v>
      </c>
      <c r="E18">
        <v>2</v>
      </c>
    </row>
    <row r="19" spans="1:5">
      <c r="A19" s="2" t="s">
        <v>87</v>
      </c>
      <c r="B19">
        <v>2</v>
      </c>
      <c r="D19" t="s">
        <v>87</v>
      </c>
      <c r="E19">
        <v>2</v>
      </c>
    </row>
    <row r="20" spans="1:5">
      <c r="A20" s="2" t="s">
        <v>88</v>
      </c>
      <c r="B20">
        <v>1</v>
      </c>
      <c r="D20" t="s">
        <v>88</v>
      </c>
      <c r="E20">
        <v>1</v>
      </c>
    </row>
    <row r="21" spans="1:5">
      <c r="A21" s="2" t="s">
        <v>86</v>
      </c>
      <c r="B21">
        <v>1</v>
      </c>
      <c r="D21" t="s">
        <v>86</v>
      </c>
      <c r="E21">
        <v>1</v>
      </c>
    </row>
    <row r="22" spans="1:5">
      <c r="A22" s="2" t="s">
        <v>96</v>
      </c>
      <c r="B22">
        <v>1</v>
      </c>
      <c r="D22" t="s">
        <v>96</v>
      </c>
      <c r="E22">
        <v>1</v>
      </c>
    </row>
    <row r="23" spans="1:5">
      <c r="A23" s="2" t="s">
        <v>97</v>
      </c>
      <c r="B23">
        <v>1</v>
      </c>
      <c r="D23" t="s">
        <v>97</v>
      </c>
      <c r="E23">
        <v>1</v>
      </c>
    </row>
    <row r="24" spans="1:5">
      <c r="A24" s="2" t="s">
        <v>84</v>
      </c>
      <c r="B24">
        <v>1</v>
      </c>
      <c r="D24" t="s">
        <v>84</v>
      </c>
      <c r="E24">
        <v>1</v>
      </c>
    </row>
    <row r="25" spans="1:5">
      <c r="A25" s="2" t="s">
        <v>104</v>
      </c>
      <c r="B25">
        <v>1</v>
      </c>
      <c r="D25" t="s">
        <v>104</v>
      </c>
      <c r="E25">
        <v>1</v>
      </c>
    </row>
    <row r="26" spans="1:5">
      <c r="A26" s="2" t="s">
        <v>103</v>
      </c>
      <c r="B26">
        <v>1</v>
      </c>
      <c r="D26" t="s">
        <v>103</v>
      </c>
      <c r="E26">
        <v>1</v>
      </c>
    </row>
    <row r="27" spans="1:5">
      <c r="A27" s="2" t="s">
        <v>102</v>
      </c>
      <c r="B27">
        <v>1</v>
      </c>
      <c r="D27" t="s">
        <v>102</v>
      </c>
      <c r="E27">
        <v>1</v>
      </c>
    </row>
    <row r="28" spans="1:5">
      <c r="A28" s="2" t="s">
        <v>83</v>
      </c>
      <c r="B28">
        <v>1</v>
      </c>
      <c r="D28" t="s">
        <v>83</v>
      </c>
      <c r="E28">
        <v>1</v>
      </c>
    </row>
    <row r="29" spans="1:5">
      <c r="A29" s="2" t="s">
        <v>85</v>
      </c>
      <c r="B29">
        <v>1</v>
      </c>
      <c r="D29" t="s">
        <v>85</v>
      </c>
      <c r="E29">
        <v>1</v>
      </c>
    </row>
    <row r="30" spans="1:5">
      <c r="A30" s="2" t="s">
        <v>82</v>
      </c>
      <c r="B30">
        <v>1</v>
      </c>
      <c r="D30" t="s">
        <v>82</v>
      </c>
      <c r="E30">
        <v>1</v>
      </c>
    </row>
    <row r="31" spans="1:5">
      <c r="A31" s="2" t="s">
        <v>108</v>
      </c>
      <c r="B31">
        <v>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F247-AEF0-4553-91FE-413903026F76}">
  <dimension ref="A1:J2"/>
  <sheetViews>
    <sheetView workbookViewId="0">
      <selection activeCell="B2" sqref="B2"/>
    </sheetView>
  </sheetViews>
  <sheetFormatPr defaultRowHeight="15"/>
  <cols>
    <col min="1" max="1" width="15.85546875" customWidth="1"/>
    <col min="2" max="2" width="17.5703125" customWidth="1"/>
    <col min="3" max="3" width="19" customWidth="1"/>
    <col min="4" max="4" width="16.42578125" customWidth="1"/>
    <col min="5" max="5" width="17.42578125" customWidth="1"/>
    <col min="6" max="6" width="14.85546875" customWidth="1"/>
    <col min="7" max="7" width="16.7109375" customWidth="1"/>
    <col min="8" max="8" width="15.140625" customWidth="1"/>
    <col min="9" max="9" width="17.5703125" customWidth="1"/>
    <col min="10" max="10" width="16" customWidth="1"/>
  </cols>
  <sheetData>
    <row r="1" spans="1:10">
      <c r="A1" t="s">
        <v>80</v>
      </c>
      <c r="B1" t="s">
        <v>105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68</v>
      </c>
      <c r="J1" t="s">
        <v>69</v>
      </c>
    </row>
    <row r="2" spans="1:10">
      <c r="A2" t="s">
        <v>81</v>
      </c>
      <c r="B2" t="s">
        <v>1</v>
      </c>
      <c r="C2">
        <v>22.35</v>
      </c>
      <c r="D2">
        <v>11.26</v>
      </c>
      <c r="E2">
        <v>22.61</v>
      </c>
      <c r="F2">
        <v>9.66</v>
      </c>
      <c r="G2">
        <v>33</v>
      </c>
      <c r="H2">
        <v>12</v>
      </c>
      <c r="I2">
        <v>4</v>
      </c>
      <c r="J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CC47-58F0-43B6-A5FF-5E96148B80BB}">
  <dimension ref="A3:I60"/>
  <sheetViews>
    <sheetView topLeftCell="A26" zoomScale="60" zoomScaleNormal="60" workbookViewId="0">
      <selection activeCell="B34" sqref="B34:B60"/>
    </sheetView>
  </sheetViews>
  <sheetFormatPr defaultRowHeight="15"/>
  <cols>
    <col min="1" max="1" width="29.140625" bestFit="1" customWidth="1"/>
    <col min="2" max="2" width="38.28515625" bestFit="1" customWidth="1"/>
    <col min="3" max="3" width="29.42578125" bestFit="1" customWidth="1"/>
    <col min="4" max="4" width="31.5703125" bestFit="1" customWidth="1"/>
    <col min="5" max="5" width="33.42578125" bestFit="1" customWidth="1"/>
    <col min="6" max="6" width="35.42578125" bestFit="1" customWidth="1"/>
    <col min="7" max="7" width="32.5703125" bestFit="1" customWidth="1"/>
    <col min="8" max="8" width="36.28515625" bestFit="1" customWidth="1"/>
    <col min="9" max="9" width="34.42578125" bestFit="1" customWidth="1"/>
  </cols>
  <sheetData>
    <row r="3" spans="1:9">
      <c r="A3" s="9" t="s">
        <v>107</v>
      </c>
      <c r="B3" t="s">
        <v>116</v>
      </c>
      <c r="C3" t="s">
        <v>122</v>
      </c>
      <c r="D3" t="s">
        <v>123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</row>
    <row r="4" spans="1:9">
      <c r="A4" s="2" t="s">
        <v>81</v>
      </c>
      <c r="B4">
        <v>22.35</v>
      </c>
      <c r="C4">
        <v>2</v>
      </c>
      <c r="D4">
        <v>4</v>
      </c>
      <c r="E4">
        <v>12</v>
      </c>
      <c r="F4">
        <v>33</v>
      </c>
      <c r="G4">
        <v>9.66</v>
      </c>
      <c r="H4">
        <v>22.61</v>
      </c>
      <c r="I4">
        <v>11.26</v>
      </c>
    </row>
    <row r="5" spans="1:9">
      <c r="A5" s="2" t="s">
        <v>95</v>
      </c>
      <c r="B5">
        <v>28.04</v>
      </c>
      <c r="C5">
        <v>8</v>
      </c>
      <c r="D5">
        <v>5</v>
      </c>
      <c r="E5">
        <v>4</v>
      </c>
      <c r="F5">
        <v>26.335000000000001</v>
      </c>
      <c r="G5">
        <v>23.54</v>
      </c>
      <c r="H5">
        <v>29.709999999999997</v>
      </c>
      <c r="I5">
        <v>15.379999999999999</v>
      </c>
    </row>
    <row r="6" spans="1:9">
      <c r="A6" s="2" t="s">
        <v>94</v>
      </c>
      <c r="B6">
        <v>22.224999999999998</v>
      </c>
      <c r="C6">
        <v>7</v>
      </c>
      <c r="D6">
        <v>5</v>
      </c>
      <c r="E6">
        <v>5.25</v>
      </c>
      <c r="F6">
        <v>21.75</v>
      </c>
      <c r="G6">
        <v>14.512500000000001</v>
      </c>
      <c r="H6">
        <v>27.86</v>
      </c>
      <c r="I6">
        <v>14.195</v>
      </c>
    </row>
    <row r="7" spans="1:9">
      <c r="A7" s="2" t="s">
        <v>76</v>
      </c>
      <c r="B7">
        <v>21.11</v>
      </c>
      <c r="C7">
        <v>2</v>
      </c>
      <c r="D7">
        <v>3</v>
      </c>
      <c r="E7">
        <v>22</v>
      </c>
      <c r="F7">
        <v>38</v>
      </c>
      <c r="G7">
        <v>9.06</v>
      </c>
      <c r="H7">
        <v>20.25</v>
      </c>
      <c r="I7">
        <v>13.59</v>
      </c>
    </row>
    <row r="8" spans="1:9">
      <c r="A8" s="2" t="s">
        <v>92</v>
      </c>
      <c r="B8">
        <v>19.666666666666668</v>
      </c>
      <c r="C8">
        <v>5</v>
      </c>
      <c r="D8">
        <v>5</v>
      </c>
      <c r="E8">
        <v>4.666666666666667</v>
      </c>
      <c r="F8">
        <v>27.666666666666668</v>
      </c>
      <c r="G8">
        <v>13.266666666666666</v>
      </c>
      <c r="H8">
        <v>20.74</v>
      </c>
      <c r="I8">
        <v>11.196666666666667</v>
      </c>
    </row>
    <row r="9" spans="1:9">
      <c r="A9" s="2" t="s">
        <v>89</v>
      </c>
      <c r="B9">
        <v>21.716666666666669</v>
      </c>
      <c r="C9">
        <v>7</v>
      </c>
      <c r="D9">
        <v>5</v>
      </c>
      <c r="E9">
        <v>4.5</v>
      </c>
      <c r="F9">
        <v>21.333333333333332</v>
      </c>
      <c r="G9">
        <v>21.154999999999998</v>
      </c>
      <c r="H9">
        <v>35.164999999999999</v>
      </c>
      <c r="I9">
        <v>11.96</v>
      </c>
    </row>
    <row r="10" spans="1:9">
      <c r="A10" s="2" t="s">
        <v>34</v>
      </c>
      <c r="B10">
        <v>18.57</v>
      </c>
      <c r="C10">
        <v>2</v>
      </c>
      <c r="D10">
        <v>3</v>
      </c>
      <c r="E10">
        <v>8</v>
      </c>
      <c r="F10">
        <v>37</v>
      </c>
      <c r="G10">
        <v>9.2899999999999991</v>
      </c>
      <c r="H10">
        <v>21.22</v>
      </c>
      <c r="I10">
        <v>12.05</v>
      </c>
    </row>
    <row r="11" spans="1:9">
      <c r="A11" s="2" t="s">
        <v>41</v>
      </c>
      <c r="B11">
        <v>17.920000000000002</v>
      </c>
      <c r="C11">
        <v>4</v>
      </c>
      <c r="D11">
        <v>4</v>
      </c>
      <c r="E11">
        <v>10</v>
      </c>
      <c r="F11">
        <v>32</v>
      </c>
      <c r="G11">
        <v>10.95</v>
      </c>
      <c r="H11">
        <v>23.82</v>
      </c>
      <c r="I11">
        <v>13.45</v>
      </c>
    </row>
    <row r="12" spans="1:9">
      <c r="A12" s="2" t="s">
        <v>90</v>
      </c>
      <c r="B12">
        <v>17.379230769230769</v>
      </c>
      <c r="C12">
        <v>7</v>
      </c>
      <c r="D12">
        <v>5</v>
      </c>
      <c r="E12">
        <v>5.9230769230769234</v>
      </c>
      <c r="F12">
        <v>24.076923076923077</v>
      </c>
      <c r="G12">
        <v>13.272307692307692</v>
      </c>
      <c r="H12">
        <v>24.875384615384615</v>
      </c>
      <c r="I12">
        <v>12.636923076923079</v>
      </c>
    </row>
    <row r="13" spans="1:9">
      <c r="A13" s="2" t="s">
        <v>91</v>
      </c>
      <c r="B13">
        <v>14.544545454545455</v>
      </c>
      <c r="C13">
        <v>7</v>
      </c>
      <c r="D13">
        <v>5</v>
      </c>
      <c r="E13">
        <v>7.6363636363636367</v>
      </c>
      <c r="F13">
        <v>30.636363636363637</v>
      </c>
      <c r="G13">
        <v>10.402727272727272</v>
      </c>
      <c r="H13">
        <v>19.341818181818184</v>
      </c>
      <c r="I13">
        <v>11.126363636363637</v>
      </c>
    </row>
    <row r="14" spans="1:9">
      <c r="A14" s="2" t="s">
        <v>93</v>
      </c>
      <c r="B14">
        <v>20.693999999999999</v>
      </c>
      <c r="C14">
        <v>9</v>
      </c>
      <c r="D14">
        <v>5</v>
      </c>
      <c r="E14">
        <v>9.1</v>
      </c>
      <c r="F14">
        <v>26.7</v>
      </c>
      <c r="G14">
        <v>9.9289999999999985</v>
      </c>
      <c r="H14">
        <v>16.895000000000003</v>
      </c>
      <c r="I14">
        <v>12.696999999999999</v>
      </c>
    </row>
    <row r="15" spans="1:9">
      <c r="A15" s="2" t="s">
        <v>98</v>
      </c>
      <c r="B15">
        <v>20.92</v>
      </c>
      <c r="C15">
        <v>2</v>
      </c>
      <c r="D15">
        <v>4</v>
      </c>
      <c r="E15">
        <v>12</v>
      </c>
      <c r="F15">
        <v>45</v>
      </c>
      <c r="G15">
        <v>10.35</v>
      </c>
      <c r="H15">
        <v>23.51</v>
      </c>
      <c r="I15">
        <v>9.82</v>
      </c>
    </row>
    <row r="16" spans="1:9">
      <c r="A16" s="2" t="s">
        <v>100</v>
      </c>
      <c r="B16">
        <v>20.82</v>
      </c>
      <c r="C16">
        <v>2</v>
      </c>
      <c r="D16">
        <v>5</v>
      </c>
      <c r="E16">
        <v>7</v>
      </c>
      <c r="F16">
        <v>32.5</v>
      </c>
      <c r="G16">
        <v>10.645</v>
      </c>
      <c r="H16">
        <v>26.215000000000003</v>
      </c>
      <c r="I16">
        <v>11.895</v>
      </c>
    </row>
    <row r="17" spans="1:9">
      <c r="A17" s="2" t="s">
        <v>99</v>
      </c>
      <c r="B17">
        <v>18.78</v>
      </c>
      <c r="C17">
        <v>3</v>
      </c>
      <c r="D17">
        <v>4</v>
      </c>
      <c r="E17">
        <v>6</v>
      </c>
      <c r="F17">
        <v>34</v>
      </c>
      <c r="G17">
        <v>10.39</v>
      </c>
      <c r="H17">
        <v>24.55</v>
      </c>
      <c r="I17">
        <v>9.83</v>
      </c>
    </row>
    <row r="18" spans="1:9">
      <c r="A18" s="2" t="s">
        <v>101</v>
      </c>
      <c r="B18">
        <v>22.875</v>
      </c>
      <c r="C18">
        <v>5</v>
      </c>
      <c r="D18">
        <v>4</v>
      </c>
      <c r="E18">
        <v>5</v>
      </c>
      <c r="F18">
        <v>31</v>
      </c>
      <c r="G18">
        <v>10.350000000000001</v>
      </c>
      <c r="H18">
        <v>23.045000000000002</v>
      </c>
      <c r="I18">
        <v>11.48</v>
      </c>
    </row>
    <row r="19" spans="1:9">
      <c r="A19" s="2" t="s">
        <v>87</v>
      </c>
      <c r="B19">
        <v>20.170000000000002</v>
      </c>
      <c r="C19">
        <v>5</v>
      </c>
      <c r="D19">
        <v>4</v>
      </c>
      <c r="E19">
        <v>13</v>
      </c>
      <c r="F19">
        <v>36</v>
      </c>
      <c r="G19">
        <v>10.775</v>
      </c>
      <c r="H19">
        <v>15.195</v>
      </c>
      <c r="I19">
        <v>13.754999999999999</v>
      </c>
    </row>
    <row r="20" spans="1:9">
      <c r="A20" s="2" t="s">
        <v>88</v>
      </c>
      <c r="B20">
        <v>20.51</v>
      </c>
      <c r="C20">
        <v>6</v>
      </c>
      <c r="D20">
        <v>4</v>
      </c>
      <c r="E20">
        <v>5</v>
      </c>
      <c r="F20">
        <v>27</v>
      </c>
      <c r="G20">
        <v>12.19</v>
      </c>
      <c r="H20">
        <v>23.69</v>
      </c>
      <c r="I20">
        <v>9.83</v>
      </c>
    </row>
    <row r="21" spans="1:9">
      <c r="A21" s="2" t="s">
        <v>86</v>
      </c>
      <c r="B21">
        <v>17.190000000000001</v>
      </c>
      <c r="C21">
        <v>7</v>
      </c>
      <c r="D21">
        <v>4</v>
      </c>
      <c r="E21">
        <v>14</v>
      </c>
      <c r="F21">
        <v>29</v>
      </c>
      <c r="G21">
        <v>11.38</v>
      </c>
      <c r="H21">
        <v>20.55</v>
      </c>
      <c r="I21">
        <v>12.35</v>
      </c>
    </row>
    <row r="22" spans="1:9">
      <c r="A22" s="2" t="s">
        <v>96</v>
      </c>
      <c r="B22">
        <v>23.48</v>
      </c>
      <c r="C22">
        <v>2</v>
      </c>
      <c r="D22">
        <v>4</v>
      </c>
      <c r="E22">
        <v>6</v>
      </c>
      <c r="F22">
        <v>38</v>
      </c>
      <c r="G22">
        <v>9.0299999999999994</v>
      </c>
      <c r="H22">
        <v>18.670000000000002</v>
      </c>
      <c r="I22">
        <v>16.649999999999999</v>
      </c>
    </row>
    <row r="23" spans="1:9">
      <c r="A23" s="2" t="s">
        <v>97</v>
      </c>
      <c r="B23">
        <v>16.36</v>
      </c>
      <c r="C23">
        <v>3</v>
      </c>
      <c r="D23">
        <v>3</v>
      </c>
      <c r="E23">
        <v>13</v>
      </c>
      <c r="F23">
        <v>41</v>
      </c>
      <c r="G23">
        <v>9.8000000000000007</v>
      </c>
      <c r="H23">
        <v>21.68</v>
      </c>
      <c r="I23">
        <v>13.91</v>
      </c>
    </row>
    <row r="24" spans="1:9">
      <c r="A24" s="2" t="s">
        <v>84</v>
      </c>
      <c r="B24">
        <v>18.03</v>
      </c>
      <c r="C24">
        <v>4</v>
      </c>
      <c r="D24">
        <v>4</v>
      </c>
      <c r="E24">
        <v>6</v>
      </c>
      <c r="F24">
        <v>27</v>
      </c>
      <c r="G24">
        <v>10.07</v>
      </c>
      <c r="H24">
        <v>20.94</v>
      </c>
      <c r="I24">
        <v>10.84</v>
      </c>
    </row>
    <row r="25" spans="1:9">
      <c r="A25" s="2" t="s">
        <v>104</v>
      </c>
      <c r="B25">
        <v>18.63</v>
      </c>
      <c r="C25">
        <v>3</v>
      </c>
      <c r="D25">
        <v>5</v>
      </c>
      <c r="E25">
        <v>9</v>
      </c>
      <c r="F25">
        <v>33</v>
      </c>
      <c r="G25">
        <v>12.85</v>
      </c>
      <c r="H25">
        <v>25.85</v>
      </c>
      <c r="I25">
        <v>9.8699999999999992</v>
      </c>
    </row>
    <row r="26" spans="1:9">
      <c r="A26" s="2" t="s">
        <v>103</v>
      </c>
      <c r="B26">
        <v>18.82</v>
      </c>
      <c r="C26">
        <v>2</v>
      </c>
      <c r="D26">
        <v>4</v>
      </c>
      <c r="E26">
        <v>6</v>
      </c>
      <c r="F26">
        <v>31</v>
      </c>
      <c r="G26">
        <v>10.73</v>
      </c>
      <c r="H26">
        <v>25.3</v>
      </c>
      <c r="I26">
        <v>11.72</v>
      </c>
    </row>
    <row r="27" spans="1:9">
      <c r="A27" s="2" t="s">
        <v>102</v>
      </c>
      <c r="B27">
        <v>17.97</v>
      </c>
      <c r="C27">
        <v>2</v>
      </c>
      <c r="D27">
        <v>4</v>
      </c>
      <c r="E27">
        <v>8</v>
      </c>
      <c r="F27">
        <v>35</v>
      </c>
      <c r="G27">
        <v>9.8000000000000007</v>
      </c>
      <c r="H27">
        <v>23.52</v>
      </c>
      <c r="I27">
        <v>11.57</v>
      </c>
    </row>
    <row r="28" spans="1:9">
      <c r="A28" s="2" t="s">
        <v>83</v>
      </c>
      <c r="B28">
        <v>19.02</v>
      </c>
      <c r="C28">
        <v>2</v>
      </c>
      <c r="D28">
        <v>4</v>
      </c>
      <c r="E28">
        <v>16</v>
      </c>
      <c r="F28">
        <v>40</v>
      </c>
      <c r="G28">
        <v>9.43</v>
      </c>
      <c r="H28">
        <v>22.75</v>
      </c>
      <c r="I28">
        <v>10.210000000000001</v>
      </c>
    </row>
    <row r="29" spans="1:9">
      <c r="A29" s="2" t="s">
        <v>85</v>
      </c>
      <c r="B29">
        <v>21.94</v>
      </c>
      <c r="C29">
        <v>5</v>
      </c>
      <c r="D29">
        <v>5</v>
      </c>
      <c r="E29">
        <v>4</v>
      </c>
      <c r="F29">
        <v>29</v>
      </c>
      <c r="G29">
        <v>19.96</v>
      </c>
      <c r="H29">
        <v>26.37</v>
      </c>
      <c r="I29">
        <v>15.37</v>
      </c>
    </row>
    <row r="30" spans="1:9">
      <c r="A30" s="2" t="s">
        <v>82</v>
      </c>
      <c r="B30">
        <v>17.8</v>
      </c>
      <c r="C30">
        <v>8</v>
      </c>
      <c r="D30">
        <v>5</v>
      </c>
      <c r="E30">
        <v>6</v>
      </c>
      <c r="F30">
        <v>30</v>
      </c>
      <c r="G30">
        <v>15.32</v>
      </c>
      <c r="H30">
        <v>25.04</v>
      </c>
      <c r="I30">
        <v>10.26</v>
      </c>
    </row>
    <row r="31" spans="1:9">
      <c r="A31" s="2" t="s">
        <v>108</v>
      </c>
      <c r="B31">
        <v>19.225972222222225</v>
      </c>
      <c r="C31">
        <v>9</v>
      </c>
      <c r="D31">
        <v>5</v>
      </c>
      <c r="E31">
        <v>7.4305555555555554</v>
      </c>
      <c r="F31">
        <v>28.412083333333335</v>
      </c>
      <c r="G31">
        <v>12.665555555555555</v>
      </c>
      <c r="H31">
        <v>23.17208333333333</v>
      </c>
      <c r="I31">
        <v>12.269027777777783</v>
      </c>
    </row>
    <row r="34" spans="1:2">
      <c r="A34" s="2" t="s">
        <v>81</v>
      </c>
      <c r="B34">
        <v>2</v>
      </c>
    </row>
    <row r="35" spans="1:2">
      <c r="A35" s="2" t="s">
        <v>76</v>
      </c>
      <c r="B35">
        <v>2</v>
      </c>
    </row>
    <row r="36" spans="1:2">
      <c r="A36" s="2" t="s">
        <v>34</v>
      </c>
      <c r="B36">
        <v>2</v>
      </c>
    </row>
    <row r="37" spans="1:2">
      <c r="A37" s="2" t="s">
        <v>98</v>
      </c>
      <c r="B37">
        <v>2</v>
      </c>
    </row>
    <row r="38" spans="1:2">
      <c r="A38" s="2" t="s">
        <v>100</v>
      </c>
      <c r="B38">
        <v>2</v>
      </c>
    </row>
    <row r="39" spans="1:2">
      <c r="A39" s="2" t="s">
        <v>96</v>
      </c>
      <c r="B39">
        <v>2</v>
      </c>
    </row>
    <row r="40" spans="1:2">
      <c r="A40" s="2" t="s">
        <v>103</v>
      </c>
      <c r="B40">
        <v>2</v>
      </c>
    </row>
    <row r="41" spans="1:2">
      <c r="A41" s="2" t="s">
        <v>102</v>
      </c>
      <c r="B41">
        <v>2</v>
      </c>
    </row>
    <row r="42" spans="1:2">
      <c r="A42" s="2" t="s">
        <v>83</v>
      </c>
      <c r="B42">
        <v>2</v>
      </c>
    </row>
    <row r="43" spans="1:2">
      <c r="A43" s="2" t="s">
        <v>99</v>
      </c>
      <c r="B43">
        <v>3</v>
      </c>
    </row>
    <row r="44" spans="1:2">
      <c r="A44" s="2" t="s">
        <v>97</v>
      </c>
      <c r="B44">
        <v>3</v>
      </c>
    </row>
    <row r="45" spans="1:2">
      <c r="A45" s="2" t="s">
        <v>104</v>
      </c>
      <c r="B45">
        <v>3</v>
      </c>
    </row>
    <row r="46" spans="1:2">
      <c r="A46" s="2" t="s">
        <v>41</v>
      </c>
      <c r="B46">
        <v>4</v>
      </c>
    </row>
    <row r="47" spans="1:2">
      <c r="A47" s="2" t="s">
        <v>84</v>
      </c>
      <c r="B47">
        <v>4</v>
      </c>
    </row>
    <row r="48" spans="1:2">
      <c r="A48" s="2" t="s">
        <v>92</v>
      </c>
      <c r="B48">
        <v>5</v>
      </c>
    </row>
    <row r="49" spans="1:2">
      <c r="A49" s="2" t="s">
        <v>101</v>
      </c>
      <c r="B49">
        <v>5</v>
      </c>
    </row>
    <row r="50" spans="1:2">
      <c r="A50" s="2" t="s">
        <v>87</v>
      </c>
      <c r="B50">
        <v>5</v>
      </c>
    </row>
    <row r="51" spans="1:2">
      <c r="A51" s="2" t="s">
        <v>85</v>
      </c>
      <c r="B51">
        <v>5</v>
      </c>
    </row>
    <row r="52" spans="1:2">
      <c r="A52" s="2" t="s">
        <v>88</v>
      </c>
      <c r="B52">
        <v>6</v>
      </c>
    </row>
    <row r="53" spans="1:2">
      <c r="A53" s="2" t="s">
        <v>94</v>
      </c>
      <c r="B53">
        <v>7</v>
      </c>
    </row>
    <row r="54" spans="1:2">
      <c r="A54" s="2" t="s">
        <v>89</v>
      </c>
      <c r="B54">
        <v>7</v>
      </c>
    </row>
    <row r="55" spans="1:2">
      <c r="A55" s="2" t="s">
        <v>90</v>
      </c>
      <c r="B55">
        <v>7</v>
      </c>
    </row>
    <row r="56" spans="1:2">
      <c r="A56" s="2" t="s">
        <v>91</v>
      </c>
      <c r="B56">
        <v>7</v>
      </c>
    </row>
    <row r="57" spans="1:2">
      <c r="A57" s="2" t="s">
        <v>86</v>
      </c>
      <c r="B57">
        <v>7</v>
      </c>
    </row>
    <row r="58" spans="1:2">
      <c r="A58" s="2" t="s">
        <v>95</v>
      </c>
      <c r="B58">
        <v>8</v>
      </c>
    </row>
    <row r="59" spans="1:2">
      <c r="A59" s="2" t="s">
        <v>82</v>
      </c>
      <c r="B59">
        <v>8</v>
      </c>
    </row>
    <row r="60" spans="1:2">
      <c r="A60" s="2" t="s">
        <v>93</v>
      </c>
      <c r="B60">
        <v>9</v>
      </c>
    </row>
  </sheetData>
  <sortState xmlns:xlrd2="http://schemas.microsoft.com/office/spreadsheetml/2017/richdata2" ref="A34:B60">
    <sortCondition ref="B34:B60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2C7D-EA9A-4BBE-B15D-27908F0E1C78}">
  <dimension ref="A1:M73"/>
  <sheetViews>
    <sheetView tabSelected="1" topLeftCell="A20" workbookViewId="0">
      <selection activeCell="M28" sqref="M28"/>
    </sheetView>
  </sheetViews>
  <sheetFormatPr defaultRowHeight="15"/>
  <cols>
    <col min="1" max="1" width="30.85546875" customWidth="1"/>
    <col min="2" max="2" width="21" customWidth="1"/>
  </cols>
  <sheetData>
    <row r="1" spans="1:13" ht="15.75" thickBot="1">
      <c r="A1" s="4" t="s">
        <v>80</v>
      </c>
      <c r="B1" s="6" t="s">
        <v>105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68</v>
      </c>
      <c r="J1" s="1" t="s">
        <v>69</v>
      </c>
    </row>
    <row r="2" spans="1:13" ht="15.75" thickBot="1">
      <c r="A2" s="5" t="s">
        <v>81</v>
      </c>
      <c r="B2" s="2" t="s">
        <v>1</v>
      </c>
      <c r="C2" s="1">
        <v>22.35</v>
      </c>
      <c r="D2" s="1">
        <v>11.26</v>
      </c>
      <c r="E2" s="1">
        <v>22.61</v>
      </c>
      <c r="F2" s="1">
        <v>9.66</v>
      </c>
      <c r="G2" s="1">
        <v>33</v>
      </c>
      <c r="H2" s="1">
        <v>12</v>
      </c>
      <c r="I2" s="1">
        <v>4</v>
      </c>
      <c r="J2" s="1">
        <v>2</v>
      </c>
      <c r="L2">
        <f>MEDIAN(I2)</f>
        <v>4</v>
      </c>
      <c r="M2">
        <f t="shared" ref="M2" si="0">MEDIAN(J2)</f>
        <v>2</v>
      </c>
    </row>
    <row r="3" spans="1:13" ht="15.75" thickBot="1">
      <c r="A3" s="5" t="s">
        <v>95</v>
      </c>
      <c r="B3" s="2" t="s">
        <v>2</v>
      </c>
      <c r="C3" s="1">
        <v>24.87</v>
      </c>
      <c r="D3" s="1">
        <v>14.7</v>
      </c>
      <c r="E3" s="1">
        <v>28.49</v>
      </c>
      <c r="F3" s="1">
        <v>17.36</v>
      </c>
      <c r="G3" s="1">
        <v>27</v>
      </c>
      <c r="H3" s="1">
        <v>4</v>
      </c>
      <c r="I3" s="1">
        <v>5</v>
      </c>
      <c r="J3" s="1">
        <v>5</v>
      </c>
      <c r="L3">
        <f>MEDIAN(I3:I4)</f>
        <v>5</v>
      </c>
      <c r="M3">
        <f t="shared" ref="M3" si="1">MEDIAN(J3:J4)</f>
        <v>6.5</v>
      </c>
    </row>
    <row r="4" spans="1:13" ht="15.75" thickBot="1">
      <c r="A4" s="5" t="s">
        <v>95</v>
      </c>
      <c r="B4" s="2" t="s">
        <v>77</v>
      </c>
      <c r="C4" s="1">
        <v>31.21</v>
      </c>
      <c r="D4" s="1">
        <v>16.059999999999999</v>
      </c>
      <c r="E4" s="1">
        <v>30.929999999999996</v>
      </c>
      <c r="F4" s="1">
        <v>29.72</v>
      </c>
      <c r="G4" s="1">
        <v>25.67</v>
      </c>
      <c r="H4" s="1">
        <v>4</v>
      </c>
      <c r="I4" s="1">
        <v>5</v>
      </c>
      <c r="J4" s="1">
        <v>8</v>
      </c>
    </row>
    <row r="5" spans="1:13" ht="15.75" thickBot="1">
      <c r="A5" s="5" t="s">
        <v>87</v>
      </c>
      <c r="B5" s="2" t="s">
        <v>3</v>
      </c>
      <c r="C5" s="1">
        <v>21.92</v>
      </c>
      <c r="D5" s="1">
        <v>16.559999999999999</v>
      </c>
      <c r="E5" s="1">
        <v>20.82</v>
      </c>
      <c r="F5" s="1">
        <v>14.73</v>
      </c>
      <c r="G5" s="1">
        <v>39</v>
      </c>
      <c r="H5" s="1">
        <v>16</v>
      </c>
      <c r="I5" s="1">
        <v>3</v>
      </c>
      <c r="J5" s="1">
        <v>3</v>
      </c>
      <c r="L5" s="1">
        <v>3</v>
      </c>
      <c r="M5" s="1">
        <v>3</v>
      </c>
    </row>
    <row r="6" spans="1:13" ht="15.75" thickBot="1">
      <c r="A6" s="5" t="s">
        <v>94</v>
      </c>
      <c r="B6" s="2" t="s">
        <v>4</v>
      </c>
      <c r="C6" s="1">
        <v>22.02</v>
      </c>
      <c r="D6" s="1">
        <v>13.12</v>
      </c>
      <c r="E6" s="1">
        <v>25.19</v>
      </c>
      <c r="F6" s="1">
        <v>12.66</v>
      </c>
      <c r="G6" s="1">
        <v>23</v>
      </c>
      <c r="H6" s="1">
        <v>5</v>
      </c>
      <c r="I6" s="1">
        <v>4</v>
      </c>
      <c r="J6" s="1">
        <v>4</v>
      </c>
      <c r="L6">
        <f>MEDIAN(I6:I9)</f>
        <v>4.5</v>
      </c>
      <c r="M6">
        <f t="shared" ref="M6" si="2">MEDIAN(J6:J9)</f>
        <v>4.5</v>
      </c>
    </row>
    <row r="7" spans="1:13" ht="15.75" thickBot="1">
      <c r="A7" s="5" t="s">
        <v>94</v>
      </c>
      <c r="B7" s="2" t="s">
        <v>5</v>
      </c>
      <c r="C7" s="1">
        <v>25.34</v>
      </c>
      <c r="D7" s="1">
        <v>17.71</v>
      </c>
      <c r="E7" s="1">
        <v>15.89</v>
      </c>
      <c r="F7" s="1">
        <v>14.5</v>
      </c>
      <c r="G7" s="1">
        <v>21</v>
      </c>
      <c r="H7" s="1">
        <v>6</v>
      </c>
      <c r="I7" s="1">
        <v>4</v>
      </c>
      <c r="J7" s="1">
        <v>7</v>
      </c>
      <c r="L7" s="1">
        <v>4</v>
      </c>
      <c r="M7" s="1">
        <v>5</v>
      </c>
    </row>
    <row r="8" spans="1:13" ht="15.75" thickBot="1">
      <c r="A8" s="5" t="s">
        <v>94</v>
      </c>
      <c r="B8" s="2" t="s">
        <v>6</v>
      </c>
      <c r="C8" s="1">
        <v>22.21</v>
      </c>
      <c r="D8" s="1">
        <v>12.47</v>
      </c>
      <c r="E8" s="1">
        <v>39.92</v>
      </c>
      <c r="F8" s="1">
        <v>17.350000000000001</v>
      </c>
      <c r="G8" s="1">
        <v>21</v>
      </c>
      <c r="H8" s="1">
        <v>5</v>
      </c>
      <c r="I8" s="1">
        <v>5</v>
      </c>
      <c r="J8" s="1">
        <v>5</v>
      </c>
      <c r="L8">
        <f>MEDIAN(I11:I21)</f>
        <v>4</v>
      </c>
      <c r="M8">
        <f t="shared" ref="M8" si="3">MEDIAN(J11:J21)</f>
        <v>5</v>
      </c>
    </row>
    <row r="9" spans="1:13" ht="15.75" thickBot="1">
      <c r="A9" s="5" t="s">
        <v>94</v>
      </c>
      <c r="B9" s="2" t="s">
        <v>7</v>
      </c>
      <c r="C9" s="1">
        <v>19.329999999999998</v>
      </c>
      <c r="D9" s="1">
        <v>13.48</v>
      </c>
      <c r="E9" s="1">
        <v>30.44</v>
      </c>
      <c r="F9" s="1">
        <v>13.54</v>
      </c>
      <c r="G9" s="1">
        <v>22</v>
      </c>
      <c r="H9" s="1">
        <v>5</v>
      </c>
      <c r="I9" s="1">
        <v>5</v>
      </c>
      <c r="J9" s="1">
        <v>4</v>
      </c>
    </row>
    <row r="10" spans="1:13" ht="15.75" thickBot="1">
      <c r="A10" s="5" t="s">
        <v>87</v>
      </c>
      <c r="B10" s="2" t="s">
        <v>8</v>
      </c>
      <c r="C10" s="1">
        <v>18.420000000000002</v>
      </c>
      <c r="D10" s="1">
        <v>10.95</v>
      </c>
      <c r="E10" s="1">
        <v>9.57</v>
      </c>
      <c r="F10" s="1">
        <v>6.82</v>
      </c>
      <c r="G10" s="1">
        <v>33</v>
      </c>
      <c r="H10" s="1">
        <v>10</v>
      </c>
      <c r="I10" s="1">
        <v>4</v>
      </c>
      <c r="J10" s="1">
        <v>5</v>
      </c>
    </row>
    <row r="11" spans="1:13" ht="15.75" thickBot="1">
      <c r="A11" s="5" t="s">
        <v>91</v>
      </c>
      <c r="B11" s="2" t="s">
        <v>9</v>
      </c>
      <c r="C11" s="1">
        <v>12.84</v>
      </c>
      <c r="D11" s="1">
        <v>13.48</v>
      </c>
      <c r="E11" s="1">
        <v>19.11</v>
      </c>
      <c r="F11" s="1">
        <v>10.25</v>
      </c>
      <c r="G11" s="1">
        <v>35</v>
      </c>
      <c r="H11" s="1">
        <v>10</v>
      </c>
      <c r="I11" s="1">
        <v>3</v>
      </c>
      <c r="J11" s="1">
        <v>5</v>
      </c>
    </row>
    <row r="12" spans="1:13" ht="15.75" thickBot="1">
      <c r="A12" s="5" t="s">
        <v>91</v>
      </c>
      <c r="B12" s="2" t="s">
        <v>106</v>
      </c>
      <c r="C12" s="1">
        <v>12.15</v>
      </c>
      <c r="D12" s="1">
        <v>9.01</v>
      </c>
      <c r="E12" s="1">
        <v>21.25</v>
      </c>
      <c r="F12" s="1">
        <v>10.029999999999999</v>
      </c>
      <c r="G12" s="1">
        <v>27</v>
      </c>
      <c r="H12" s="1">
        <v>7</v>
      </c>
      <c r="I12" s="1">
        <v>4</v>
      </c>
      <c r="J12" s="1">
        <v>5</v>
      </c>
    </row>
    <row r="13" spans="1:13" ht="15.75" thickBot="1">
      <c r="A13" s="5" t="s">
        <v>91</v>
      </c>
      <c r="B13" s="2" t="s">
        <v>10</v>
      </c>
      <c r="C13" s="1">
        <v>15.29</v>
      </c>
      <c r="D13" s="1">
        <v>9.52</v>
      </c>
      <c r="E13" s="1">
        <v>7.8</v>
      </c>
      <c r="F13" s="1">
        <v>6.74</v>
      </c>
      <c r="G13" s="1">
        <v>29</v>
      </c>
      <c r="H13" s="1">
        <v>13</v>
      </c>
      <c r="I13" s="1">
        <v>5</v>
      </c>
      <c r="J13" s="1">
        <v>7</v>
      </c>
    </row>
    <row r="14" spans="1:13" ht="15.75" thickBot="1">
      <c r="A14" s="5" t="s">
        <v>91</v>
      </c>
      <c r="B14" s="2" t="s">
        <v>11</v>
      </c>
      <c r="C14" s="1">
        <v>10.199999999999999</v>
      </c>
      <c r="D14" s="1">
        <v>11.43</v>
      </c>
      <c r="E14" s="1">
        <v>19.739999999999998</v>
      </c>
      <c r="F14" s="1">
        <v>9.36</v>
      </c>
      <c r="G14" s="1">
        <v>30</v>
      </c>
      <c r="H14" s="1">
        <v>5</v>
      </c>
      <c r="I14" s="1">
        <v>4</v>
      </c>
      <c r="J14" s="1">
        <v>2</v>
      </c>
    </row>
    <row r="15" spans="1:13" ht="15.75" thickBot="1">
      <c r="A15" s="5" t="s">
        <v>91</v>
      </c>
      <c r="B15" s="2" t="s">
        <v>12</v>
      </c>
      <c r="C15" s="1">
        <v>11.67</v>
      </c>
      <c r="D15" s="1">
        <v>7.82</v>
      </c>
      <c r="E15" s="1">
        <v>18.34</v>
      </c>
      <c r="F15" s="1">
        <v>8.84</v>
      </c>
      <c r="G15" s="1">
        <v>31</v>
      </c>
      <c r="H15" s="1">
        <v>5</v>
      </c>
      <c r="I15" s="1">
        <v>4</v>
      </c>
      <c r="J15" s="1">
        <v>2</v>
      </c>
    </row>
    <row r="16" spans="1:13" ht="15.75" thickBot="1">
      <c r="A16" s="5" t="s">
        <v>91</v>
      </c>
      <c r="B16" s="2" t="s">
        <v>13</v>
      </c>
      <c r="C16" s="1">
        <v>13.92</v>
      </c>
      <c r="D16" s="1">
        <v>12.4</v>
      </c>
      <c r="E16" s="1">
        <v>18.57</v>
      </c>
      <c r="F16" s="1">
        <v>9.2799999999999994</v>
      </c>
      <c r="G16" s="1">
        <v>34</v>
      </c>
      <c r="H16" s="1">
        <v>7</v>
      </c>
      <c r="I16" s="1">
        <v>3</v>
      </c>
      <c r="J16" s="1">
        <v>6</v>
      </c>
    </row>
    <row r="17" spans="1:10" ht="15.75" thickBot="1">
      <c r="A17" s="5" t="s">
        <v>91</v>
      </c>
      <c r="B17" s="2" t="s">
        <v>14</v>
      </c>
      <c r="C17" s="1">
        <v>17.829999999999998</v>
      </c>
      <c r="D17" s="1">
        <v>11.85</v>
      </c>
      <c r="E17" s="1">
        <v>22.72</v>
      </c>
      <c r="F17" s="1">
        <v>9.6300000000000008</v>
      </c>
      <c r="G17" s="1">
        <v>32</v>
      </c>
      <c r="H17" s="1">
        <v>8</v>
      </c>
      <c r="I17" s="1">
        <v>4</v>
      </c>
      <c r="J17" s="1">
        <v>3</v>
      </c>
    </row>
    <row r="18" spans="1:10" ht="15.75" thickBot="1">
      <c r="A18" s="5" t="s">
        <v>91</v>
      </c>
      <c r="B18" s="2" t="s">
        <v>15</v>
      </c>
      <c r="C18" s="1">
        <v>16.66</v>
      </c>
      <c r="D18" s="1">
        <v>10.72</v>
      </c>
      <c r="E18" s="1">
        <v>22.28</v>
      </c>
      <c r="F18" s="1">
        <v>14.15</v>
      </c>
      <c r="G18" s="1">
        <v>29</v>
      </c>
      <c r="H18" s="1">
        <v>9</v>
      </c>
      <c r="I18" s="1">
        <v>4</v>
      </c>
      <c r="J18" s="1">
        <v>4</v>
      </c>
    </row>
    <row r="19" spans="1:10" ht="15.75" thickBot="1">
      <c r="A19" s="5" t="s">
        <v>91</v>
      </c>
      <c r="B19" s="2" t="s">
        <v>16</v>
      </c>
      <c r="C19" s="1">
        <v>17.32</v>
      </c>
      <c r="D19" s="1">
        <v>10.14</v>
      </c>
      <c r="E19" s="1">
        <v>20.09</v>
      </c>
      <c r="F19" s="1">
        <v>15.82</v>
      </c>
      <c r="G19" s="1">
        <v>29</v>
      </c>
      <c r="H19" s="1">
        <v>7</v>
      </c>
      <c r="I19" s="1">
        <v>5</v>
      </c>
      <c r="J19" s="1">
        <v>5</v>
      </c>
    </row>
    <row r="20" spans="1:10" ht="15.75" thickBot="1">
      <c r="A20" s="5" t="s">
        <v>91</v>
      </c>
      <c r="B20" s="2" t="s">
        <v>17</v>
      </c>
      <c r="C20" s="1">
        <v>20.59</v>
      </c>
      <c r="D20" s="1">
        <v>14.64</v>
      </c>
      <c r="E20" s="1">
        <v>21.62</v>
      </c>
      <c r="F20" s="1">
        <v>10.220000000000001</v>
      </c>
      <c r="G20" s="1">
        <v>26</v>
      </c>
      <c r="H20" s="1">
        <v>7</v>
      </c>
      <c r="I20" s="1">
        <v>5</v>
      </c>
      <c r="J20" s="1">
        <v>4</v>
      </c>
    </row>
    <row r="21" spans="1:10" ht="15.75" thickBot="1">
      <c r="A21" s="5" t="s">
        <v>91</v>
      </c>
      <c r="B21" s="2" t="s">
        <v>18</v>
      </c>
      <c r="C21" s="1">
        <v>11.52</v>
      </c>
      <c r="D21" s="1">
        <v>11.38</v>
      </c>
      <c r="E21" s="1">
        <v>21.24</v>
      </c>
      <c r="F21" s="1">
        <v>10.11</v>
      </c>
      <c r="G21" s="1">
        <v>35</v>
      </c>
      <c r="H21" s="1">
        <v>6</v>
      </c>
      <c r="I21" s="1">
        <v>4</v>
      </c>
      <c r="J21" s="1">
        <v>5</v>
      </c>
    </row>
    <row r="22" spans="1:10" ht="15.75" thickBot="1">
      <c r="A22" s="5" t="s">
        <v>99</v>
      </c>
      <c r="B22" s="2" t="s">
        <v>19</v>
      </c>
      <c r="C22" s="1">
        <v>18.78</v>
      </c>
      <c r="D22" s="1">
        <v>9.83</v>
      </c>
      <c r="E22" s="1">
        <v>24.55</v>
      </c>
      <c r="F22" s="1">
        <v>10.39</v>
      </c>
      <c r="G22" s="1">
        <v>34</v>
      </c>
      <c r="H22" s="1">
        <v>6</v>
      </c>
      <c r="I22" s="1">
        <v>4</v>
      </c>
      <c r="J22" s="1">
        <v>3</v>
      </c>
    </row>
    <row r="23" spans="1:10" ht="15.75" thickBot="1">
      <c r="A23" s="5" t="s">
        <v>103</v>
      </c>
      <c r="B23" s="2" t="s">
        <v>20</v>
      </c>
      <c r="C23" s="1">
        <v>18.82</v>
      </c>
      <c r="D23" s="1">
        <v>11.72</v>
      </c>
      <c r="E23" s="1">
        <v>25.3</v>
      </c>
      <c r="F23" s="1">
        <v>10.73</v>
      </c>
      <c r="G23" s="1">
        <v>31</v>
      </c>
      <c r="H23" s="1">
        <v>6</v>
      </c>
      <c r="I23" s="1">
        <v>4</v>
      </c>
      <c r="J23" s="1">
        <v>2</v>
      </c>
    </row>
    <row r="24" spans="1:10" ht="15.75" thickBot="1">
      <c r="A24" s="5" t="s">
        <v>93</v>
      </c>
      <c r="B24" s="2" t="s">
        <v>21</v>
      </c>
      <c r="C24" s="1">
        <v>19.95</v>
      </c>
      <c r="D24" s="1">
        <v>13.02</v>
      </c>
      <c r="E24" s="1">
        <v>10.050000000000001</v>
      </c>
      <c r="F24" s="1">
        <v>8.2899999999999991</v>
      </c>
      <c r="G24" s="1">
        <v>25</v>
      </c>
      <c r="H24" s="1">
        <v>8</v>
      </c>
      <c r="I24" s="1">
        <v>3</v>
      </c>
      <c r="J24" s="1">
        <v>5</v>
      </c>
    </row>
    <row r="25" spans="1:10" ht="15.75" thickBot="1">
      <c r="A25" s="5" t="s">
        <v>93</v>
      </c>
      <c r="B25" s="2" t="s">
        <v>22</v>
      </c>
      <c r="C25" s="1">
        <v>19.13</v>
      </c>
      <c r="D25" s="1">
        <v>11.53</v>
      </c>
      <c r="E25" s="1">
        <v>23.46</v>
      </c>
      <c r="F25" s="1">
        <v>10.48</v>
      </c>
      <c r="G25" s="1">
        <v>23</v>
      </c>
      <c r="H25" s="1">
        <v>4</v>
      </c>
      <c r="I25" s="1">
        <v>3</v>
      </c>
      <c r="J25" s="1">
        <v>3</v>
      </c>
    </row>
    <row r="26" spans="1:10" ht="15.75" thickBot="1">
      <c r="A26" s="5" t="s">
        <v>93</v>
      </c>
      <c r="B26" s="2" t="s">
        <v>23</v>
      </c>
      <c r="C26" s="1">
        <v>27.17</v>
      </c>
      <c r="D26" s="1">
        <v>14.71</v>
      </c>
      <c r="E26" s="1">
        <v>13.32</v>
      </c>
      <c r="F26" s="1">
        <v>6.9</v>
      </c>
      <c r="G26" s="1">
        <v>29</v>
      </c>
      <c r="H26" s="1">
        <v>11</v>
      </c>
      <c r="I26" s="1">
        <v>4</v>
      </c>
      <c r="J26" s="1">
        <v>6</v>
      </c>
    </row>
    <row r="27" spans="1:10" ht="15.75" thickBot="1">
      <c r="A27" s="5" t="s">
        <v>93</v>
      </c>
      <c r="B27" s="2" t="s">
        <v>24</v>
      </c>
      <c r="C27" s="1">
        <v>16.89</v>
      </c>
      <c r="D27" s="1">
        <v>12.95</v>
      </c>
      <c r="E27" s="1">
        <v>17</v>
      </c>
      <c r="F27" s="1">
        <v>9.91</v>
      </c>
      <c r="G27" s="1">
        <v>28</v>
      </c>
      <c r="H27" s="1">
        <v>8</v>
      </c>
      <c r="I27" s="1">
        <v>4</v>
      </c>
      <c r="J27" s="1">
        <v>2</v>
      </c>
    </row>
    <row r="28" spans="1:10" ht="15.75" thickBot="1">
      <c r="A28" s="5" t="s">
        <v>93</v>
      </c>
      <c r="B28" s="2" t="s">
        <v>25</v>
      </c>
      <c r="C28" s="1">
        <v>18.170000000000002</v>
      </c>
      <c r="D28" s="1">
        <v>15.62</v>
      </c>
      <c r="E28" s="1">
        <v>17.75</v>
      </c>
      <c r="F28" s="1">
        <v>12.52</v>
      </c>
      <c r="G28" s="1">
        <v>29</v>
      </c>
      <c r="H28" s="1">
        <v>9</v>
      </c>
      <c r="I28" s="1">
        <v>4</v>
      </c>
      <c r="J28" s="1">
        <v>3</v>
      </c>
    </row>
    <row r="29" spans="1:10" ht="15.75" thickBot="1">
      <c r="A29" s="5" t="s">
        <v>93</v>
      </c>
      <c r="B29" s="2" t="s">
        <v>26</v>
      </c>
      <c r="C29" s="1">
        <v>22.47</v>
      </c>
      <c r="D29" s="1">
        <v>12.93</v>
      </c>
      <c r="E29" s="1">
        <v>20.77</v>
      </c>
      <c r="F29" s="1">
        <v>10.87</v>
      </c>
      <c r="G29" s="1">
        <v>27</v>
      </c>
      <c r="H29" s="1">
        <v>10</v>
      </c>
      <c r="I29" s="1">
        <v>5</v>
      </c>
      <c r="J29" s="1">
        <v>5</v>
      </c>
    </row>
    <row r="30" spans="1:10" ht="15.75" thickBot="1">
      <c r="A30" s="5" t="s">
        <v>93</v>
      </c>
      <c r="B30" s="2" t="s">
        <v>27</v>
      </c>
      <c r="C30" s="1">
        <v>19.899999999999999</v>
      </c>
      <c r="D30" s="1">
        <v>12.22</v>
      </c>
      <c r="E30" s="1">
        <v>21.72</v>
      </c>
      <c r="F30" s="1">
        <v>10.31</v>
      </c>
      <c r="G30" s="1">
        <v>23</v>
      </c>
      <c r="H30" s="1">
        <v>7</v>
      </c>
      <c r="I30" s="1">
        <v>5</v>
      </c>
      <c r="J30" s="1">
        <v>5</v>
      </c>
    </row>
    <row r="31" spans="1:10" ht="15.75" thickBot="1">
      <c r="A31" s="5" t="s">
        <v>93</v>
      </c>
      <c r="B31" s="2" t="s">
        <v>28</v>
      </c>
      <c r="C31" s="1">
        <v>19.11</v>
      </c>
      <c r="D31" s="1">
        <v>10.7</v>
      </c>
      <c r="E31" s="1">
        <v>29.38</v>
      </c>
      <c r="F31" s="1">
        <v>15.17</v>
      </c>
      <c r="G31" s="1">
        <v>26</v>
      </c>
      <c r="H31" s="1">
        <v>5</v>
      </c>
      <c r="I31" s="1">
        <v>5</v>
      </c>
      <c r="J31" s="1">
        <v>5</v>
      </c>
    </row>
    <row r="32" spans="1:10" ht="15.75" thickBot="1">
      <c r="A32" s="5" t="s">
        <v>93</v>
      </c>
      <c r="B32" s="2" t="s">
        <v>29</v>
      </c>
      <c r="C32" s="1">
        <v>24.33</v>
      </c>
      <c r="D32" s="1">
        <v>11.67</v>
      </c>
      <c r="E32" s="1">
        <v>6.58</v>
      </c>
      <c r="F32" s="1">
        <v>6.8</v>
      </c>
      <c r="G32" s="1">
        <v>29</v>
      </c>
      <c r="H32" s="1">
        <v>17</v>
      </c>
      <c r="I32" s="1">
        <v>2</v>
      </c>
      <c r="J32" s="1">
        <v>5</v>
      </c>
    </row>
    <row r="33" spans="1:10" ht="15.75" thickBot="1">
      <c r="A33" s="5" t="s">
        <v>93</v>
      </c>
      <c r="B33" s="2" t="s">
        <v>30</v>
      </c>
      <c r="C33" s="1">
        <v>19.82</v>
      </c>
      <c r="D33" s="1">
        <v>11.62</v>
      </c>
      <c r="E33" s="1">
        <v>8.92</v>
      </c>
      <c r="F33" s="1">
        <v>8.0399999999999991</v>
      </c>
      <c r="G33" s="1">
        <v>28</v>
      </c>
      <c r="H33" s="1">
        <v>12</v>
      </c>
      <c r="I33" s="1">
        <v>4</v>
      </c>
      <c r="J33" s="1">
        <v>9</v>
      </c>
    </row>
    <row r="34" spans="1:10" ht="15.75" thickBot="1">
      <c r="A34" s="5" t="s">
        <v>101</v>
      </c>
      <c r="B34" s="2" t="s">
        <v>31</v>
      </c>
      <c r="C34" s="1">
        <v>28.97</v>
      </c>
      <c r="D34" s="1">
        <v>13.58</v>
      </c>
      <c r="E34" s="1">
        <v>24.03</v>
      </c>
      <c r="F34" s="1">
        <v>10.47</v>
      </c>
      <c r="G34" s="1">
        <v>30</v>
      </c>
      <c r="H34" s="1">
        <v>4</v>
      </c>
      <c r="I34" s="1">
        <v>4</v>
      </c>
      <c r="J34" s="1">
        <v>5</v>
      </c>
    </row>
    <row r="35" spans="1:10" ht="15.75" thickBot="1">
      <c r="A35" s="5" t="s">
        <v>101</v>
      </c>
      <c r="B35" s="2" t="s">
        <v>32</v>
      </c>
      <c r="C35" s="1">
        <v>16.78</v>
      </c>
      <c r="D35" s="1">
        <v>9.3800000000000008</v>
      </c>
      <c r="E35" s="1">
        <v>22.06</v>
      </c>
      <c r="F35" s="1">
        <v>10.23</v>
      </c>
      <c r="G35" s="1">
        <v>32</v>
      </c>
      <c r="H35" s="1">
        <v>6</v>
      </c>
      <c r="I35" s="1">
        <v>4</v>
      </c>
      <c r="J35" s="1">
        <v>3</v>
      </c>
    </row>
    <row r="36" spans="1:10">
      <c r="A36" s="8" t="s">
        <v>97</v>
      </c>
      <c r="B36" s="2" t="s">
        <v>33</v>
      </c>
      <c r="C36" s="1">
        <v>16.36</v>
      </c>
      <c r="D36" s="1">
        <v>13.91</v>
      </c>
      <c r="E36" s="1">
        <v>21.68</v>
      </c>
      <c r="F36" s="1">
        <v>9.8000000000000007</v>
      </c>
      <c r="G36" s="1">
        <v>41</v>
      </c>
      <c r="H36" s="1">
        <v>13</v>
      </c>
      <c r="I36" s="1">
        <v>3</v>
      </c>
      <c r="J36" s="1">
        <v>3</v>
      </c>
    </row>
    <row r="37" spans="1:10">
      <c r="A37" s="7" t="s">
        <v>34</v>
      </c>
      <c r="B37" s="2" t="s">
        <v>34</v>
      </c>
      <c r="C37" s="1">
        <v>18.57</v>
      </c>
      <c r="D37" s="1">
        <v>12.05</v>
      </c>
      <c r="E37" s="1">
        <v>21.22</v>
      </c>
      <c r="F37" s="1">
        <v>9.2899999999999991</v>
      </c>
      <c r="G37" s="1">
        <v>37</v>
      </c>
      <c r="H37" s="1">
        <v>8</v>
      </c>
      <c r="I37" s="1">
        <v>3</v>
      </c>
      <c r="J37" s="1">
        <v>2</v>
      </c>
    </row>
    <row r="38" spans="1:10">
      <c r="A38" t="s">
        <v>89</v>
      </c>
      <c r="B38" s="2" t="s">
        <v>35</v>
      </c>
      <c r="C38" s="1">
        <v>24.31</v>
      </c>
      <c r="D38" s="1">
        <v>13.23</v>
      </c>
      <c r="E38" s="1">
        <v>36.700000000000003</v>
      </c>
      <c r="F38" s="1">
        <v>26.62</v>
      </c>
      <c r="G38" s="1">
        <v>21</v>
      </c>
      <c r="H38" s="1">
        <v>4</v>
      </c>
      <c r="I38" s="1">
        <v>5</v>
      </c>
      <c r="J38" s="1">
        <v>6</v>
      </c>
    </row>
    <row r="39" spans="1:10">
      <c r="A39" t="s">
        <v>89</v>
      </c>
      <c r="B39" s="2" t="s">
        <v>36</v>
      </c>
      <c r="C39" s="1">
        <v>22.71</v>
      </c>
      <c r="D39" s="1">
        <v>13.34</v>
      </c>
      <c r="E39" s="1">
        <v>31.98</v>
      </c>
      <c r="F39" s="1">
        <v>18.149999999999999</v>
      </c>
      <c r="G39" s="1">
        <v>21</v>
      </c>
      <c r="H39" s="1">
        <v>4</v>
      </c>
      <c r="I39" s="1">
        <v>5</v>
      </c>
      <c r="J39" s="1">
        <v>6</v>
      </c>
    </row>
    <row r="40" spans="1:10">
      <c r="A40" t="s">
        <v>89</v>
      </c>
      <c r="B40" s="2" t="s">
        <v>37</v>
      </c>
      <c r="C40" s="1">
        <v>19.329999999999998</v>
      </c>
      <c r="D40" s="1">
        <v>9.68</v>
      </c>
      <c r="E40" s="1">
        <v>35.57</v>
      </c>
      <c r="F40" s="1">
        <v>18.350000000000001</v>
      </c>
      <c r="G40" s="1">
        <v>21</v>
      </c>
      <c r="H40" s="1">
        <v>4</v>
      </c>
      <c r="I40" s="1">
        <v>3</v>
      </c>
      <c r="J40" s="1">
        <v>4</v>
      </c>
    </row>
    <row r="41" spans="1:10">
      <c r="A41" t="s">
        <v>89</v>
      </c>
      <c r="B41" s="2" t="s">
        <v>38</v>
      </c>
      <c r="C41" s="1">
        <v>23.36</v>
      </c>
      <c r="D41" s="1">
        <v>11.86</v>
      </c>
      <c r="E41" s="1">
        <v>34.78</v>
      </c>
      <c r="F41" s="1">
        <v>19.100000000000001</v>
      </c>
      <c r="G41" s="1">
        <v>21</v>
      </c>
      <c r="H41" s="1">
        <v>5</v>
      </c>
      <c r="I41" s="1">
        <v>5</v>
      </c>
      <c r="J41" s="1">
        <v>7</v>
      </c>
    </row>
    <row r="42" spans="1:10">
      <c r="A42" t="s">
        <v>89</v>
      </c>
      <c r="B42" s="2" t="s">
        <v>39</v>
      </c>
      <c r="C42" s="1">
        <v>19.510000000000002</v>
      </c>
      <c r="D42" s="1">
        <v>11.81</v>
      </c>
      <c r="E42" s="1">
        <v>32.43</v>
      </c>
      <c r="F42" s="1">
        <v>21.47</v>
      </c>
      <c r="G42" s="1">
        <v>22</v>
      </c>
      <c r="H42" s="1">
        <v>5</v>
      </c>
      <c r="I42" s="1">
        <v>5</v>
      </c>
      <c r="J42" s="1">
        <v>6</v>
      </c>
    </row>
    <row r="43" spans="1:10">
      <c r="A43" t="s">
        <v>89</v>
      </c>
      <c r="B43" s="2" t="s">
        <v>40</v>
      </c>
      <c r="C43" s="1">
        <v>21.08</v>
      </c>
      <c r="D43" s="1">
        <v>11.84</v>
      </c>
      <c r="E43" s="1">
        <v>39.53</v>
      </c>
      <c r="F43" s="1">
        <v>23.24</v>
      </c>
      <c r="G43" s="1">
        <v>22</v>
      </c>
      <c r="H43" s="1">
        <v>5</v>
      </c>
      <c r="I43" s="1">
        <v>5</v>
      </c>
      <c r="J43" s="1">
        <v>5</v>
      </c>
    </row>
    <row r="44" spans="1:10">
      <c r="A44" t="s">
        <v>41</v>
      </c>
      <c r="B44" s="2" t="s">
        <v>41</v>
      </c>
      <c r="C44" s="1">
        <v>17.920000000000002</v>
      </c>
      <c r="D44" s="1">
        <v>13.45</v>
      </c>
      <c r="E44" s="1">
        <v>23.82</v>
      </c>
      <c r="F44" s="1">
        <v>10.95</v>
      </c>
      <c r="G44" s="1">
        <v>32</v>
      </c>
      <c r="H44" s="1">
        <v>10</v>
      </c>
      <c r="I44" s="1">
        <v>4</v>
      </c>
      <c r="J44" s="1">
        <v>4</v>
      </c>
    </row>
    <row r="45" spans="1:10">
      <c r="A45" t="s">
        <v>86</v>
      </c>
      <c r="B45" s="2" t="s">
        <v>42</v>
      </c>
      <c r="C45" s="1">
        <v>17.190000000000001</v>
      </c>
      <c r="D45" s="1">
        <v>12.35</v>
      </c>
      <c r="E45" s="1">
        <v>20.55</v>
      </c>
      <c r="F45" s="1">
        <v>11.38</v>
      </c>
      <c r="G45" s="1">
        <v>29</v>
      </c>
      <c r="H45" s="1">
        <v>14</v>
      </c>
      <c r="I45" s="1">
        <v>4</v>
      </c>
      <c r="J45" s="1">
        <v>7</v>
      </c>
    </row>
    <row r="46" spans="1:10">
      <c r="A46" t="s">
        <v>102</v>
      </c>
      <c r="B46" s="2" t="s">
        <v>43</v>
      </c>
      <c r="C46" s="1">
        <v>17.97</v>
      </c>
      <c r="D46" s="1">
        <v>11.57</v>
      </c>
      <c r="E46" s="1">
        <v>23.52</v>
      </c>
      <c r="F46" s="1">
        <v>9.8000000000000007</v>
      </c>
      <c r="G46" s="1">
        <v>35</v>
      </c>
      <c r="H46" s="1">
        <v>8</v>
      </c>
      <c r="I46" s="1">
        <v>4</v>
      </c>
      <c r="J46" s="1">
        <v>2</v>
      </c>
    </row>
    <row r="47" spans="1:10">
      <c r="A47" t="s">
        <v>82</v>
      </c>
      <c r="B47" s="2" t="s">
        <v>44</v>
      </c>
      <c r="C47" s="1">
        <v>17.8</v>
      </c>
      <c r="D47" s="1">
        <v>10.26</v>
      </c>
      <c r="E47" s="1">
        <v>25.04</v>
      </c>
      <c r="F47" s="1">
        <v>15.32</v>
      </c>
      <c r="G47" s="1">
        <v>30</v>
      </c>
      <c r="H47" s="1">
        <v>6</v>
      </c>
      <c r="I47" s="1">
        <v>5</v>
      </c>
      <c r="J47" s="1">
        <v>8</v>
      </c>
    </row>
    <row r="48" spans="1:10">
      <c r="A48" t="s">
        <v>84</v>
      </c>
      <c r="B48" s="2" t="s">
        <v>45</v>
      </c>
      <c r="C48" s="1">
        <v>18.03</v>
      </c>
      <c r="D48" s="1">
        <v>10.84</v>
      </c>
      <c r="E48" s="1">
        <v>20.94</v>
      </c>
      <c r="F48" s="1">
        <v>10.07</v>
      </c>
      <c r="G48" s="1">
        <v>27</v>
      </c>
      <c r="H48" s="1">
        <v>6</v>
      </c>
      <c r="I48" s="1">
        <v>4</v>
      </c>
      <c r="J48" s="1">
        <v>4</v>
      </c>
    </row>
    <row r="49" spans="1:10">
      <c r="A49" t="s">
        <v>88</v>
      </c>
      <c r="B49" s="2" t="s">
        <v>46</v>
      </c>
      <c r="C49" s="1">
        <v>20.51</v>
      </c>
      <c r="D49" s="1">
        <v>9.83</v>
      </c>
      <c r="E49" s="1">
        <v>23.69</v>
      </c>
      <c r="F49" s="1">
        <v>12.19</v>
      </c>
      <c r="G49" s="1">
        <v>27</v>
      </c>
      <c r="H49" s="1">
        <v>5</v>
      </c>
      <c r="I49" s="1">
        <v>4</v>
      </c>
      <c r="J49" s="1">
        <v>6</v>
      </c>
    </row>
    <row r="50" spans="1:10">
      <c r="A50" t="s">
        <v>100</v>
      </c>
      <c r="B50" s="2" t="s">
        <v>47</v>
      </c>
      <c r="C50" s="1">
        <v>21.93</v>
      </c>
      <c r="D50" s="1">
        <v>11.91</v>
      </c>
      <c r="E50" s="1">
        <v>26.01</v>
      </c>
      <c r="F50" s="1">
        <v>10.63</v>
      </c>
      <c r="G50" s="1">
        <v>29</v>
      </c>
      <c r="H50" s="1">
        <v>7</v>
      </c>
      <c r="I50" s="1">
        <v>4</v>
      </c>
      <c r="J50" s="1">
        <v>2</v>
      </c>
    </row>
    <row r="51" spans="1:10">
      <c r="A51" t="s">
        <v>100</v>
      </c>
      <c r="B51" s="2" t="s">
        <v>48</v>
      </c>
      <c r="C51" s="1">
        <v>19.71</v>
      </c>
      <c r="D51" s="1">
        <v>11.88</v>
      </c>
      <c r="E51" s="1">
        <v>26.42</v>
      </c>
      <c r="F51" s="1">
        <v>10.66</v>
      </c>
      <c r="G51" s="1">
        <v>36</v>
      </c>
      <c r="H51" s="1">
        <v>7</v>
      </c>
      <c r="I51" s="1">
        <v>5</v>
      </c>
      <c r="J51" s="1">
        <v>2</v>
      </c>
    </row>
    <row r="52" spans="1:10">
      <c r="A52" t="s">
        <v>104</v>
      </c>
      <c r="B52" s="2" t="s">
        <v>49</v>
      </c>
      <c r="C52" s="1">
        <v>18.63</v>
      </c>
      <c r="D52" s="1">
        <v>9.8699999999999992</v>
      </c>
      <c r="E52" s="1">
        <v>25.85</v>
      </c>
      <c r="F52" s="1">
        <v>12.85</v>
      </c>
      <c r="G52" s="1">
        <v>33</v>
      </c>
      <c r="H52" s="1">
        <v>9</v>
      </c>
      <c r="I52" s="1">
        <v>5</v>
      </c>
      <c r="J52" s="1">
        <v>3</v>
      </c>
    </row>
    <row r="53" spans="1:10">
      <c r="A53" t="s">
        <v>85</v>
      </c>
      <c r="B53" s="2" t="s">
        <v>50</v>
      </c>
      <c r="C53" s="1">
        <v>21.94</v>
      </c>
      <c r="D53" s="1">
        <v>15.37</v>
      </c>
      <c r="E53" s="1">
        <v>26.37</v>
      </c>
      <c r="F53" s="1">
        <v>19.96</v>
      </c>
      <c r="G53" s="1">
        <v>29</v>
      </c>
      <c r="H53" s="1">
        <v>4</v>
      </c>
      <c r="I53" s="1">
        <v>5</v>
      </c>
      <c r="J53" s="1">
        <v>5</v>
      </c>
    </row>
    <row r="54" spans="1:10">
      <c r="A54" t="s">
        <v>92</v>
      </c>
      <c r="B54" s="2" t="s">
        <v>51</v>
      </c>
      <c r="C54" s="1">
        <v>24.02</v>
      </c>
      <c r="D54" s="1">
        <v>13.59</v>
      </c>
      <c r="E54" s="1">
        <v>21.68</v>
      </c>
      <c r="F54" s="1">
        <v>13.23</v>
      </c>
      <c r="G54" s="1">
        <v>26</v>
      </c>
      <c r="H54" s="1">
        <v>4</v>
      </c>
      <c r="I54" s="1">
        <v>4</v>
      </c>
      <c r="J54" s="1">
        <v>4</v>
      </c>
    </row>
    <row r="55" spans="1:10">
      <c r="A55" t="s">
        <v>92</v>
      </c>
      <c r="B55" s="2" t="s">
        <v>52</v>
      </c>
      <c r="C55" s="1">
        <v>18.690000000000001</v>
      </c>
      <c r="D55" s="1">
        <v>9.83</v>
      </c>
      <c r="E55" s="1">
        <v>20.149999999999999</v>
      </c>
      <c r="F55" s="1">
        <v>14.09</v>
      </c>
      <c r="G55" s="1">
        <v>28</v>
      </c>
      <c r="H55" s="1">
        <v>5</v>
      </c>
      <c r="I55" s="1">
        <v>4</v>
      </c>
      <c r="J55" s="1">
        <v>5</v>
      </c>
    </row>
    <row r="56" spans="1:10">
      <c r="A56" t="s">
        <v>92</v>
      </c>
      <c r="B56" s="2" t="s">
        <v>53</v>
      </c>
      <c r="C56" s="1">
        <v>16.29</v>
      </c>
      <c r="D56" s="1">
        <v>10.17</v>
      </c>
      <c r="E56" s="1">
        <v>20.39</v>
      </c>
      <c r="F56" s="1">
        <v>12.48</v>
      </c>
      <c r="G56" s="1">
        <v>29</v>
      </c>
      <c r="H56" s="1">
        <v>5</v>
      </c>
      <c r="I56" s="1">
        <v>5</v>
      </c>
      <c r="J56" s="1">
        <v>5</v>
      </c>
    </row>
    <row r="57" spans="1:10">
      <c r="A57" t="s">
        <v>90</v>
      </c>
      <c r="B57" s="2" t="s">
        <v>54</v>
      </c>
      <c r="C57" s="1">
        <v>17.52</v>
      </c>
      <c r="D57" s="1">
        <v>12.06</v>
      </c>
      <c r="E57" s="1">
        <v>26.68</v>
      </c>
      <c r="F57" s="1">
        <v>15.67</v>
      </c>
      <c r="G57" s="1">
        <v>25</v>
      </c>
      <c r="H57" s="1">
        <v>5</v>
      </c>
      <c r="I57" s="1">
        <v>5</v>
      </c>
      <c r="J57" s="1">
        <v>7</v>
      </c>
    </row>
    <row r="58" spans="1:10">
      <c r="A58" t="s">
        <v>90</v>
      </c>
      <c r="B58" s="2" t="s">
        <v>55</v>
      </c>
      <c r="C58" s="1">
        <v>20.73</v>
      </c>
      <c r="D58" s="1">
        <v>12.57</v>
      </c>
      <c r="E58" s="1">
        <v>30.61</v>
      </c>
      <c r="F58" s="1">
        <v>13.82</v>
      </c>
      <c r="G58" s="1">
        <v>21</v>
      </c>
      <c r="H58" s="1">
        <v>5</v>
      </c>
      <c r="I58" s="1">
        <v>5</v>
      </c>
      <c r="J58" s="1">
        <v>5</v>
      </c>
    </row>
    <row r="59" spans="1:10">
      <c r="A59" t="s">
        <v>90</v>
      </c>
      <c r="B59" s="2" t="s">
        <v>79</v>
      </c>
      <c r="C59" s="1">
        <v>17.399999999999999</v>
      </c>
      <c r="D59" s="1">
        <v>11.3</v>
      </c>
      <c r="E59" s="1">
        <v>26.7</v>
      </c>
      <c r="F59" s="1">
        <v>14.34</v>
      </c>
      <c r="G59" s="1">
        <v>22</v>
      </c>
      <c r="H59" s="1">
        <v>5</v>
      </c>
      <c r="I59" s="1">
        <v>4</v>
      </c>
      <c r="J59" s="1">
        <v>4</v>
      </c>
    </row>
    <row r="60" spans="1:10">
      <c r="A60" t="s">
        <v>90</v>
      </c>
      <c r="B60" s="2" t="s">
        <v>78</v>
      </c>
      <c r="C60" s="1">
        <v>18.07</v>
      </c>
      <c r="D60" s="1">
        <v>11.85</v>
      </c>
      <c r="E60" s="1">
        <v>28.08</v>
      </c>
      <c r="F60" s="1">
        <v>15.05</v>
      </c>
      <c r="G60" s="1">
        <v>23</v>
      </c>
      <c r="H60" s="1">
        <v>5</v>
      </c>
      <c r="I60" s="1">
        <v>4</v>
      </c>
      <c r="J60" s="1">
        <v>6</v>
      </c>
    </row>
    <row r="61" spans="1:10">
      <c r="A61" t="s">
        <v>90</v>
      </c>
      <c r="B61" s="2" t="s">
        <v>56</v>
      </c>
      <c r="C61" s="1">
        <v>11.62</v>
      </c>
      <c r="D61" s="1">
        <v>9.58</v>
      </c>
      <c r="E61" s="1">
        <v>24.14</v>
      </c>
      <c r="F61" s="1">
        <v>10.77</v>
      </c>
      <c r="G61" s="1">
        <v>26</v>
      </c>
      <c r="H61" s="1">
        <v>4</v>
      </c>
      <c r="I61" s="1">
        <v>4</v>
      </c>
      <c r="J61" s="1">
        <v>3</v>
      </c>
    </row>
    <row r="62" spans="1:10">
      <c r="A62" t="s">
        <v>90</v>
      </c>
      <c r="B62" s="2" t="s">
        <v>57</v>
      </c>
      <c r="C62" s="1">
        <v>13.89</v>
      </c>
      <c r="D62" s="1">
        <v>12.18</v>
      </c>
      <c r="E62" s="1">
        <v>20.56</v>
      </c>
      <c r="F62" s="1">
        <v>11.72</v>
      </c>
      <c r="G62" s="1">
        <v>28</v>
      </c>
      <c r="H62" s="1">
        <v>8</v>
      </c>
      <c r="I62" s="1">
        <v>4</v>
      </c>
      <c r="J62" s="1">
        <v>3</v>
      </c>
    </row>
    <row r="63" spans="1:10">
      <c r="A63" t="s">
        <v>90</v>
      </c>
      <c r="B63" s="2" t="s">
        <v>58</v>
      </c>
      <c r="C63" s="1">
        <v>21.62</v>
      </c>
      <c r="D63" s="1">
        <v>13.37</v>
      </c>
      <c r="E63" s="1">
        <v>30.67</v>
      </c>
      <c r="F63" s="1">
        <v>14.83</v>
      </c>
      <c r="G63" s="1">
        <v>21</v>
      </c>
      <c r="H63" s="1">
        <v>5</v>
      </c>
      <c r="I63" s="1">
        <v>5</v>
      </c>
      <c r="J63" s="1">
        <v>4</v>
      </c>
    </row>
    <row r="64" spans="1:10">
      <c r="A64" t="s">
        <v>90</v>
      </c>
      <c r="B64" s="2" t="s">
        <v>59</v>
      </c>
      <c r="C64" s="1">
        <v>22.32</v>
      </c>
      <c r="D64" s="1">
        <v>15.51</v>
      </c>
      <c r="E64" s="1">
        <v>19.559999999999999</v>
      </c>
      <c r="F64" s="1">
        <v>13.51</v>
      </c>
      <c r="G64" s="1">
        <v>22</v>
      </c>
      <c r="H64" s="1">
        <v>9</v>
      </c>
      <c r="I64" s="1">
        <v>3</v>
      </c>
      <c r="J64" s="1">
        <v>7</v>
      </c>
    </row>
    <row r="65" spans="1:10">
      <c r="A65" t="s">
        <v>90</v>
      </c>
      <c r="B65" s="2" t="s">
        <v>60</v>
      </c>
      <c r="C65" s="1">
        <v>21</v>
      </c>
      <c r="D65" s="1">
        <v>13.1</v>
      </c>
      <c r="E65" s="1">
        <v>27.42</v>
      </c>
      <c r="F65" s="1">
        <v>12.5</v>
      </c>
      <c r="G65" s="1">
        <v>26</v>
      </c>
      <c r="H65" s="1">
        <v>4</v>
      </c>
      <c r="I65" s="1">
        <v>3</v>
      </c>
      <c r="J65" s="1">
        <v>3</v>
      </c>
    </row>
    <row r="66" spans="1:10">
      <c r="A66" t="s">
        <v>90</v>
      </c>
      <c r="B66" s="2" t="s">
        <v>61</v>
      </c>
      <c r="C66" s="1">
        <v>12.67</v>
      </c>
      <c r="D66" s="1">
        <v>11.56</v>
      </c>
      <c r="E66" s="1">
        <v>21.28</v>
      </c>
      <c r="F66" s="1">
        <v>10.88</v>
      </c>
      <c r="G66" s="1">
        <v>26</v>
      </c>
      <c r="H66" s="1">
        <v>8</v>
      </c>
      <c r="I66" s="1">
        <v>4</v>
      </c>
      <c r="J66" s="1">
        <v>5</v>
      </c>
    </row>
    <row r="67" spans="1:10">
      <c r="A67" t="s">
        <v>90</v>
      </c>
      <c r="B67" s="2" t="s">
        <v>62</v>
      </c>
      <c r="C67" s="1">
        <v>17.09</v>
      </c>
      <c r="D67" s="1">
        <v>14.05</v>
      </c>
      <c r="E67" s="1">
        <v>21.11</v>
      </c>
      <c r="F67" s="1">
        <v>13.79</v>
      </c>
      <c r="G67" s="1">
        <v>23</v>
      </c>
      <c r="H67" s="1">
        <v>7</v>
      </c>
      <c r="I67" s="1">
        <v>4</v>
      </c>
      <c r="J67" s="1">
        <v>5</v>
      </c>
    </row>
    <row r="68" spans="1:10">
      <c r="A68" t="s">
        <v>90</v>
      </c>
      <c r="B68" s="2" t="s">
        <v>63</v>
      </c>
      <c r="C68" s="1">
        <v>16.39</v>
      </c>
      <c r="D68" s="1">
        <v>12.96</v>
      </c>
      <c r="E68" s="1">
        <v>23.83</v>
      </c>
      <c r="F68" s="1">
        <v>12</v>
      </c>
      <c r="G68" s="1">
        <v>28</v>
      </c>
      <c r="H68" s="1">
        <v>7</v>
      </c>
      <c r="I68" s="1">
        <v>4</v>
      </c>
      <c r="J68" s="1">
        <v>3</v>
      </c>
    </row>
    <row r="69" spans="1:10">
      <c r="A69" t="s">
        <v>90</v>
      </c>
      <c r="B69" s="2" t="s">
        <v>64</v>
      </c>
      <c r="C69" s="1">
        <v>15.61</v>
      </c>
      <c r="D69" s="1">
        <v>14.19</v>
      </c>
      <c r="E69" s="1">
        <v>22.74</v>
      </c>
      <c r="F69" s="1">
        <v>13.66</v>
      </c>
      <c r="G69" s="1">
        <v>22</v>
      </c>
      <c r="H69" s="1">
        <v>5</v>
      </c>
      <c r="I69" s="1">
        <v>3</v>
      </c>
      <c r="J69" s="1">
        <v>3</v>
      </c>
    </row>
    <row r="70" spans="1:10">
      <c r="A70" t="s">
        <v>98</v>
      </c>
      <c r="B70" s="2" t="s">
        <v>65</v>
      </c>
      <c r="C70" s="1">
        <v>20.92</v>
      </c>
      <c r="D70" s="1">
        <v>9.82</v>
      </c>
      <c r="E70" s="1">
        <v>23.51</v>
      </c>
      <c r="F70" s="1">
        <v>10.35</v>
      </c>
      <c r="G70" s="1">
        <v>45</v>
      </c>
      <c r="H70" s="1">
        <v>12</v>
      </c>
      <c r="I70" s="1">
        <v>4</v>
      </c>
      <c r="J70" s="1">
        <v>2</v>
      </c>
    </row>
    <row r="71" spans="1:10">
      <c r="A71" t="s">
        <v>96</v>
      </c>
      <c r="B71" s="2" t="s">
        <v>66</v>
      </c>
      <c r="C71" s="1">
        <v>23.48</v>
      </c>
      <c r="D71" s="1">
        <v>16.649999999999999</v>
      </c>
      <c r="E71" s="1">
        <v>18.670000000000002</v>
      </c>
      <c r="F71" s="1">
        <v>9.0299999999999994</v>
      </c>
      <c r="G71" s="1">
        <v>38</v>
      </c>
      <c r="H71" s="1">
        <v>6</v>
      </c>
      <c r="I71" s="1">
        <v>4</v>
      </c>
      <c r="J71" s="1">
        <v>2</v>
      </c>
    </row>
    <row r="72" spans="1:10">
      <c r="A72" t="s">
        <v>83</v>
      </c>
      <c r="B72" s="2" t="s">
        <v>67</v>
      </c>
      <c r="C72" s="1">
        <v>19.02</v>
      </c>
      <c r="D72" s="1">
        <v>10.210000000000001</v>
      </c>
      <c r="E72" s="1">
        <v>22.75</v>
      </c>
      <c r="F72" s="1">
        <v>9.43</v>
      </c>
      <c r="G72" s="1">
        <v>40</v>
      </c>
      <c r="H72" s="1">
        <v>16</v>
      </c>
      <c r="I72" s="1">
        <v>4</v>
      </c>
      <c r="J72" s="1">
        <v>2</v>
      </c>
    </row>
    <row r="73" spans="1:10">
      <c r="A73" t="s">
        <v>76</v>
      </c>
      <c r="B73" s="2" t="s">
        <v>76</v>
      </c>
      <c r="C73" s="1">
        <v>21.11</v>
      </c>
      <c r="D73" s="1">
        <v>13.59</v>
      </c>
      <c r="E73" s="1">
        <v>20.25</v>
      </c>
      <c r="F73" s="1">
        <v>9.06</v>
      </c>
      <c r="G73" s="1">
        <v>38</v>
      </c>
      <c r="H73" s="1">
        <v>22</v>
      </c>
      <c r="I73" s="1">
        <v>3</v>
      </c>
      <c r="J73" s="1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 Safitri Ramadhani</cp:lastModifiedBy>
  <dcterms:created xsi:type="dcterms:W3CDTF">2023-05-25T04:59:56Z</dcterms:created>
  <dcterms:modified xsi:type="dcterms:W3CDTF">2023-08-09T05:46:46Z</dcterms:modified>
</cp:coreProperties>
</file>