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30" yWindow="520" windowWidth="13120" windowHeight="3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C17"/>
  <c r="D16"/>
  <c r="C16"/>
  <c r="D15"/>
  <c r="C15"/>
  <c r="D14"/>
  <c r="C12"/>
  <c r="D11"/>
  <c r="C11"/>
  <c r="D10"/>
  <c r="C10"/>
  <c r="D9"/>
  <c r="C9"/>
  <c r="D8"/>
  <c r="C8"/>
  <c r="D7"/>
  <c r="C7"/>
  <c r="D6"/>
  <c r="C6"/>
  <c r="C5"/>
  <c r="C4"/>
  <c r="D3"/>
  <c r="C3"/>
  <c r="D2"/>
  <c r="C2"/>
</calcChain>
</file>

<file path=xl/sharedStrings.xml><?xml version="1.0" encoding="utf-8"?>
<sst xmlns="http://schemas.openxmlformats.org/spreadsheetml/2006/main" count="166" uniqueCount="155">
  <si>
    <t>date</t>
  </si>
  <si>
    <t>vendor name</t>
  </si>
  <si>
    <t>email</t>
  </si>
  <si>
    <t>phone number</t>
  </si>
  <si>
    <t>company</t>
  </si>
  <si>
    <t>rate</t>
  </si>
  <si>
    <t>client</t>
  </si>
  <si>
    <t>role</t>
  </si>
  <si>
    <t>location</t>
  </si>
  <si>
    <t>siddarth</t>
  </si>
  <si>
    <t>Compunnel Software Group Inc.</t>
  </si>
  <si>
    <t>tech mahindra/halliburton</t>
  </si>
  <si>
    <t>API Tester</t>
  </si>
  <si>
    <t>houston,texas</t>
  </si>
  <si>
    <t>shivesh</t>
  </si>
  <si>
    <t>HCL America</t>
  </si>
  <si>
    <t>google</t>
  </si>
  <si>
    <t>Manual tester</t>
  </si>
  <si>
    <t>Mountain view,CA</t>
  </si>
  <si>
    <t>Mohammed Jameel </t>
  </si>
  <si>
    <t>608-721-9354</t>
  </si>
  <si>
    <t>encore</t>
  </si>
  <si>
    <t>State of Wisconsin</t>
  </si>
  <si>
    <t>test technician 2</t>
  </si>
  <si>
    <t>Madison, WI</t>
  </si>
  <si>
    <t>Gaurav</t>
  </si>
  <si>
    <t>(609) 945-1737</t>
  </si>
  <si>
    <t>Software Folks Inc. </t>
  </si>
  <si>
    <t>Infosys</t>
  </si>
  <si>
    <t>MobileTester</t>
  </si>
  <si>
    <t>Plano TX</t>
  </si>
  <si>
    <t>Rohit</t>
  </si>
  <si>
    <t>Eros Technologies</t>
  </si>
  <si>
    <t>MPHASIS</t>
  </si>
  <si>
    <t>Automation TesterReston VA</t>
  </si>
  <si>
    <t>Rahul Singh</t>
  </si>
  <si>
    <t>Diverse Lynx LLC</t>
  </si>
  <si>
    <t>TCS</t>
  </si>
  <si>
    <t>Integration Tester</t>
  </si>
  <si>
    <t>bloomington Illinois</t>
  </si>
  <si>
    <t>Victor</t>
  </si>
  <si>
    <t>Competent</t>
  </si>
  <si>
    <t>KabbageInc</t>
  </si>
  <si>
    <t>Atlanta GA</t>
  </si>
  <si>
    <t>Adam</t>
  </si>
  <si>
    <t>american unit</t>
  </si>
  <si>
    <t>Performance test engineer</t>
  </si>
  <si>
    <t>california</t>
  </si>
  <si>
    <t>Omar</t>
  </si>
  <si>
    <t>innovalus</t>
  </si>
  <si>
    <t>QA automation tester</t>
  </si>
  <si>
    <t xml:space="preserve"> California,fremont</t>
  </si>
  <si>
    <t>Ankit Rathore</t>
  </si>
  <si>
    <t>pindi solutions</t>
  </si>
  <si>
    <t>Persistent</t>
  </si>
  <si>
    <t>pleasant CA</t>
  </si>
  <si>
    <t>Sachin</t>
  </si>
  <si>
    <t>+1 720-340-7579</t>
  </si>
  <si>
    <t>infowarrets</t>
  </si>
  <si>
    <t>.Net tester</t>
  </si>
  <si>
    <t>Santa Ana CA</t>
  </si>
  <si>
    <t>submitted resume to client TESLA</t>
  </si>
  <si>
    <t>Paul Edward</t>
  </si>
  <si>
    <t>paul@lorventech.com</t>
  </si>
  <si>
    <t>Lorven Technologies</t>
  </si>
  <si>
    <t>Cap Gemini</t>
  </si>
  <si>
    <t>Selenium Tester</t>
  </si>
  <si>
    <t>Las Vegas NV</t>
  </si>
  <si>
    <t>Swapna</t>
  </si>
  <si>
    <t>IT Trail Blazers</t>
  </si>
  <si>
    <t>TestAnalyst</t>
  </si>
  <si>
    <t>North brunswick,NJ</t>
  </si>
  <si>
    <t>Amy Gabriel</t>
  </si>
  <si>
    <t>codeworks</t>
  </si>
  <si>
    <t>GE health care</t>
  </si>
  <si>
    <t>Waukesha,WI</t>
  </si>
  <si>
    <t>3/9.2017</t>
  </si>
  <si>
    <t>Vishal Kumar</t>
  </si>
  <si>
    <t>Gentis solutions</t>
  </si>
  <si>
    <t> QA Tester - SOA II</t>
  </si>
  <si>
    <t>Blue Ash Ohio</t>
  </si>
  <si>
    <t>Praveen</t>
  </si>
  <si>
    <t>pradeep@ztekinc.com</t>
  </si>
  <si>
    <t>678.535.7155 X 213</t>
  </si>
  <si>
    <t>Ztek Consulting Inc.</t>
  </si>
  <si>
    <t>SFDC Testing</t>
  </si>
  <si>
    <t>Chicago Illinois</t>
  </si>
  <si>
    <t>Shajan</t>
  </si>
  <si>
    <t>shajan@indutechinc.com</t>
  </si>
  <si>
    <t>972-430-1000 EXT - 113</t>
  </si>
  <si>
    <t>Indu Tech Inc</t>
  </si>
  <si>
    <t>hcl/google</t>
  </si>
  <si>
    <t>Mobile automation engineer</t>
  </si>
  <si>
    <t>Mountain  view CA</t>
  </si>
  <si>
    <t>sam</t>
  </si>
  <si>
    <t>ales@technoconsulting.com</t>
  </si>
  <si>
    <t>732-200-2488|</t>
  </si>
  <si>
    <t>TechnoConsulting</t>
  </si>
  <si>
    <t>Johnson and johnson</t>
  </si>
  <si>
    <t>Test automation development engineer</t>
  </si>
  <si>
    <t>Milwakee WI</t>
  </si>
  <si>
    <t>Kartheek Kommineni</t>
  </si>
  <si>
    <t>Kartheek@vedainfo.com</t>
  </si>
  <si>
    <t>310 589 4422</t>
  </si>
  <si>
    <t>Vedainfo Inc</t>
  </si>
  <si>
    <t>Detriot MI</t>
  </si>
  <si>
    <t>Deborah Mascarella</t>
  </si>
  <si>
    <t>dmascarella@columneng.com</t>
  </si>
  <si>
    <t>Columneng</t>
  </si>
  <si>
    <t>Software Testers C#/.NET</t>
  </si>
  <si>
    <t>MA-North Andover</t>
  </si>
  <si>
    <t>Bharti Mantoo</t>
  </si>
  <si>
    <t>bharti.mantoo@diverselynx.com</t>
  </si>
  <si>
    <t>(732) 452-1006 Ext.269</t>
  </si>
  <si>
    <t>diverselynx</t>
  </si>
  <si>
    <t>SDET Tester</t>
  </si>
  <si>
    <t>Cambridge, MA/ Framingham, MA</t>
  </si>
  <si>
    <t>Veeresh BK</t>
  </si>
  <si>
    <t>veeresh@ittblazers.com</t>
  </si>
  <si>
    <t>(732) 227-1772 / 303</t>
  </si>
  <si>
    <t>infosys</t>
  </si>
  <si>
    <t>Charlie Horn</t>
  </si>
  <si>
    <t>chorn@inttechnologies.com</t>
  </si>
  <si>
    <t>828-645-7069</t>
  </si>
  <si>
    <t>INt technologies</t>
  </si>
  <si>
    <t>wells fargo</t>
  </si>
  <si>
    <t>Sr QA Anlayst</t>
  </si>
  <si>
    <t>greenwoood village,Colorado</t>
  </si>
  <si>
    <t>Tina</t>
  </si>
  <si>
    <t>sdet@centizen.com</t>
  </si>
  <si>
    <t>415-813-3367</t>
  </si>
  <si>
    <t>centizen</t>
  </si>
  <si>
    <t>NIKE</t>
  </si>
  <si>
    <t>QA with Mobile Testing</t>
  </si>
  <si>
    <t>Beaverton, OR</t>
  </si>
  <si>
    <t>prathima</t>
  </si>
  <si>
    <t>psrigiriraju@infowarets.com</t>
  </si>
  <si>
    <t>720-240-9749</t>
  </si>
  <si>
    <t>Infoware Technology Services</t>
  </si>
  <si>
    <t>Cisco</t>
  </si>
  <si>
    <t>QA Engineer</t>
  </si>
  <si>
    <t>SanJose CA</t>
  </si>
  <si>
    <t>Ashish Mishra</t>
  </si>
  <si>
    <t>ashish.mishra@zodiac-solutions.com</t>
  </si>
  <si>
    <t>(484) 240-2155</t>
  </si>
  <si>
    <t>Zodiac Solutions Inc.</t>
  </si>
  <si>
    <t>Wipro / Microsoft</t>
  </si>
  <si>
    <t>SDET Consultant</t>
  </si>
  <si>
    <t>Redmond, WA</t>
  </si>
  <si>
    <t>vkumar@gentissolutions.com</t>
  </si>
  <si>
    <t>(309) 791-4211</t>
  </si>
  <si>
    <t>Gentis Solutions</t>
  </si>
  <si>
    <t>KoncertIT</t>
  </si>
  <si>
    <t>QA Tester - SOA II</t>
  </si>
  <si>
    <t>Blue Ash, OH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</si>
</sst>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&quot;$&quot;#,##0"/>
    <numFmt numFmtId="165" formatCode="m\-d\-yyyy"/>
  </numFmts>
  <fonts count="36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2060"/>
      <name val="Calibri"/>
    </font>
    <font>
      <sz val="11"/>
      <color rgb="FF222222"/>
      <name val="Calibri"/>
    </font>
    <font>
      <b/>
      <sz val="6"/>
      <color rgb="FF222222"/>
      <name val="Book Antiqua"/>
    </font>
    <font>
      <sz val="10"/>
      <color rgb="FF000000"/>
      <name val="Times New Roman"/>
    </font>
    <font>
      <sz val="11"/>
      <color rgb="FF000000"/>
      <name val="Verdana"/>
    </font>
    <font>
      <sz val="8"/>
      <color rgb="FF000000"/>
      <name val="Verdana"/>
    </font>
    <font>
      <sz val="6"/>
      <color rgb="FF222222"/>
      <name val="Trebuchet MS"/>
    </font>
    <font>
      <u/>
      <sz val="11"/>
      <color rgb="FF0000FF"/>
      <name val="Calibri"/>
    </font>
    <font>
      <sz val="6"/>
      <color rgb="FF555555"/>
      <name val="Arial"/>
    </font>
    <font>
      <b/>
      <sz val="6"/>
      <color rgb="FF222222"/>
      <name val="Arial"/>
    </font>
    <font>
      <sz val="14"/>
      <name val="Calibri"/>
    </font>
    <font>
      <b/>
      <sz val="11"/>
      <color rgb="FF002060"/>
      <name val="Calibri"/>
    </font>
    <font>
      <u/>
      <sz val="11"/>
      <color rgb="FF000000"/>
      <name val="Verdana"/>
    </font>
    <font>
      <b/>
      <sz val="11"/>
      <color rgb="FF20124D"/>
      <name val="&quot;Trebuchet MS&quot;"/>
    </font>
    <font>
      <sz val="11"/>
      <name val="Calibri"/>
    </font>
    <font>
      <b/>
      <i/>
      <sz val="11"/>
      <color rgb="FF000000"/>
      <name val="Arial"/>
    </font>
    <font>
      <b/>
      <i/>
      <sz val="11"/>
      <name val="Calibri"/>
    </font>
    <font>
      <sz val="11"/>
      <color rgb="FF000000"/>
      <name val="Verdana"/>
    </font>
    <font>
      <sz val="9"/>
      <name val="Arial"/>
    </font>
    <font>
      <b/>
      <sz val="14"/>
      <name val="Calibri"/>
    </font>
    <font>
      <sz val="11"/>
      <color rgb="FF333333"/>
      <name val="Calibri"/>
    </font>
    <font>
      <sz val="11"/>
      <color rgb="FF002060"/>
      <name val="&quot;Tahoma&quot;"/>
    </font>
    <font>
      <sz val="12"/>
      <name val="'times new roman'"/>
    </font>
    <font>
      <sz val="12"/>
      <color rgb="FF333333"/>
      <name val="'times new roman'"/>
    </font>
    <font>
      <sz val="11"/>
      <color rgb="FF000000"/>
      <name val="Trebuchet ms"/>
    </font>
    <font>
      <b/>
      <sz val="11"/>
      <color rgb="FF888888"/>
      <name val="Trebuchet ms"/>
    </font>
    <font>
      <b/>
      <sz val="12"/>
      <name val="&quot;Calibri Light&quot;"/>
    </font>
    <font>
      <sz val="12"/>
      <name val="&quot;Calibri Light&quot;"/>
    </font>
    <font>
      <b/>
      <u/>
      <sz val="12"/>
      <color rgb="FF000000"/>
      <name val="&quot;trebuchet ms&quot;"/>
    </font>
    <font>
      <b/>
      <sz val="12"/>
      <color rgb="FF000000"/>
      <name val="&quot;trebuchet ms&quot;"/>
    </font>
    <font>
      <sz val="9"/>
      <color rgb="FF333333"/>
      <name val="&quot;arial&quot;"/>
    </font>
    <font>
      <b/>
      <sz val="11"/>
      <color rgb="FF625E62"/>
      <name val="&quot;arial&quot;"/>
    </font>
    <font>
      <b/>
      <sz val="11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/>
    <xf numFmtId="0" fontId="2" fillId="0" borderId="0" xfId="0" applyFont="1" applyAlignment="1">
      <alignment vertical="top"/>
    </xf>
    <xf numFmtId="0" fontId="3" fillId="0" borderId="0" xfId="0" applyFont="1"/>
    <xf numFmtId="6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12" fillId="0" borderId="0" xfId="0" applyFont="1"/>
    <xf numFmtId="14" fontId="0" fillId="0" borderId="0" xfId="0" applyNumberFormat="1" applyFont="1" applyAlignment="1"/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64" fontId="0" fillId="0" borderId="0" xfId="0" applyNumberFormat="1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21" fillId="0" borderId="0" xfId="0" applyFont="1" applyAlignment="1"/>
    <xf numFmtId="165" fontId="0" fillId="0" borderId="0" xfId="0" applyNumberFormat="1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2" borderId="0" xfId="0" applyFont="1" applyFill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kumar@gentissolutions.com" TargetMode="External"/><Relationship Id="rId2" Type="http://schemas.openxmlformats.org/officeDocument/2006/relationships/hyperlink" Target="mailto:Kartheek@vedainfo.com" TargetMode="External"/><Relationship Id="rId1" Type="http://schemas.openxmlformats.org/officeDocument/2006/relationships/hyperlink" Target="mailto:shajan@indutech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22" workbookViewId="0"/>
  </sheetViews>
  <sheetFormatPr defaultColWidth="15.08984375" defaultRowHeight="15" customHeight="1"/>
  <cols>
    <col min="1" max="1" width="10" customWidth="1"/>
    <col min="2" max="4" width="16.453125" customWidth="1"/>
    <col min="5" max="5" width="31.90625" customWidth="1"/>
    <col min="6" max="6" width="4.36328125" customWidth="1"/>
    <col min="7" max="7" width="22.453125" customWidth="1"/>
    <col min="8" max="8" width="11.7265625" customWidth="1"/>
    <col min="9" max="9" width="17" customWidth="1"/>
    <col min="10" max="19" width="6.6328125" customWidth="1"/>
    <col min="20" max="26" width="13.269531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42768</v>
      </c>
      <c r="B2" s="2" t="s">
        <v>9</v>
      </c>
      <c r="C2" s="5" t="str">
        <f>HYPERLINK("mailto:skharola@compunnel.com","skharola@compunnel.com")</f>
        <v>skharola@compunnel.com</v>
      </c>
      <c r="D2" s="5" t="str">
        <f>HYPERLINK("tel:(609)%20606-9010","609 606 9010 x 1353")</f>
        <v>609 606 9010 x 1353</v>
      </c>
      <c r="E2" s="6" t="s">
        <v>10</v>
      </c>
      <c r="F2" s="7">
        <v>45</v>
      </c>
      <c r="G2" s="2" t="s">
        <v>11</v>
      </c>
      <c r="H2" s="2" t="s">
        <v>12</v>
      </c>
      <c r="I2" s="2" t="s">
        <v>13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42769</v>
      </c>
      <c r="B3" s="2" t="s">
        <v>14</v>
      </c>
      <c r="C3" s="5" t="str">
        <f>HYPERLINK("mailto:shivesh@vui-inc.us"," shivesh@vui-inc.us")</f>
        <v> shivesh@vui-inc.us</v>
      </c>
      <c r="D3" s="5" t="str">
        <f>HYPERLINK("tel:(856)%20842-1988","856-842-1988")</f>
        <v>856-842-1988</v>
      </c>
      <c r="E3" s="2" t="s">
        <v>15</v>
      </c>
      <c r="F3" s="7">
        <v>43</v>
      </c>
      <c r="G3" s="2" t="s">
        <v>16</v>
      </c>
      <c r="H3" s="2" t="s">
        <v>17</v>
      </c>
      <c r="I3" s="2" t="s">
        <v>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4">
        <v>42769</v>
      </c>
      <c r="B4" s="8" t="s">
        <v>19</v>
      </c>
      <c r="C4" s="5" t="str">
        <f>HYPERLINK("mailto:mjameel@encore-c.com","mjameel@encore-c.com")</f>
        <v>mjameel@encore-c.com</v>
      </c>
      <c r="D4" s="2" t="s">
        <v>20</v>
      </c>
      <c r="E4" s="2" t="s">
        <v>21</v>
      </c>
      <c r="F4" s="7">
        <v>40</v>
      </c>
      <c r="G4" s="2" t="s">
        <v>22</v>
      </c>
      <c r="H4" s="2" t="s">
        <v>23</v>
      </c>
      <c r="I4" s="9" t="s">
        <v>24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4">
        <v>42775</v>
      </c>
      <c r="B5" s="2" t="s">
        <v>25</v>
      </c>
      <c r="C5" s="5" t="str">
        <f>HYPERLINK("mailto:gaurav.choudhary@saviancetech.com","gaurav.choudhary@saviancetech.com")</f>
        <v>gaurav.choudhary@saviancetech.com</v>
      </c>
      <c r="D5" s="2" t="s">
        <v>26</v>
      </c>
      <c r="E5" s="10" t="s">
        <v>27</v>
      </c>
      <c r="F5" s="7">
        <v>45</v>
      </c>
      <c r="G5" s="2" t="s">
        <v>28</v>
      </c>
      <c r="H5" s="2" t="s">
        <v>29</v>
      </c>
      <c r="I5" s="2" t="s">
        <v>30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4">
        <v>42779</v>
      </c>
      <c r="B6" s="2" t="s">
        <v>31</v>
      </c>
      <c r="C6" s="5" t="str">
        <f>HYPERLINK("mailto:rohit@erostechnologies.com","rohit@erostechnologies.com")</f>
        <v>rohit@erostechnologies.com</v>
      </c>
      <c r="D6" s="5" t="str">
        <f>HYPERLINK("tel:(302)%20703-1141","1 3027031141")</f>
        <v>1 3027031141</v>
      </c>
      <c r="E6" s="2" t="s">
        <v>32</v>
      </c>
      <c r="F6" s="7">
        <v>48</v>
      </c>
      <c r="G6" s="2" t="s">
        <v>33</v>
      </c>
      <c r="H6" s="2" t="s">
        <v>34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4">
        <v>42780</v>
      </c>
      <c r="B7" s="11" t="s">
        <v>35</v>
      </c>
      <c r="C7" s="5" t="str">
        <f>HYPERLINK("mailto:rahul.singh@diverselynx.com","rahul.singh@diverselynx.com")</f>
        <v>rahul.singh@diverselynx.com</v>
      </c>
      <c r="D7" s="5" t="str">
        <f>HYPERLINK("tel:(732)%20452-1006"," 732-452-1006  ext 253")</f>
        <v> 732-452-1006  ext 253</v>
      </c>
      <c r="E7" s="2" t="s">
        <v>36</v>
      </c>
      <c r="F7" s="7">
        <v>50</v>
      </c>
      <c r="G7" s="2" t="s">
        <v>37</v>
      </c>
      <c r="H7" s="2" t="s">
        <v>38</v>
      </c>
      <c r="I7" s="2" t="s">
        <v>39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4">
        <v>42789</v>
      </c>
      <c r="B8" s="2" t="s">
        <v>40</v>
      </c>
      <c r="C8" s="5" t="str">
        <f>HYPERLINK("mailto:victor@competentsystems.com","victor@competentsystems.com")</f>
        <v>victor@competentsystems.com</v>
      </c>
      <c r="D8" s="5" t="str">
        <f>HYPERLINK("tel:(678)%20885-9500"," 678-885-9500 ext 15")</f>
        <v> 678-885-9500 ext 15</v>
      </c>
      <c r="E8" s="2" t="s">
        <v>41</v>
      </c>
      <c r="F8" s="7">
        <v>48</v>
      </c>
      <c r="G8" s="2" t="s">
        <v>42</v>
      </c>
      <c r="H8" s="2" t="s">
        <v>34</v>
      </c>
      <c r="I8" s="2" t="s">
        <v>43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4">
        <v>42765</v>
      </c>
      <c r="B9" s="2" t="s">
        <v>44</v>
      </c>
      <c r="C9" s="5" t="str">
        <f>HYPERLINK("mailto:Adam@americanunit.com","Adam@americanunit.com")</f>
        <v>Adam@americanunit.com</v>
      </c>
      <c r="D9" s="5" t="str">
        <f>HYPERLINK("tel:(214)%20556-0118","214 556 0118")</f>
        <v>214 556 0118</v>
      </c>
      <c r="E9" s="2" t="s">
        <v>45</v>
      </c>
      <c r="F9" s="7">
        <v>50</v>
      </c>
      <c r="G9" s="2" t="s">
        <v>28</v>
      </c>
      <c r="H9" s="2" t="s">
        <v>46</v>
      </c>
      <c r="I9" s="2" t="s">
        <v>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4">
        <v>42795</v>
      </c>
      <c r="B10" s="2" t="s">
        <v>48</v>
      </c>
      <c r="C10" s="5" t="str">
        <f>HYPERLINK("mailto:omar.mukthar@innovalus","omar.mukthar@innovalus")</f>
        <v>omar.mukthar@innovalus</v>
      </c>
      <c r="D10" s="5" t="str">
        <f>HYPERLINK("tel:(707)%20666-7056"," 707 666 7056")</f>
        <v> 707 666 7056</v>
      </c>
      <c r="E10" s="2" t="s">
        <v>49</v>
      </c>
      <c r="F10" s="7">
        <v>50</v>
      </c>
      <c r="G10" s="2"/>
      <c r="H10" s="2" t="s">
        <v>50</v>
      </c>
      <c r="I10" s="2" t="s">
        <v>51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4">
        <v>42795</v>
      </c>
      <c r="B11" s="12" t="s">
        <v>52</v>
      </c>
      <c r="C11" s="5" t="str">
        <f>HYPERLINK("mailto:arathore@pindisolutions.com","arathore@pindisolutions.com")</f>
        <v>arathore@pindisolutions.com</v>
      </c>
      <c r="D11" s="5" t="str">
        <f>HYPERLINK("tel:(610)%20822-4555"," +1-610-822-4555")</f>
        <v> +1-610-822-4555</v>
      </c>
      <c r="E11" s="2" t="s">
        <v>53</v>
      </c>
      <c r="F11" s="7">
        <v>48</v>
      </c>
      <c r="G11" s="2" t="s">
        <v>54</v>
      </c>
      <c r="H11" s="2" t="s">
        <v>50</v>
      </c>
      <c r="I11" s="2" t="s">
        <v>55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4">
        <v>42790</v>
      </c>
      <c r="B12" s="2" t="s">
        <v>56</v>
      </c>
      <c r="C12" s="5" t="str">
        <f>HYPERLINK("mailto:sachin@infowarets.com","sachin@infowarets.com")</f>
        <v>sachin@infowarets.com</v>
      </c>
      <c r="D12" s="13" t="s">
        <v>57</v>
      </c>
      <c r="E12" s="2" t="s">
        <v>58</v>
      </c>
      <c r="F12" s="7">
        <v>50</v>
      </c>
      <c r="G12" s="2"/>
      <c r="H12" s="2" t="s">
        <v>59</v>
      </c>
      <c r="I12" s="2" t="s">
        <v>60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" t="s">
        <v>61</v>
      </c>
      <c r="B13" s="2"/>
      <c r="C13" s="2"/>
      <c r="D13" s="14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4">
        <v>42797</v>
      </c>
      <c r="B14" s="2" t="s">
        <v>62</v>
      </c>
      <c r="C14" s="15" t="s">
        <v>63</v>
      </c>
      <c r="D14" s="5" t="str">
        <f>HYPERLINK("tel:(609)%20799-4202"," 609-799-4202 Ext 204")</f>
        <v> 609-799-4202 Ext 204</v>
      </c>
      <c r="E14" s="2" t="s">
        <v>64</v>
      </c>
      <c r="F14" s="7">
        <v>50</v>
      </c>
      <c r="G14" s="2" t="s">
        <v>65</v>
      </c>
      <c r="H14" s="2" t="s">
        <v>66</v>
      </c>
      <c r="I14" s="2" t="s">
        <v>67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4">
        <v>42800</v>
      </c>
      <c r="B15" s="2" t="s">
        <v>68</v>
      </c>
      <c r="C15" s="5" t="str">
        <f>HYPERLINK("mailto:swapna@ittblazers.com","swapna@ittblazers.com")</f>
        <v>swapna@ittblazers.com</v>
      </c>
      <c r="D15" s="5" t="str">
        <f>HYPERLINK("tel:(732)%20227-1772","(732) 227-1772 x142")</f>
        <v>(732) 227-1772 x142</v>
      </c>
      <c r="E15" s="2" t="s">
        <v>69</v>
      </c>
      <c r="F15" s="7">
        <v>45</v>
      </c>
      <c r="G15" s="2"/>
      <c r="H15" s="2" t="s">
        <v>70</v>
      </c>
      <c r="I15" s="2" t="s">
        <v>71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4">
        <v>42803</v>
      </c>
      <c r="B16" s="2" t="s">
        <v>72</v>
      </c>
      <c r="C16" s="5" t="str">
        <f>HYPERLINK("mailto:amy.griebel@codeworks-inc.com","amy.griebel@codeworks-inc.com")</f>
        <v>amy.griebel@codeworks-inc.com</v>
      </c>
      <c r="D16" s="5" t="str">
        <f>HYPERLINK("tel:(262)%20432-8333","262-432-8333")</f>
        <v>262-432-8333</v>
      </c>
      <c r="E16" s="2" t="s">
        <v>73</v>
      </c>
      <c r="F16" s="7">
        <v>55</v>
      </c>
      <c r="G16" s="2" t="s">
        <v>74</v>
      </c>
      <c r="H16" s="2" t="s">
        <v>34</v>
      </c>
      <c r="I16" s="2" t="s">
        <v>75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2" t="s">
        <v>76</v>
      </c>
      <c r="B17" s="2" t="s">
        <v>77</v>
      </c>
      <c r="C17" s="5" t="str">
        <f>HYPERLINK("mailto:vishal@inasolution.com"," vishal@inasolution.com")</f>
        <v> vishal@inasolution.com</v>
      </c>
      <c r="D17" s="5" t="str">
        <f>HYPERLINK("tel:(309)%20791-4211","(309) 791-4211")</f>
        <v>(309) 791-4211</v>
      </c>
      <c r="E17" s="2" t="s">
        <v>78</v>
      </c>
      <c r="F17" s="7">
        <v>50</v>
      </c>
      <c r="G17" s="2"/>
      <c r="H17" s="16" t="s">
        <v>79</v>
      </c>
      <c r="I17" s="2" t="s">
        <v>80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7">
        <v>42804</v>
      </c>
      <c r="B18" s="18" t="s">
        <v>81</v>
      </c>
      <c r="C18" s="19" t="s">
        <v>82</v>
      </c>
      <c r="D18" s="18" t="s">
        <v>83</v>
      </c>
      <c r="E18" s="20" t="s">
        <v>84</v>
      </c>
      <c r="F18" s="21">
        <v>55</v>
      </c>
      <c r="G18" s="2"/>
      <c r="H18" s="18" t="s">
        <v>85</v>
      </c>
      <c r="I18" s="18" t="s">
        <v>86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7">
        <v>42808</v>
      </c>
      <c r="B19" s="18" t="s">
        <v>87</v>
      </c>
      <c r="C19" s="22" t="s">
        <v>88</v>
      </c>
      <c r="D19" s="23" t="s">
        <v>89</v>
      </c>
      <c r="E19" s="23" t="s">
        <v>90</v>
      </c>
      <c r="F19" s="21">
        <v>50</v>
      </c>
      <c r="G19" s="18" t="s">
        <v>91</v>
      </c>
      <c r="H19" s="18" t="s">
        <v>92</v>
      </c>
      <c r="I19" s="18" t="s">
        <v>93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17">
        <v>42809</v>
      </c>
      <c r="B20" s="24" t="s">
        <v>94</v>
      </c>
      <c r="C20" s="24" t="s">
        <v>95</v>
      </c>
      <c r="D20" s="25" t="s">
        <v>96</v>
      </c>
      <c r="E20" s="26" t="s">
        <v>97</v>
      </c>
      <c r="F20" s="21">
        <v>55</v>
      </c>
      <c r="G20" s="18" t="s">
        <v>98</v>
      </c>
      <c r="H20" s="18" t="s">
        <v>99</v>
      </c>
      <c r="I20" s="18" t="s">
        <v>100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7">
        <v>42810</v>
      </c>
      <c r="B21" s="27" t="s">
        <v>101</v>
      </c>
      <c r="C21" s="22" t="s">
        <v>102</v>
      </c>
      <c r="D21" s="27" t="s">
        <v>103</v>
      </c>
      <c r="E21" s="27" t="s">
        <v>104</v>
      </c>
      <c r="F21" s="21">
        <v>60</v>
      </c>
      <c r="G21" s="18" t="s">
        <v>37</v>
      </c>
      <c r="H21" s="18" t="s">
        <v>66</v>
      </c>
      <c r="I21" s="18" t="s">
        <v>105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5">
      <c r="A22" s="28">
        <v>42810</v>
      </c>
      <c r="B22" s="19" t="s">
        <v>106</v>
      </c>
      <c r="C22" s="19" t="s">
        <v>107</v>
      </c>
      <c r="D22" s="3"/>
      <c r="E22" s="29" t="s">
        <v>108</v>
      </c>
      <c r="F22" s="30">
        <v>60</v>
      </c>
      <c r="G22" s="3"/>
      <c r="H22" s="24" t="s">
        <v>109</v>
      </c>
      <c r="I22" s="24" t="s">
        <v>110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5">
      <c r="A23" s="28">
        <v>42810</v>
      </c>
      <c r="B23" s="19" t="s">
        <v>111</v>
      </c>
      <c r="C23" s="19" t="s">
        <v>112</v>
      </c>
      <c r="D23" s="31" t="s">
        <v>113</v>
      </c>
      <c r="E23" s="29" t="s">
        <v>114</v>
      </c>
      <c r="F23" s="30">
        <v>50</v>
      </c>
      <c r="G23" s="29" t="s">
        <v>28</v>
      </c>
      <c r="H23" s="31" t="s">
        <v>115</v>
      </c>
      <c r="I23" s="31" t="s">
        <v>116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5">
      <c r="A24" s="32">
        <v>42811</v>
      </c>
      <c r="B24" s="29" t="s">
        <v>117</v>
      </c>
      <c r="C24" s="33" t="s">
        <v>118</v>
      </c>
      <c r="D24" s="34" t="s">
        <v>119</v>
      </c>
      <c r="E24" s="29" t="s">
        <v>69</v>
      </c>
      <c r="F24" s="30">
        <v>55</v>
      </c>
      <c r="G24" s="29" t="s">
        <v>120</v>
      </c>
      <c r="H24" s="29" t="s">
        <v>115</v>
      </c>
      <c r="I24" s="29" t="s">
        <v>116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5">
      <c r="A25" s="32">
        <v>42814</v>
      </c>
      <c r="B25" s="33" t="s">
        <v>121</v>
      </c>
      <c r="C25" s="24" t="s">
        <v>122</v>
      </c>
      <c r="D25" s="35" t="s">
        <v>123</v>
      </c>
      <c r="E25" s="29" t="s">
        <v>124</v>
      </c>
      <c r="F25" s="30">
        <v>45</v>
      </c>
      <c r="G25" s="29" t="s">
        <v>125</v>
      </c>
      <c r="H25" s="29" t="s">
        <v>126</v>
      </c>
      <c r="I25" s="29" t="s">
        <v>127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5">
      <c r="A26" s="32">
        <v>42814</v>
      </c>
      <c r="B26" s="29" t="s">
        <v>128</v>
      </c>
      <c r="C26" s="33" t="s">
        <v>129</v>
      </c>
      <c r="D26" s="36" t="s">
        <v>130</v>
      </c>
      <c r="E26" s="29" t="s">
        <v>131</v>
      </c>
      <c r="F26" s="30">
        <v>60</v>
      </c>
      <c r="G26" s="29" t="s">
        <v>132</v>
      </c>
      <c r="H26" s="37" t="s">
        <v>133</v>
      </c>
      <c r="I26" s="36" t="s">
        <v>134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>
      <c r="A27" s="32">
        <v>42815</v>
      </c>
      <c r="B27" s="29" t="s">
        <v>135</v>
      </c>
      <c r="C27" s="24" t="s">
        <v>136</v>
      </c>
      <c r="D27" s="38" t="s">
        <v>137</v>
      </c>
      <c r="E27" s="39" t="s">
        <v>138</v>
      </c>
      <c r="F27" s="30">
        <v>53</v>
      </c>
      <c r="G27" s="29" t="s">
        <v>139</v>
      </c>
      <c r="H27" s="29" t="s">
        <v>140</v>
      </c>
      <c r="I27" s="29" t="s">
        <v>141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5">
      <c r="A28" s="32">
        <v>42816</v>
      </c>
      <c r="B28" s="33" t="s">
        <v>142</v>
      </c>
      <c r="C28" s="33" t="s">
        <v>143</v>
      </c>
      <c r="D28" s="40" t="s">
        <v>144</v>
      </c>
      <c r="E28" s="41" t="s">
        <v>145</v>
      </c>
      <c r="F28" s="30">
        <v>50</v>
      </c>
      <c r="G28" s="42" t="s">
        <v>146</v>
      </c>
      <c r="H28" s="43" t="s">
        <v>147</v>
      </c>
      <c r="I28" s="42" t="s">
        <v>148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>
      <c r="A29" s="32">
        <v>42817</v>
      </c>
      <c r="B29" s="27" t="s">
        <v>77</v>
      </c>
      <c r="C29" s="22" t="s">
        <v>149</v>
      </c>
      <c r="D29" s="44" t="s">
        <v>150</v>
      </c>
      <c r="E29" s="45" t="s">
        <v>151</v>
      </c>
      <c r="F29" s="30">
        <v>50</v>
      </c>
      <c r="G29" s="46" t="s">
        <v>152</v>
      </c>
      <c r="H29" s="46" t="s">
        <v>153</v>
      </c>
      <c r="I29" s="27" t="s">
        <v>154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19" r:id="rId1"/>
    <hyperlink ref="C21" r:id="rId2"/>
    <hyperlink ref="C2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08984375" defaultRowHeight="15" customHeight="1"/>
  <cols>
    <col min="1" max="10" width="6.6328125" customWidth="1"/>
    <col min="11" max="26" width="13.26953125" customWidth="1"/>
  </cols>
  <sheetData>
    <row r="1" spans="1:26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08984375" defaultRowHeight="15" customHeight="1"/>
  <cols>
    <col min="1" max="10" width="6.6328125" customWidth="1"/>
    <col min="11" max="26" width="13.26953125" customWidth="1"/>
  </cols>
  <sheetData>
    <row r="1" spans="1:26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srishma madhavaram</dc:creator>
  <cp:lastModifiedBy>srishma madhavaram</cp:lastModifiedBy>
  <dcterms:created xsi:type="dcterms:W3CDTF">2017-03-25T16:25:47Z</dcterms:created>
  <dcterms:modified xsi:type="dcterms:W3CDTF">2017-03-25T17:04:35Z</dcterms:modified>
</cp:coreProperties>
</file>