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ocuments/Excel/"/>
    </mc:Choice>
  </mc:AlternateContent>
  <xr:revisionPtr revIDLastSave="0" documentId="13_ncr:1_{9A90E64E-1383-5E4E-81A9-6ABB95AC15EA}" xr6:coauthVersionLast="47" xr6:coauthVersionMax="47" xr10:uidLastSave="{00000000-0000-0000-0000-000000000000}"/>
  <bookViews>
    <workbookView xWindow="0" yWindow="500" windowWidth="25600" windowHeight="15500" activeTab="1" xr2:uid="{28DA4CE1-38F2-6C43-B513-165E990B4419}"/>
  </bookViews>
  <sheets>
    <sheet name="Task list" sheetId="3" r:id="rId1"/>
    <sheet name="Kanban" sheetId="4" r:id="rId2"/>
  </sheets>
  <externalReferences>
    <externalReference r:id="rId3"/>
  </externalReferences>
  <definedNames>
    <definedName name="Categories">OFFSET([1]Admin!$D$6,1,,COUNTA([1]Admin!$D$6:$D$11)-1,1)</definedName>
    <definedName name="Member_Name">OFFSET('[1]Team Members'!$B$2,1,,COUNTA('[1]Team Members'!$A$2:$A$9999)-1,1)</definedName>
    <definedName name="Priority">[1]Admin!$F$7:$F$10</definedName>
    <definedName name="Proj_Name">OFFSET([1]Projects!$B$2,1,,COUNTA([1]Projects!$A$2:$A$9999)-1,1)</definedName>
    <definedName name="Stages">[1]Admin!$B$6:$B$11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D31" i="4"/>
  <c r="B31" i="4"/>
  <c r="D27" i="4"/>
  <c r="D30" i="4"/>
  <c r="B30" i="4"/>
  <c r="D32" i="4"/>
  <c r="B32" i="4"/>
  <c r="D28" i="4"/>
  <c r="B28" i="4"/>
  <c r="B27" i="4"/>
  <c r="D26" i="4"/>
  <c r="B26" i="4"/>
  <c r="D22" i="4"/>
  <c r="D24" i="4"/>
  <c r="B24" i="4"/>
  <c r="D20" i="4"/>
  <c r="B20" i="4"/>
  <c r="D16" i="4"/>
  <c r="B16" i="4"/>
  <c r="D23" i="4"/>
  <c r="B23" i="4"/>
  <c r="D19" i="4"/>
  <c r="B19" i="4"/>
  <c r="D15" i="4"/>
  <c r="B15" i="4"/>
  <c r="D11" i="4"/>
  <c r="D12" i="4"/>
  <c r="D8" i="4"/>
  <c r="B12" i="4"/>
  <c r="B11" i="4"/>
  <c r="B22" i="4"/>
  <c r="D18" i="4"/>
  <c r="B18" i="4"/>
  <c r="D14" i="4"/>
  <c r="B14" i="4"/>
  <c r="D10" i="4"/>
  <c r="B10" i="4"/>
  <c r="D7" i="4"/>
  <c r="D6" i="4"/>
  <c r="B7" i="4"/>
  <c r="B6" i="4"/>
</calcChain>
</file>

<file path=xl/sharedStrings.xml><?xml version="1.0" encoding="utf-8"?>
<sst xmlns="http://schemas.openxmlformats.org/spreadsheetml/2006/main" count="69" uniqueCount="45">
  <si>
    <t>BACKLOG</t>
  </si>
  <si>
    <t>TO DO</t>
  </si>
  <si>
    <t>Urgent</t>
  </si>
  <si>
    <t>IN PROGRESS</t>
  </si>
  <si>
    <t>High</t>
  </si>
  <si>
    <t>TO REVIEW</t>
  </si>
  <si>
    <t>Normal</t>
  </si>
  <si>
    <t>COMPLETED</t>
  </si>
  <si>
    <t>Low</t>
  </si>
  <si>
    <t>CLOSED</t>
  </si>
  <si>
    <t>Task Name</t>
  </si>
  <si>
    <t>Franklin Site Design</t>
  </si>
  <si>
    <t>Priority</t>
  </si>
  <si>
    <t>Harold Banks</t>
  </si>
  <si>
    <t>Details</t>
  </si>
  <si>
    <t>Fredders Website</t>
  </si>
  <si>
    <t>Grocery Store Site</t>
  </si>
  <si>
    <t>Task ID</t>
  </si>
  <si>
    <t>Proj. ID</t>
  </si>
  <si>
    <t>Proj. Name</t>
  </si>
  <si>
    <t>Member Name</t>
  </si>
  <si>
    <t>Update Date</t>
  </si>
  <si>
    <t>Site Scope</t>
  </si>
  <si>
    <t>Fred Fredders</t>
  </si>
  <si>
    <t>Site Scope Details</t>
  </si>
  <si>
    <t>App Scope</t>
  </si>
  <si>
    <t>Johns Custom App</t>
  </si>
  <si>
    <t>Lisa James</t>
  </si>
  <si>
    <t>App Scope Details</t>
  </si>
  <si>
    <t>Design Screen</t>
  </si>
  <si>
    <t>Design Screen Details</t>
  </si>
  <si>
    <t>Client Call</t>
  </si>
  <si>
    <t>Mary Poppins</t>
  </si>
  <si>
    <t>Client Call Details</t>
  </si>
  <si>
    <t>Client Meeting</t>
  </si>
  <si>
    <t>Client Meeting Details</t>
  </si>
  <si>
    <t>Project Scope</t>
  </si>
  <si>
    <t>Project Scope Details</t>
  </si>
  <si>
    <t>Client Email</t>
  </si>
  <si>
    <t>Client Email Details</t>
  </si>
  <si>
    <t>Kanban Board</t>
  </si>
  <si>
    <t>Add items to tasks box and move it accordingly….</t>
  </si>
  <si>
    <t>TASK  LIST</t>
  </si>
  <si>
    <t>Tasks Template</t>
  </si>
  <si>
    <t>Design by: Srishti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</si>
</sst>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 (Body)"/>
    </font>
    <font>
      <sz val="18"/>
      <color theme="0"/>
      <name val="Calibri"/>
      <family val="2"/>
      <scheme val="minor"/>
    </font>
    <font>
      <b/>
      <sz val="36"/>
      <color theme="0"/>
      <name val="Britannic Bold"/>
    </font>
    <font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48"/>
      <color theme="0"/>
      <name val="Britannic Bold"/>
    </font>
    <font>
      <u/>
      <sz val="12"/>
      <color theme="1"/>
      <name val="Calibri"/>
      <family val="2"/>
      <scheme val="minor"/>
    </font>
    <font>
      <u/>
      <sz val="12"/>
      <color theme="0"/>
      <name val="Britannic Bold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6" tint="0.59999389629810485"/>
        </stop>
        <stop position="1">
          <color theme="6" tint="0.80001220740379042"/>
        </stop>
      </gradient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E9947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FA5E8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4" borderId="0" xfId="0" applyFill="1"/>
    <xf numFmtId="0" fontId="3" fillId="4" borderId="0" xfId="0" applyFont="1" applyFill="1"/>
    <xf numFmtId="0" fontId="4" fillId="4" borderId="0" xfId="0" applyFont="1" applyFill="1"/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14" fontId="6" fillId="0" borderId="0" xfId="1" applyNumberFormat="1" applyFont="1" applyAlignment="1">
      <alignment horizontal="center"/>
    </xf>
    <xf numFmtId="0" fontId="7" fillId="3" borderId="2" xfId="1" applyFont="1" applyFill="1" applyBorder="1" applyAlignment="1">
      <alignment horizontal="center"/>
    </xf>
    <xf numFmtId="0" fontId="0" fillId="6" borderId="0" xfId="0" applyFill="1"/>
    <xf numFmtId="0" fontId="0" fillId="0" borderId="0" xfId="0" applyBorder="1"/>
    <xf numFmtId="0" fontId="0" fillId="7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9" xfId="0" applyFill="1" applyBorder="1"/>
    <xf numFmtId="0" fontId="0" fillId="7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0" borderId="0" xfId="1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6" fillId="12" borderId="0" xfId="1" applyFont="1" applyFill="1" applyAlignment="1">
      <alignment horizontal="center"/>
    </xf>
    <xf numFmtId="0" fontId="6" fillId="13" borderId="0" xfId="1" applyFont="1" applyFill="1" applyAlignment="1">
      <alignment horizontal="center"/>
    </xf>
    <xf numFmtId="0" fontId="6" fillId="14" borderId="0" xfId="1" applyFont="1" applyFill="1" applyAlignment="1">
      <alignment horizontal="center"/>
    </xf>
    <xf numFmtId="0" fontId="0" fillId="2" borderId="4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8" xfId="0" applyFill="1" applyBorder="1"/>
    <xf numFmtId="0" fontId="9" fillId="4" borderId="0" xfId="0" applyFont="1" applyFill="1"/>
    <xf numFmtId="0" fontId="10" fillId="6" borderId="0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638"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D10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8" tint="0.39994506668294322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FFC000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ill>
        <patternFill>
          <fgColor theme="1"/>
          <bgColor rgb="FFE9947E"/>
        </patternFill>
      </fill>
    </dxf>
    <dxf>
      <font>
        <b val="0"/>
        <i/>
        <color rgb="FFE9947E"/>
      </font>
      <fill>
        <patternFill>
          <fgColor rgb="FFE9947E"/>
          <bgColor rgb="FFE9947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E9947E"/>
      </font>
      <fill>
        <patternFill>
          <fgColor rgb="FFE9947E"/>
          <bgColor rgb="FFE9947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gradientFill degree="90">
          <stop position="0">
            <color theme="6" tint="0.59999389629810485"/>
          </stop>
          <stop position="1">
            <color theme="6" tint="0.80001220740379042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9" formatCode="dd/mm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colors>
    <mruColors>
      <color rgb="FF8FA5E8"/>
      <color rgb="FFFFCD10"/>
      <color rgb="FFE9947E"/>
      <color rgb="FFE9B1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20.emf"/><Relationship Id="rId4" Type="http://schemas.openxmlformats.org/officeDocument/2006/relationships/image" Target="../media/image14.emf"/><Relationship Id="rId9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241300</xdr:colOff>
          <xdr:row>5</xdr:row>
          <xdr:rowOff>317500</xdr:rowOff>
        </xdr:from>
        <xdr:to>
          <xdr:col>8</xdr:col>
          <xdr:colOff>1778000</xdr:colOff>
          <xdr:row>9</xdr:row>
          <xdr:rowOff>25400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730A4BB7-1C8F-3644-FE45-4652351C017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6:$B$8" spid="_x0000_s59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976100" y="2260600"/>
              <a:ext cx="1536700" cy="157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9</xdr:row>
          <xdr:rowOff>190500</xdr:rowOff>
        </xdr:from>
        <xdr:to>
          <xdr:col>6</xdr:col>
          <xdr:colOff>1828800</xdr:colOff>
          <xdr:row>13</xdr:row>
          <xdr:rowOff>38100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CAF78155-FEA3-0CEB-7CCB-276EB53650F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6:$D$8" spid="_x0000_s592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089900" y="4000500"/>
              <a:ext cx="1536700" cy="1651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5</xdr:row>
          <xdr:rowOff>342900</xdr:rowOff>
        </xdr:from>
        <xdr:to>
          <xdr:col>5</xdr:col>
          <xdr:colOff>1943100</xdr:colOff>
          <xdr:row>9</xdr:row>
          <xdr:rowOff>63500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8B0C62DB-3A65-CA98-B96F-DB3C8F3A594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0:$D$12" spid="_x0000_s592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791200" y="2006600"/>
              <a:ext cx="1549400" cy="1587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254000</xdr:colOff>
          <xdr:row>5</xdr:row>
          <xdr:rowOff>317500</xdr:rowOff>
        </xdr:from>
        <xdr:to>
          <xdr:col>7</xdr:col>
          <xdr:colOff>1803400</xdr:colOff>
          <xdr:row>9</xdr:row>
          <xdr:rowOff>38100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D888C115-2FD9-D045-B44E-C2B13A6EE2A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4:$D$16" spid="_x0000_s592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0020300" y="1981200"/>
              <a:ext cx="1549400" cy="1587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9</xdr:row>
          <xdr:rowOff>177800</xdr:rowOff>
        </xdr:from>
        <xdr:to>
          <xdr:col>5</xdr:col>
          <xdr:colOff>1930400</xdr:colOff>
          <xdr:row>12</xdr:row>
          <xdr:rowOff>177800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37FB628C-E069-350A-8E57-9E34A89C378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0:$B$12" spid="_x0000_s592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854700" y="3708400"/>
              <a:ext cx="1536700" cy="1587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5</xdr:row>
          <xdr:rowOff>342900</xdr:rowOff>
        </xdr:from>
        <xdr:to>
          <xdr:col>6</xdr:col>
          <xdr:colOff>1828800</xdr:colOff>
          <xdr:row>9</xdr:row>
          <xdr:rowOff>63500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2EE2CF4C-B4FD-A126-E5D0-77ADEFD7122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4:$B$16" spid="_x0000_s593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089900" y="2006600"/>
              <a:ext cx="1536700" cy="1587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</xdr:row>
          <xdr:rowOff>254000</xdr:rowOff>
        </xdr:from>
        <xdr:to>
          <xdr:col>8</xdr:col>
          <xdr:colOff>1752600</xdr:colOff>
          <xdr:row>13</xdr:row>
          <xdr:rowOff>38100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A9C4AB07-0122-EE48-83F0-AE10F204A5D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8:$B$20" spid="_x0000_s593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1950700" y="4064000"/>
              <a:ext cx="1536700" cy="1587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5</xdr:row>
          <xdr:rowOff>254000</xdr:rowOff>
        </xdr:from>
        <xdr:to>
          <xdr:col>9</xdr:col>
          <xdr:colOff>1778000</xdr:colOff>
          <xdr:row>8</xdr:row>
          <xdr:rowOff>190500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F4028A5-E91C-79F5-C1CE-8CD0216B491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8:$D$20" spid="_x0000_s5932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3931900" y="2197100"/>
              <a:ext cx="1549400" cy="1587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13</xdr:row>
          <xdr:rowOff>177800</xdr:rowOff>
        </xdr:from>
        <xdr:to>
          <xdr:col>6</xdr:col>
          <xdr:colOff>1816100</xdr:colOff>
          <xdr:row>16</xdr:row>
          <xdr:rowOff>177800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2C5815CE-8EE0-8FEE-58B2-8A06D867A17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2:$B$24" spid="_x0000_s5933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8102600" y="5791200"/>
              <a:ext cx="1511300" cy="1587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279400</xdr:colOff>
          <xdr:row>5</xdr:row>
          <xdr:rowOff>342900</xdr:rowOff>
        </xdr:from>
        <xdr:to>
          <xdr:col>10</xdr:col>
          <xdr:colOff>1841500</xdr:colOff>
          <xdr:row>9</xdr:row>
          <xdr:rowOff>76200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68CAF3CB-29AC-36B3-172F-2CE0D076344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2:$D$24" spid="_x0000_s5934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951200" y="2006600"/>
              <a:ext cx="1562100" cy="1600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ome/Downloads/Kanban_In_Excel.xlsm" TargetMode="External"/><Relationship Id="rId1" Type="http://schemas.openxmlformats.org/officeDocument/2006/relationships/externalLinkPath" Target="/Users/home/Downloads/Kanban_In_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Kanban Board"/>
      <sheetName val="Task Cards"/>
      <sheetName val="Projects"/>
      <sheetName val="Team Members"/>
    </sheetNames>
    <sheetDataSet>
      <sheetData sheetId="0">
        <row r="6">
          <cell r="B6" t="str">
            <v>BACKLOG</v>
          </cell>
          <cell r="D6" t="str">
            <v>[All Categories]</v>
          </cell>
        </row>
        <row r="7">
          <cell r="B7" t="str">
            <v>TO DO</v>
          </cell>
          <cell r="D7" t="str">
            <v>Design</v>
          </cell>
          <cell r="F7" t="str">
            <v>Urgent</v>
          </cell>
        </row>
        <row r="8">
          <cell r="B8" t="str">
            <v>IN PROGRESS</v>
          </cell>
          <cell r="D8" t="str">
            <v>Development</v>
          </cell>
          <cell r="F8" t="str">
            <v>High</v>
          </cell>
        </row>
        <row r="9">
          <cell r="B9" t="str">
            <v>TO REVIEW</v>
          </cell>
          <cell r="D9" t="str">
            <v>Release</v>
          </cell>
          <cell r="F9" t="str">
            <v>Normal</v>
          </cell>
        </row>
        <row r="10">
          <cell r="B10" t="str">
            <v>COMPLETED</v>
          </cell>
          <cell r="D10" t="str">
            <v>Scope</v>
          </cell>
          <cell r="F10" t="str">
            <v>Low</v>
          </cell>
        </row>
        <row r="11">
          <cell r="B11" t="str">
            <v>CLOSED</v>
          </cell>
          <cell r="D11" t="str">
            <v>Meeting/Call</v>
          </cell>
        </row>
      </sheetData>
      <sheetData sheetId="1"/>
      <sheetData sheetId="2"/>
      <sheetData sheetId="3">
        <row r="2">
          <cell r="A2" t="str">
            <v>Proj. ID</v>
          </cell>
          <cell r="B2" t="str">
            <v>Project Name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</sheetData>
      <sheetData sheetId="4">
        <row r="2">
          <cell r="A2" t="str">
            <v>Member ID</v>
          </cell>
          <cell r="B2" t="str">
            <v>Member Name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2AABF-8FAE-3549-8EDE-E422EEB91950}" name="Table1" displayName="Table1" ref="B2:I24" totalsRowShown="0" headerRowDxfId="626" dataDxfId="627" headerRowBorderDxfId="636" tableBorderDxfId="637" headerRowCellStyle="Explanatory Text" dataCellStyle="Explanatory Text">
  <autoFilter ref="B2:I24" xr:uid="{7062AABF-8FAE-3549-8EDE-E422EEB91950}"/>
  <tableColumns count="8">
    <tableColumn id="1" xr3:uid="{D49722E1-92F6-FF43-BD01-C969070DD250}" name="Task ID" dataDxfId="635" dataCellStyle="Explanatory Text"/>
    <tableColumn id="2" xr3:uid="{BFB37AD4-6391-4147-A38F-E168730EC47A}" name="Task Name" dataDxfId="634" dataCellStyle="Explanatory Text"/>
    <tableColumn id="3" xr3:uid="{B8CE432C-93A2-0A44-94BD-6861167DB4BB}" name="Proj. ID" dataDxfId="633" dataCellStyle="Explanatory Text"/>
    <tableColumn id="4" xr3:uid="{8913BB96-C5FE-4440-860C-DA14AC56CDF8}" name="Proj. Name" dataDxfId="632" dataCellStyle="Explanatory Text"/>
    <tableColumn id="5" xr3:uid="{05C7B2D4-4C97-0444-BF9B-8065B73EC352}" name="Priority" dataDxfId="631" dataCellStyle="Explanatory Text"/>
    <tableColumn id="7" xr3:uid="{A378A341-DFD1-A045-9E5A-24FEE418C0F4}" name="Member Name" dataDxfId="630" dataCellStyle="Explanatory Text"/>
    <tableColumn id="10" xr3:uid="{2A66AAC7-7C1E-5D4F-9CBE-975CC6F63CC1}" name="Update Date" dataDxfId="629" dataCellStyle="Explanatory Text"/>
    <tableColumn id="11" xr3:uid="{BEBF95E3-BD00-CE46-BB64-EADC33AC3625}" name="Details" dataDxfId="628" dataCellStyle="Explanatory Text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7CBA-EB4B-3449-A234-6E5D34874BEC}">
  <dimension ref="B1:I24"/>
  <sheetViews>
    <sheetView showGridLines="0" workbookViewId="0">
      <selection activeCell="E13" sqref="E13"/>
    </sheetView>
  </sheetViews>
  <sheetFormatPr baseColWidth="10" defaultRowHeight="16" x14ac:dyDescent="0.2"/>
  <cols>
    <col min="3" max="3" width="13.1640625" customWidth="1"/>
    <col min="5" max="5" width="17.5" bestFit="1" customWidth="1"/>
    <col min="7" max="7" width="16.33203125" customWidth="1"/>
    <col min="8" max="8" width="14.33203125" customWidth="1"/>
    <col min="9" max="9" width="20.5" bestFit="1" customWidth="1"/>
  </cols>
  <sheetData>
    <row r="1" spans="2:9" ht="83" customHeight="1" x14ac:dyDescent="0.35">
      <c r="B1" s="5" t="s">
        <v>42</v>
      </c>
      <c r="C1" s="4"/>
      <c r="D1" s="4"/>
      <c r="E1" s="4"/>
      <c r="F1" s="4"/>
      <c r="G1" s="4"/>
      <c r="H1" s="4"/>
      <c r="I1" s="4"/>
    </row>
    <row r="2" spans="2:9" ht="20" customHeight="1" x14ac:dyDescent="0.2">
      <c r="B2" s="8" t="s">
        <v>17</v>
      </c>
      <c r="C2" s="8" t="s">
        <v>10</v>
      </c>
      <c r="D2" s="8" t="s">
        <v>18</v>
      </c>
      <c r="E2" s="8" t="s">
        <v>19</v>
      </c>
      <c r="F2" s="8" t="s">
        <v>12</v>
      </c>
      <c r="G2" s="8" t="s">
        <v>20</v>
      </c>
      <c r="H2" s="8" t="s">
        <v>21</v>
      </c>
      <c r="I2" s="8" t="s">
        <v>14</v>
      </c>
    </row>
    <row r="3" spans="2:9" ht="20" customHeight="1" x14ac:dyDescent="0.2">
      <c r="B3" s="6">
        <v>1</v>
      </c>
      <c r="C3" s="6" t="s">
        <v>22</v>
      </c>
      <c r="D3" s="6">
        <v>1</v>
      </c>
      <c r="E3" s="6" t="s">
        <v>15</v>
      </c>
      <c r="F3" s="22" t="s">
        <v>2</v>
      </c>
      <c r="G3" s="6" t="s">
        <v>23</v>
      </c>
      <c r="H3" s="7">
        <v>44409</v>
      </c>
      <c r="I3" s="6" t="s">
        <v>24</v>
      </c>
    </row>
    <row r="4" spans="2:9" ht="20" customHeight="1" x14ac:dyDescent="0.2">
      <c r="B4" s="6">
        <v>2</v>
      </c>
      <c r="C4" s="6" t="s">
        <v>25</v>
      </c>
      <c r="D4" s="6">
        <v>2</v>
      </c>
      <c r="E4" s="6" t="s">
        <v>26</v>
      </c>
      <c r="F4" s="26" t="s">
        <v>4</v>
      </c>
      <c r="G4" s="6" t="s">
        <v>27</v>
      </c>
      <c r="H4" s="7">
        <v>44410</v>
      </c>
      <c r="I4" s="6" t="s">
        <v>28</v>
      </c>
    </row>
    <row r="5" spans="2:9" ht="20" customHeight="1" x14ac:dyDescent="0.2">
      <c r="B5" s="6">
        <v>3</v>
      </c>
      <c r="C5" s="6" t="s">
        <v>29</v>
      </c>
      <c r="D5" s="6">
        <v>3</v>
      </c>
      <c r="E5" s="6" t="s">
        <v>11</v>
      </c>
      <c r="F5" s="23" t="s">
        <v>6</v>
      </c>
      <c r="G5" s="6" t="s">
        <v>13</v>
      </c>
      <c r="H5" s="7">
        <v>44411</v>
      </c>
      <c r="I5" s="6" t="s">
        <v>30</v>
      </c>
    </row>
    <row r="6" spans="2:9" ht="20" customHeight="1" x14ac:dyDescent="0.2">
      <c r="B6" s="6">
        <v>4</v>
      </c>
      <c r="C6" s="6" t="s">
        <v>31</v>
      </c>
      <c r="D6" s="6">
        <v>4</v>
      </c>
      <c r="E6" s="6" t="s">
        <v>16</v>
      </c>
      <c r="F6" s="24" t="s">
        <v>8</v>
      </c>
      <c r="G6" s="6" t="s">
        <v>32</v>
      </c>
      <c r="H6" s="7">
        <v>44412</v>
      </c>
      <c r="I6" s="6" t="s">
        <v>33</v>
      </c>
    </row>
    <row r="7" spans="2:9" ht="20" customHeight="1" x14ac:dyDescent="0.2">
      <c r="B7" s="6">
        <v>5</v>
      </c>
      <c r="C7" s="6" t="s">
        <v>34</v>
      </c>
      <c r="D7" s="6">
        <v>1</v>
      </c>
      <c r="E7" s="6" t="s">
        <v>15</v>
      </c>
      <c r="F7" s="22" t="s">
        <v>2</v>
      </c>
      <c r="G7" s="6" t="s">
        <v>23</v>
      </c>
      <c r="H7" s="7">
        <v>44413</v>
      </c>
      <c r="I7" s="6" t="s">
        <v>35</v>
      </c>
    </row>
    <row r="8" spans="2:9" ht="20" customHeight="1" x14ac:dyDescent="0.2">
      <c r="B8" s="6">
        <v>6</v>
      </c>
      <c r="C8" s="6" t="s">
        <v>36</v>
      </c>
      <c r="D8" s="6">
        <v>2</v>
      </c>
      <c r="E8" s="6" t="s">
        <v>26</v>
      </c>
      <c r="F8" s="26" t="s">
        <v>4</v>
      </c>
      <c r="G8" s="6" t="s">
        <v>27</v>
      </c>
      <c r="H8" s="7">
        <v>44414</v>
      </c>
      <c r="I8" s="6" t="s">
        <v>37</v>
      </c>
    </row>
    <row r="9" spans="2:9" ht="20" customHeight="1" x14ac:dyDescent="0.2">
      <c r="B9" s="6">
        <v>7</v>
      </c>
      <c r="C9" s="6" t="s">
        <v>22</v>
      </c>
      <c r="D9" s="6">
        <v>3</v>
      </c>
      <c r="E9" s="6" t="s">
        <v>11</v>
      </c>
      <c r="F9" s="25" t="s">
        <v>6</v>
      </c>
      <c r="G9" s="6" t="s">
        <v>13</v>
      </c>
      <c r="H9" s="7">
        <v>44415</v>
      </c>
      <c r="I9" s="6" t="s">
        <v>24</v>
      </c>
    </row>
    <row r="10" spans="2:9" ht="20" customHeight="1" x14ac:dyDescent="0.2">
      <c r="B10" s="6">
        <v>8</v>
      </c>
      <c r="C10" s="6" t="s">
        <v>25</v>
      </c>
      <c r="D10" s="6">
        <v>4</v>
      </c>
      <c r="E10" s="6" t="s">
        <v>16</v>
      </c>
      <c r="F10" s="24" t="s">
        <v>8</v>
      </c>
      <c r="G10" s="6" t="s">
        <v>32</v>
      </c>
      <c r="H10" s="7">
        <v>44416</v>
      </c>
      <c r="I10" s="6" t="s">
        <v>28</v>
      </c>
    </row>
    <row r="11" spans="2:9" ht="20" customHeight="1" x14ac:dyDescent="0.2">
      <c r="B11" s="6">
        <v>9</v>
      </c>
      <c r="C11" s="6" t="s">
        <v>29</v>
      </c>
      <c r="D11" s="6">
        <v>1</v>
      </c>
      <c r="E11" s="6" t="s">
        <v>15</v>
      </c>
      <c r="F11" s="22" t="s">
        <v>2</v>
      </c>
      <c r="G11" s="6" t="s">
        <v>23</v>
      </c>
      <c r="H11" s="7">
        <v>44417</v>
      </c>
      <c r="I11" s="6" t="s">
        <v>30</v>
      </c>
    </row>
    <row r="12" spans="2:9" ht="20" customHeight="1" x14ac:dyDescent="0.2">
      <c r="B12" s="6">
        <v>10</v>
      </c>
      <c r="C12" s="6" t="s">
        <v>38</v>
      </c>
      <c r="D12" s="6">
        <v>2</v>
      </c>
      <c r="E12" s="6" t="s">
        <v>26</v>
      </c>
      <c r="F12" s="26" t="s">
        <v>4</v>
      </c>
      <c r="G12" s="6" t="s">
        <v>27</v>
      </c>
      <c r="H12" s="7">
        <v>44418</v>
      </c>
      <c r="I12" s="6" t="s">
        <v>39</v>
      </c>
    </row>
    <row r="13" spans="2:9" ht="20" customHeight="1" x14ac:dyDescent="0.2">
      <c r="B13" s="6">
        <v>11</v>
      </c>
      <c r="C13" s="6"/>
      <c r="D13" s="6"/>
      <c r="E13" s="6"/>
      <c r="F13" s="6"/>
      <c r="G13" s="6"/>
      <c r="H13" s="7"/>
      <c r="I13" s="6"/>
    </row>
    <row r="14" spans="2:9" ht="20" customHeight="1" x14ac:dyDescent="0.2">
      <c r="B14" s="6">
        <v>12</v>
      </c>
      <c r="C14" s="6"/>
      <c r="D14" s="6"/>
      <c r="E14" s="6"/>
      <c r="F14" s="6"/>
      <c r="G14" s="6"/>
      <c r="H14" s="7"/>
      <c r="I14" s="6"/>
    </row>
    <row r="15" spans="2:9" ht="20" customHeight="1" x14ac:dyDescent="0.2">
      <c r="B15" s="6">
        <v>13</v>
      </c>
      <c r="C15" s="6"/>
      <c r="D15" s="6"/>
      <c r="E15" s="6"/>
      <c r="F15" s="6"/>
      <c r="G15" s="6"/>
      <c r="H15" s="7"/>
      <c r="I15" s="6"/>
    </row>
    <row r="16" spans="2:9" ht="20" customHeight="1" x14ac:dyDescent="0.2">
      <c r="B16" s="6">
        <v>14</v>
      </c>
      <c r="C16" s="6"/>
      <c r="D16" s="6"/>
      <c r="E16" s="6"/>
      <c r="F16" s="6"/>
      <c r="G16" s="6"/>
      <c r="H16" s="7"/>
      <c r="I16" s="6"/>
    </row>
    <row r="17" spans="2:9" ht="20" customHeight="1" x14ac:dyDescent="0.2">
      <c r="B17" s="6"/>
      <c r="C17" s="6"/>
      <c r="D17" s="6"/>
      <c r="E17" s="6"/>
      <c r="F17" s="6"/>
      <c r="G17" s="6"/>
      <c r="H17" s="7"/>
      <c r="I17" s="6"/>
    </row>
    <row r="18" spans="2:9" ht="20" customHeight="1" x14ac:dyDescent="0.2">
      <c r="B18" s="6"/>
      <c r="C18" s="6"/>
      <c r="D18" s="6"/>
      <c r="E18" s="6"/>
      <c r="F18" s="6"/>
      <c r="G18" s="6"/>
      <c r="H18" s="7"/>
      <c r="I18" s="6"/>
    </row>
    <row r="19" spans="2:9" ht="20" customHeight="1" x14ac:dyDescent="0.2">
      <c r="B19" s="6"/>
      <c r="C19" s="6"/>
      <c r="D19" s="6"/>
      <c r="E19" s="6"/>
      <c r="F19" s="6"/>
      <c r="G19" s="6"/>
      <c r="H19" s="7"/>
      <c r="I19" s="6"/>
    </row>
    <row r="20" spans="2:9" x14ac:dyDescent="0.2">
      <c r="B20" s="6"/>
      <c r="C20" s="6"/>
      <c r="D20" s="6"/>
      <c r="E20" s="6"/>
      <c r="F20" s="6"/>
      <c r="G20" s="6"/>
      <c r="H20" s="7"/>
      <c r="I20" s="6"/>
    </row>
    <row r="21" spans="2:9" x14ac:dyDescent="0.2">
      <c r="B21" s="6"/>
      <c r="C21" s="6"/>
      <c r="D21" s="6"/>
      <c r="E21" s="6"/>
      <c r="F21" s="6"/>
      <c r="G21" s="6"/>
      <c r="H21" s="7"/>
      <c r="I21" s="6"/>
    </row>
    <row r="22" spans="2:9" x14ac:dyDescent="0.2">
      <c r="B22" s="6"/>
      <c r="C22" s="6"/>
      <c r="D22" s="6"/>
      <c r="E22" s="6"/>
      <c r="F22" s="6"/>
      <c r="G22" s="6"/>
      <c r="H22" s="7"/>
      <c r="I22" s="6"/>
    </row>
    <row r="23" spans="2:9" x14ac:dyDescent="0.2">
      <c r="B23" s="6"/>
      <c r="C23" s="6"/>
      <c r="D23" s="6"/>
      <c r="E23" s="6"/>
      <c r="F23" s="6"/>
      <c r="G23" s="6"/>
      <c r="H23" s="7"/>
      <c r="I23" s="6"/>
    </row>
    <row r="24" spans="2:9" x14ac:dyDescent="0.2">
      <c r="B24" s="6"/>
      <c r="C24" s="6"/>
      <c r="D24" s="6"/>
      <c r="E24" s="6"/>
      <c r="F24" s="6"/>
      <c r="G24" s="6"/>
      <c r="H24" s="7"/>
      <c r="I24" s="6"/>
    </row>
  </sheetData>
  <mergeCells count="1">
    <mergeCell ref="B1: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8CE5-5F69-F942-B9D7-C97CD04BF5F1}">
  <dimension ref="A1:U43"/>
  <sheetViews>
    <sheetView showGridLines="0" tabSelected="1" zoomScale="90" zoomScaleNormal="90" workbookViewId="0">
      <selection activeCell="L23" sqref="L23"/>
    </sheetView>
  </sheetViews>
  <sheetFormatPr baseColWidth="10" defaultRowHeight="16" x14ac:dyDescent="0.2"/>
  <cols>
    <col min="2" max="2" width="20.1640625" customWidth="1"/>
    <col min="4" max="4" width="20.33203125" customWidth="1"/>
    <col min="5" max="5" width="9.5" customWidth="1"/>
    <col min="6" max="6" width="30.6640625" customWidth="1"/>
    <col min="7" max="14" width="25.83203125" customWidth="1"/>
  </cols>
  <sheetData>
    <row r="1" spans="1:21" s="1" customFormat="1" x14ac:dyDescent="0.2"/>
    <row r="2" spans="1:21" s="1" customFormat="1" ht="57" x14ac:dyDescent="0.45">
      <c r="B2" s="32" t="s">
        <v>40</v>
      </c>
      <c r="G2" s="3" t="s">
        <v>41</v>
      </c>
    </row>
    <row r="3" spans="1:21" s="1" customFormat="1" ht="24" x14ac:dyDescent="0.3">
      <c r="E3" s="3"/>
      <c r="K3" s="2"/>
    </row>
    <row r="4" spans="1:21" s="1" customFormat="1" ht="17" thickBot="1" x14ac:dyDescent="0.25">
      <c r="A4" s="29"/>
      <c r="B4" s="29"/>
      <c r="C4" s="29"/>
      <c r="D4" s="29"/>
      <c r="E4" s="2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ht="39" customHeight="1" thickBot="1" x14ac:dyDescent="0.25">
      <c r="A5" s="28"/>
      <c r="B5" s="33" t="s">
        <v>43</v>
      </c>
      <c r="C5" s="29"/>
      <c r="D5" s="29"/>
      <c r="E5" s="31"/>
      <c r="F5" s="34" t="s">
        <v>1</v>
      </c>
      <c r="G5" s="35" t="s">
        <v>3</v>
      </c>
      <c r="H5" s="35" t="s">
        <v>7</v>
      </c>
      <c r="I5" s="35" t="s">
        <v>9</v>
      </c>
      <c r="J5" s="35" t="s">
        <v>5</v>
      </c>
      <c r="K5" s="35" t="s">
        <v>0</v>
      </c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 customHeight="1" thickBot="1" x14ac:dyDescent="0.25">
      <c r="A6" s="28"/>
      <c r="B6" s="11" t="str">
        <f>"Task ID: "&amp;'Task list'!B3&amp;"  Project ID: "&amp;'Task list'!D3</f>
        <v>Task ID: 1  Project ID: 1</v>
      </c>
      <c r="C6" s="30"/>
      <c r="D6" s="11" t="str">
        <f>"Task ID: "&amp;'Task list'!B4&amp;"  Project ID: "&amp;'Task list'!D4</f>
        <v>Task ID: 2  Project ID: 2</v>
      </c>
      <c r="E6" s="29"/>
      <c r="F6" s="27"/>
      <c r="G6" s="17"/>
      <c r="H6" s="17"/>
      <c r="I6" s="17"/>
      <c r="J6" s="17"/>
      <c r="K6" s="17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65" customHeight="1" thickBot="1" x14ac:dyDescent="0.25">
      <c r="A7" s="28"/>
      <c r="B7" s="12" t="str">
        <f>"Project: "&amp;'Task list'!E3&amp;CHAR(10)&amp;"Task: "&amp;'Task list'!C3</f>
        <v>Project: Fredders Website
Task: Site Scope</v>
      </c>
      <c r="C7" s="30"/>
      <c r="D7" s="12" t="str">
        <f>"Project: "&amp;'Task list'!E4&amp;CHAR(10)&amp;"Task: "&amp;'Task list'!C4</f>
        <v>Project: Johns Custom App
Task: App Scope</v>
      </c>
      <c r="E7" s="29"/>
      <c r="F7" s="16"/>
      <c r="G7" s="17"/>
      <c r="H7" s="17"/>
      <c r="I7" s="17"/>
      <c r="J7" s="17"/>
      <c r="K7" s="17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35" customHeight="1" thickBot="1" x14ac:dyDescent="0.25">
      <c r="A8" s="28"/>
      <c r="B8" s="15" t="str">
        <f>"Assignee: "&amp;'Task list'!G3</f>
        <v>Assignee: Fred Fredders</v>
      </c>
      <c r="C8" s="30"/>
      <c r="D8" s="15" t="str">
        <f>"Assignee: "&amp;'Task list'!G4</f>
        <v>Assignee: Lisa James</v>
      </c>
      <c r="E8" s="29"/>
      <c r="F8" s="16"/>
      <c r="G8" s="17"/>
      <c r="H8" s="17"/>
      <c r="I8" s="17"/>
      <c r="J8" s="17"/>
      <c r="K8" s="17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ht="17" thickBot="1" x14ac:dyDescent="0.25">
      <c r="A9" s="28"/>
      <c r="B9" s="30"/>
      <c r="C9" s="30"/>
      <c r="D9" s="30"/>
      <c r="E9" s="29"/>
      <c r="F9" s="16"/>
      <c r="G9" s="17"/>
      <c r="H9" s="17"/>
      <c r="I9" s="17"/>
      <c r="J9" s="17"/>
      <c r="K9" s="17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ht="35" customHeight="1" thickBot="1" x14ac:dyDescent="0.25">
      <c r="A10" s="28"/>
      <c r="B10" s="13" t="str">
        <f>"Task ID: "&amp;'Task list'!B5&amp;"  Project ID: "&amp;'Task list'!D5</f>
        <v>Task ID: 3  Project ID: 3</v>
      </c>
      <c r="C10" s="30"/>
      <c r="D10" s="13" t="str">
        <f>"Task ID: "&amp;'Task list'!D6&amp;"  Project ID: "&amp;'Task list'!F6</f>
        <v>Task ID: 4  Project ID: Low</v>
      </c>
      <c r="E10" s="29"/>
      <c r="F10" s="16"/>
      <c r="G10" s="17"/>
      <c r="H10" s="17"/>
      <c r="I10" s="17"/>
      <c r="J10" s="17"/>
      <c r="K10" s="17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ht="55" customHeight="1" thickBot="1" x14ac:dyDescent="0.25">
      <c r="A11" s="28"/>
      <c r="B11" s="12" t="str">
        <f>"Project: "&amp;'Task list'!E5 &amp;CHAR(10)&amp;"Task: "&amp;'Task list'!C5</f>
        <v>Project: Franklin Site Design
Task: Design Screen</v>
      </c>
      <c r="C11" s="30"/>
      <c r="D11" s="12" t="str">
        <f>"Project: "&amp;'Task list'!E6&amp;CHAR(10)&amp;"Task: "&amp;'Task list'!C6</f>
        <v>Project: Grocery Store Site
Task: Client Call</v>
      </c>
      <c r="E11" s="29"/>
      <c r="F11" s="16"/>
      <c r="G11" s="17"/>
      <c r="H11" s="17"/>
      <c r="I11" s="17"/>
      <c r="J11" s="17"/>
      <c r="K11" s="17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35" customHeight="1" thickBot="1" x14ac:dyDescent="0.25">
      <c r="A12" s="28"/>
      <c r="B12" s="15" t="str">
        <f>"Assignee: "&amp;'Task list'!G5</f>
        <v>Assignee: Harold Banks</v>
      </c>
      <c r="C12" s="30"/>
      <c r="D12" s="15" t="str">
        <f>"Assignee: "&amp;'Task list'!G6</f>
        <v>Assignee: Mary Poppins</v>
      </c>
      <c r="E12" s="29"/>
      <c r="F12" s="16"/>
      <c r="G12" s="17"/>
      <c r="H12" s="17"/>
      <c r="I12" s="17"/>
      <c r="J12" s="17"/>
      <c r="K12" s="17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ht="17" thickBot="1" x14ac:dyDescent="0.25">
      <c r="A13" s="28"/>
      <c r="B13" s="30"/>
      <c r="C13" s="30"/>
      <c r="D13" s="30"/>
      <c r="E13" s="29"/>
      <c r="F13" s="16"/>
      <c r="G13" s="17"/>
      <c r="H13" s="17"/>
      <c r="I13" s="17"/>
      <c r="J13" s="17"/>
      <c r="K13" s="17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ht="35" customHeight="1" thickBot="1" x14ac:dyDescent="0.25">
      <c r="A14" s="28"/>
      <c r="B14" s="14" t="str">
        <f>"Task ID: "&amp;'Task list'!B7&amp;"  Project ID: "&amp;'Task list'!D7</f>
        <v>Task ID: 5  Project ID: 1</v>
      </c>
      <c r="C14" s="30"/>
      <c r="D14" s="14" t="str">
        <f>"Task ID: "&amp;'Task list'!B8&amp;"  Project ID: "&amp;'Task list'!D8</f>
        <v>Task ID: 6  Project ID: 2</v>
      </c>
      <c r="E14" s="29"/>
      <c r="F14" s="16"/>
      <c r="G14" s="17"/>
      <c r="H14" s="17"/>
      <c r="I14" s="17"/>
      <c r="J14" s="17"/>
      <c r="K14" s="17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55" customHeight="1" thickBot="1" x14ac:dyDescent="0.25">
      <c r="A15" s="28"/>
      <c r="B15" s="12" t="str">
        <f>"Project: "&amp;'Task list'!E7&amp;CHAR(10)&amp;"Task: "&amp;'Task list'!C7</f>
        <v>Project: Fredders Website
Task: Client Meeting</v>
      </c>
      <c r="C15" s="30"/>
      <c r="D15" s="12" t="str">
        <f>"Project: "&amp;'Task list'!E8&amp;CHAR(10)&amp;"Task: "&amp;'Task list'!C8</f>
        <v>Project: Johns Custom App
Task: Project Scope</v>
      </c>
      <c r="E15" s="29"/>
      <c r="F15" s="16"/>
      <c r="G15" s="17"/>
      <c r="H15" s="17"/>
      <c r="I15" s="17"/>
      <c r="J15" s="17"/>
      <c r="K15" s="17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35" customHeight="1" thickBot="1" x14ac:dyDescent="0.25">
      <c r="A16" s="28"/>
      <c r="B16" s="15" t="str">
        <f>"Assignee: "&amp;'Task list'!G7</f>
        <v>Assignee: Fred Fredders</v>
      </c>
      <c r="C16" s="30"/>
      <c r="D16" s="15" t="str">
        <f>"Assignee: "&amp;'Task list'!G8</f>
        <v>Assignee: Lisa James</v>
      </c>
      <c r="E16" s="29"/>
      <c r="F16" s="16"/>
      <c r="G16" s="17"/>
      <c r="H16" s="17"/>
      <c r="I16" s="17"/>
      <c r="J16" s="17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17" thickBot="1" x14ac:dyDescent="0.25">
      <c r="A17" s="28"/>
      <c r="B17" s="30"/>
      <c r="C17" s="30"/>
      <c r="D17" s="30"/>
      <c r="E17" s="29"/>
      <c r="F17" s="16"/>
      <c r="G17" s="17"/>
      <c r="H17" s="17"/>
      <c r="I17" s="17"/>
      <c r="J17" s="17"/>
      <c r="K17" s="17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5" customHeight="1" thickBot="1" x14ac:dyDescent="0.25">
      <c r="A18" s="28"/>
      <c r="B18" s="13" t="str">
        <f>"Task ID: "&amp;'Task list'!B9&amp;"  Project ID: "&amp;'Task list'!D9</f>
        <v>Task ID: 7  Project ID: 3</v>
      </c>
      <c r="C18" s="30"/>
      <c r="D18" s="13" t="str">
        <f>"Task ID: "&amp;'Task list'!B10&amp;"  Project ID: "&amp;'Task list'!D10</f>
        <v>Task ID: 8  Project ID: 4</v>
      </c>
      <c r="E18" s="29"/>
      <c r="F18" s="16"/>
      <c r="G18" s="17"/>
      <c r="H18" s="17"/>
      <c r="I18" s="17"/>
      <c r="J18" s="17"/>
      <c r="K18" s="17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55" customHeight="1" thickBot="1" x14ac:dyDescent="0.25">
      <c r="A19" s="28"/>
      <c r="B19" s="12" t="str">
        <f>"Project: "&amp;'Task list'!E9 &amp;CHAR(10)&amp;"Task: "&amp;'Task list'!C9</f>
        <v>Project: Franklin Site Design
Task: Site Scope</v>
      </c>
      <c r="C19" s="30"/>
      <c r="D19" s="12" t="str">
        <f>"Project: "&amp;'Task list'!E10&amp;CHAR(10)&amp;"Task: "&amp;'Task list'!C10</f>
        <v>Project: Grocery Store Site
Task: App Scope</v>
      </c>
      <c r="E19" s="29"/>
      <c r="F19" s="16"/>
      <c r="G19" s="17"/>
      <c r="H19" s="17"/>
      <c r="I19" s="17"/>
      <c r="J19" s="17"/>
      <c r="K19" s="17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35" customHeight="1" thickBot="1" x14ac:dyDescent="0.25">
      <c r="A20" s="28"/>
      <c r="B20" s="15" t="str">
        <f>"Assignee: "&amp;'Task list'!G9</f>
        <v>Assignee: Harold Banks</v>
      </c>
      <c r="C20" s="30"/>
      <c r="D20" s="15" t="str">
        <f>"Assignee: "&amp;'Task list'!G10</f>
        <v>Assignee: Mary Poppins</v>
      </c>
      <c r="E20" s="29"/>
      <c r="F20" s="16"/>
      <c r="G20" s="17"/>
      <c r="H20" s="17"/>
      <c r="I20" s="17"/>
      <c r="J20" s="17"/>
      <c r="K20" s="17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7" thickBot="1" x14ac:dyDescent="0.25">
      <c r="A21" s="28"/>
      <c r="B21" s="30"/>
      <c r="C21" s="30"/>
      <c r="D21" s="30"/>
      <c r="E21" s="29"/>
      <c r="F21" s="16"/>
      <c r="G21" s="17"/>
      <c r="H21" s="17"/>
      <c r="I21" s="17"/>
      <c r="J21" s="17"/>
      <c r="K21" s="17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35" customHeight="1" thickBot="1" x14ac:dyDescent="0.25">
      <c r="A22" s="28"/>
      <c r="B22" s="13" t="str">
        <f>"Task ID: "&amp;'Task list'!B11&amp;"  Project ID: "&amp;'Task list'!D12</f>
        <v>Task ID: 9  Project ID: 2</v>
      </c>
      <c r="C22" s="30"/>
      <c r="D22" s="11" t="str">
        <f>"Task ID: "&amp;'Task list'!B12&amp;"  Project ID:"&amp;'Task list'!D12</f>
        <v>Task ID: 10  Project ID:2</v>
      </c>
      <c r="E22" s="29"/>
      <c r="F22" s="16"/>
      <c r="G22" s="17"/>
      <c r="H22" s="17"/>
      <c r="I22" s="17"/>
      <c r="J22" s="17"/>
      <c r="K22" s="17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55" customHeight="1" thickBot="1" x14ac:dyDescent="0.25">
      <c r="A23" s="28"/>
      <c r="B23" s="12" t="str">
        <f>"Project: "&amp;'Task list'!E11&amp;CHAR(10)&amp;"Task: "&amp;'Task list'!C11</f>
        <v>Project: Fredders Website
Task: Design Screen</v>
      </c>
      <c r="C23" s="30"/>
      <c r="D23" s="12" t="str">
        <f>"Project: "&amp;'Task list'!E12&amp;CHAR(10)&amp;"Task: "&amp;'Task list'!C12</f>
        <v>Project: Johns Custom App
Task: Client Email</v>
      </c>
      <c r="E23" s="29"/>
      <c r="F23" s="16"/>
      <c r="G23" s="17"/>
      <c r="H23" s="17"/>
      <c r="I23" s="17"/>
      <c r="J23" s="17"/>
      <c r="K23" s="17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35" customHeight="1" thickBot="1" x14ac:dyDescent="0.25">
      <c r="A24" s="28"/>
      <c r="B24" s="21" t="str">
        <f>"Assignee: "&amp;'Task list'!G11</f>
        <v>Assignee: Fred Fredders</v>
      </c>
      <c r="C24" s="30"/>
      <c r="D24" s="21" t="str">
        <f>"Assignee: "&amp;'Task list'!G12</f>
        <v>Assignee: Lisa James</v>
      </c>
      <c r="E24" s="29"/>
      <c r="F24" s="16"/>
      <c r="G24" s="17"/>
      <c r="H24" s="17"/>
      <c r="I24" s="17"/>
      <c r="J24" s="17"/>
      <c r="K24" s="17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s="10" customFormat="1" ht="17" thickBot="1" x14ac:dyDescent="0.25">
      <c r="A25" s="29"/>
      <c r="B25" s="29"/>
      <c r="C25" s="29"/>
      <c r="D25" s="29"/>
      <c r="E25" s="29"/>
      <c r="F25" s="18"/>
      <c r="G25" s="19"/>
      <c r="H25" s="19"/>
      <c r="I25" s="19"/>
      <c r="J25" s="19"/>
      <c r="K25" s="1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s="10" customFormat="1" ht="33" customHeight="1" thickBot="1" x14ac:dyDescent="0.25">
      <c r="A26" s="29"/>
      <c r="B26" s="20" t="str">
        <f>"Task ID: "&amp;'Task list'!B13 &amp;"  Project ID: "&amp;'Task list'!D13</f>
        <v xml:space="preserve">Task ID: 11  Project ID: </v>
      </c>
      <c r="C26" s="29"/>
      <c r="D26" s="20" t="str">
        <f>"Task ID: "&amp;'Task list'!B14&amp;"  Project ID: "&amp;'Task list'!D14</f>
        <v xml:space="preserve">Task ID: 12  Project ID: 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21" s="10" customFormat="1" ht="53" customHeight="1" thickBot="1" x14ac:dyDescent="0.25">
      <c r="A27" s="29"/>
      <c r="B27" s="12" t="str">
        <f>"Project: "&amp;'Task list'!E13&amp;CHAR(10)&amp;"Task: "&amp;'Task list'!C13</f>
        <v xml:space="preserve">Project: 
Task: </v>
      </c>
      <c r="C27" s="29"/>
      <c r="D27" s="12" t="str">
        <f>"Project: "&amp;'Task list'!E14&amp;CHAR(10)&amp;"Task: "&amp;'Task list'!C14</f>
        <v xml:space="preserve">Project: 
Task: </v>
      </c>
      <c r="E27" s="29"/>
      <c r="F27" s="29"/>
      <c r="G27" s="29"/>
      <c r="H27" s="29"/>
      <c r="I27" s="29"/>
      <c r="J27" s="29"/>
      <c r="K27" s="29" t="s">
        <v>44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1:21" s="10" customFormat="1" ht="35" customHeight="1" thickBot="1" x14ac:dyDescent="0.25">
      <c r="A28" s="29"/>
      <c r="B28" s="15" t="str">
        <f>"Assignee: "&amp;'Task list'!G13</f>
        <v xml:space="preserve">Assignee: </v>
      </c>
      <c r="C28" s="29"/>
      <c r="D28" s="15" t="str">
        <f>"Assignee: "&amp;'Task list'!G14</f>
        <v xml:space="preserve">Assignee: 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1:21" s="10" customFormat="1" ht="17" thickBo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s="10" customFormat="1" ht="39" customHeight="1" thickBot="1" x14ac:dyDescent="0.25">
      <c r="A30" s="29"/>
      <c r="B30" s="13" t="str">
        <f>"Task ID: "&amp;'Task list'!B15&amp;"  Project ID: "&amp;'Task list'!D15</f>
        <v xml:space="preserve">Task ID: 13  Project ID: </v>
      </c>
      <c r="C30" s="29"/>
      <c r="D30" s="13" t="str">
        <f>"Task ID: "&amp;'Task list'!B16&amp;"  Project ID: "&amp;'Task list'!D16</f>
        <v xml:space="preserve">Task ID: 14  Project ID: 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s="10" customFormat="1" ht="52" thickBot="1" x14ac:dyDescent="0.25">
      <c r="A31" s="9"/>
      <c r="B31" s="12" t="str">
        <f>"Project: "&amp;'Task list'!E15&amp;CHAR(10)&amp;"Task: "&amp;'Task list'!C15</f>
        <v xml:space="preserve">Project: 
Task: </v>
      </c>
      <c r="C31" s="9"/>
      <c r="D31" s="12" t="str">
        <f>"Project: "&amp;'Task list'!E16&amp;CHAR(10)&amp;"Task: "&amp;'Task list'!C16</f>
        <v xml:space="preserve">Project: 
Task: </v>
      </c>
      <c r="E31" s="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ht="41" customHeight="1" thickBot="1" x14ac:dyDescent="0.25">
      <c r="A32" s="9"/>
      <c r="B32" s="15" t="str">
        <f>"Assignee: "&amp;'Task list'!G15</f>
        <v xml:space="preserve">Assignee: </v>
      </c>
      <c r="C32" s="9"/>
      <c r="D32" s="15" t="str">
        <f>"Assignee: "&amp;'Task list'!G16</f>
        <v xml:space="preserve">Assignee: 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</sheetData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5" stopIfTrue="1" id="{0C0397B4-DE43-B545-932E-1A4653C7799E}">
            <xm:f>'Task list'!$F3="Urgent"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46" stopIfTrue="1" id="{1259CE97-409D-0741-AAFC-166182A15F53}">
            <xm:f>'Task list'!$F3="High"</xm:f>
            <x14:dxf>
              <fill>
                <patternFill>
                  <fgColor theme="1"/>
                  <bgColor rgb="FFFFC000"/>
                </patternFill>
              </fill>
            </x14:dxf>
          </x14:cfRule>
          <x14:cfRule type="expression" priority="47" stopIfTrue="1" id="{38146E7A-A5A0-FE4E-B6B7-45478F94CA19}">
            <xm:f>'Task list'!$F3="Normal"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48" stopIfTrue="1" id="{C3D1CE4E-C447-7D40-9828-95EF5D17939D}">
            <xm:f>'Task list'!$F3="Low"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expression" priority="25" stopIfTrue="1" id="{D5D05A48-BA58-4B4F-9AC7-9F08A232593D}">
            <xm:f>'Task list'!$F4="Urgent"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26" stopIfTrue="1" id="{71EE4FF0-7528-D246-B345-EEB6EE846EC4}">
            <xm:f>'Task list'!$F4="High"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27" stopIfTrue="1" id="{A9F6F2FF-082D-A04B-9082-1C92D12E0C4F}">
            <xm:f>'Task list'!$F4="Normal"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37" stopIfTrue="1" id="{A8DE356C-D9AD-3744-9A49-958D2984433D}">
            <xm:f>'Task list'!$F4="Low"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34" stopIfTrue="1" id="{80F458B2-CDCB-554F-A3C9-2F52D04A9EE4}">
            <xm:f>'Task list'!$F5="Urgent"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35" stopIfTrue="1" id="{22AFCE30-F365-1144-9754-D91C0D9B0157}">
            <xm:f>'Task list'!$F5="High"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36" stopIfTrue="1" id="{FA5235B6-34BA-5941-A3DE-1396BFC2BF68}">
            <xm:f>'Task list'!$F5="Normal"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38" stopIfTrue="1" id="{3DB181C1-16F4-B346-8359-DF4477398074}">
            <xm:f>'Task list'!$F5="Low"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28" id="{23DE7C2D-5F7E-7B49-B7E3-37A79563F0CC}">
            <xm:f>'Task list'!$F7="Urgent"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29" id="{3EEC4421-8291-E142-929F-9A7B4B312F23}">
            <xm:f>'Task list'!$F7="High"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30" id="{18F2DE9A-828E-4249-A901-4056B7F45C4B}">
            <xm:f>'Task list'!$F7="Normal"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40" id="{9145C6D4-698D-7246-BBE3-D3C488579DFC}">
            <xm:f>'Task list'!$F7="Low"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15" stopIfTrue="1" id="{E4D297FE-4600-8945-A18E-8B4AEA6C775A}">
            <xm:f>'Task list'!$F9="Urgent"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16" id="{C2DD89DC-C908-7E41-88CC-A71148F731D3}">
            <xm:f>'Task list'!$F9="High"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17" id="{7D9FC14F-8552-1E4D-BF19-958065DF37B7}">
            <xm:f>'Task list'!$F9="Normal"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39" stopIfTrue="1" id="{1A073E8A-3169-3D41-BAD3-98D76F837CA9}">
            <xm:f>'Task list'!$F9="Low"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4" id="{78092229-5422-A644-84A0-868F063661EE}">
            <xm:f>'Task list'!$F11="Urgent"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5" stopIfTrue="1" id="{35D87163-DA6C-2445-BA5A-4389E2C10FA3}">
            <xm:f>'Task list'!$F11="High"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6" id="{2D218FAD-777F-7A47-86A3-DB0E555AB693}">
            <xm:f>'Task list'!$F11="Normal"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41" id="{0ED67B9F-6FFE-7249-9608-C7160D93793F}">
            <xm:f>'Task list'!$F11="Low"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1" stopIfTrue="1" id="{60043AAA-7BB5-F449-871A-F60A8F0BC9A0}">
            <xm:f>'Task list'!$F13="Low"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14:cfRule type="expression" priority="2" id="{1D6CD823-7C2B-1644-837C-8CC854078BA5}">
            <xm:f>'Task list'!$F13="Normal"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3" stopIfTrue="1" id="{19E1A47C-FE06-284A-BD35-610ADEE1A639}">
            <xm:f>'Task list'!$F13="Urgent"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42" id="{1EFD4466-42E0-3140-94B0-5D7E65887FAC}">
            <xm:f>'Task list'!$F13="High"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31" stopIfTrue="1" id="{6F46F401-F3AF-B446-818F-91F5EF847729}">
            <xm:f>'Task list'!$F27="Urgent"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32" stopIfTrue="1" id="{ADA829B6-479C-E745-B300-6333E6822249}">
            <xm:f>'Task list'!$F15="High"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33" stopIfTrue="1" id="{7EC00CA4-A758-8642-84E0-A5B8CB5BD972}">
            <xm:f>'Task list'!$F15="Normal"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43" stopIfTrue="1" id="{42448395-C7E0-2B4B-BF0E-BD24DD4044C9}">
            <xm:f>'Task list'!$F$15="Low"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18" stopIfTrue="1" id="{F0B7DD22-1F18-8147-91A7-E7B427DE4D18}">
            <xm:f>'Task list'!$F8="Urgent"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19" stopIfTrue="1" id="{DC18B70C-E74B-C847-A7DB-771C0724D5F5}">
            <xm:f>'Task list'!$F8="High"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20" stopIfTrue="1" id="{49E6544A-1190-1A49-82E2-D6730C9BBF21}">
            <xm:f>'Task list'!$F8="Normal"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44" stopIfTrue="1" id="{A4BF12C7-C080-954F-9301-8CAE641AA7E4}">
            <xm:f>'Task list'!$F8="Low"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21" stopIfTrue="1" id="{7C57A530-57E9-874B-9C3E-2A510336DF67}">
            <xm:f>'Task list'!$F6="Urgent"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22" stopIfTrue="1" id="{220EB7AE-8F8A-0642-BEB4-63138E7D0A7A}">
            <xm:f>'Task list'!$F6="High"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23" stopIfTrue="1" id="{920FB703-2E2C-954F-9840-185D19BB9676}">
            <xm:f>'Task list'!$F6="Normal"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24" stopIfTrue="1" id="{76FB7214-D0A6-E149-B56C-A019275350ED}">
            <xm:f>'Task list'!$F6="Low"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11" id="{0E9473A8-3E06-794B-8104-06BE80F5E115}">
            <xm:f>'Task list'!$F10="Urgent"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12" stopIfTrue="1" id="{E5EA8014-790C-1748-BED5-E5B80FBCD62F}">
            <xm:f>'Task list'!$F10="High"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13" id="{403A5962-CF6A-3145-927C-16173A7C3794}">
            <xm:f>'Task list'!$F10="Normal"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14" id="{AA5E902C-2B12-9541-AF22-6112E4D42EED}">
            <xm:f>'Task list'!$F10="Low"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7" stopIfTrue="1" id="{9F0DC569-6E9C-474A-BCDE-AF93CAFD361B}">
            <xm:f>'Task list'!$F12="Urgent"</xm:f>
            <x14:dxf>
              <fill>
                <patternFill>
                  <fgColor theme="1"/>
                  <bgColor rgb="FFE9947E"/>
                </patternFill>
              </fill>
            </x14:dxf>
          </x14:cfRule>
          <x14:cfRule type="expression" priority="8" id="{7ABCE4F0-54BA-A54D-A32D-CCFC7A601155}">
            <xm:f>'Task list'!$F12="High"</xm:f>
            <x14:dxf>
              <fill>
                <patternFill>
                  <fgColor theme="1"/>
                  <bgColor rgb="FFFFCD10"/>
                </patternFill>
              </fill>
            </x14:dxf>
          </x14:cfRule>
          <x14:cfRule type="expression" priority="9" stopIfTrue="1" id="{573BD3EF-DB4C-7A46-BF0B-5358FD7265D7}">
            <xm:f>'Task list'!$F12="Normal"</xm:f>
            <x14:dxf>
              <fill>
                <patternFill>
                  <fgColor theme="1"/>
                  <bgColor theme="9" tint="0.39994506668294322"/>
                </patternFill>
              </fill>
            </x14:dxf>
          </x14:cfRule>
          <x14:cfRule type="expression" priority="10" stopIfTrue="1" id="{8AAC3D49-79A2-0B48-BED5-543249CA07B3}">
            <xm:f>'Task list'!$F12="Low"</xm:f>
            <x14:dxf>
              <fill>
                <patternFill>
                  <fgColor theme="1"/>
                  <bgColor theme="8" tint="0.39994506668294322"/>
                </patternFill>
              </fill>
            </x14:dxf>
          </x14:cfRule>
          <xm:sqref>D24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Kanban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Srishti Singh</dc:creator>
  <cp:lastModifiedBy>Srishti Singh</cp:lastModifiedBy>
  <dcterms:created xsi:type="dcterms:W3CDTF">2024-05-09T18:36:19Z</dcterms:created>
  <dcterms:modified xsi:type="dcterms:W3CDTF">2024-05-10T00:13:12Z</dcterms:modified>
</cp:coreProperties>
</file>