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\Downloads\"/>
    </mc:Choice>
  </mc:AlternateContent>
  <xr:revisionPtr revIDLastSave="0" documentId="13_ncr:1_{8DB7C6EF-761F-470A-9E54-5D19125F67F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 table" sheetId="6" r:id="rId1"/>
    <sheet name="cleaned data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1" l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25" i="1"/>
  <c r="N26" i="1"/>
  <c r="N27" i="1"/>
  <c r="N28" i="1"/>
  <c r="N29" i="1"/>
  <c r="N17" i="1"/>
  <c r="N18" i="1"/>
  <c r="N19" i="1"/>
  <c r="N20" i="1"/>
  <c r="N21" i="1"/>
  <c r="N22" i="1"/>
  <c r="N23" i="1"/>
  <c r="N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O81" i="1"/>
  <c r="P81" i="1" s="1"/>
  <c r="O82" i="1"/>
  <c r="P82" i="1" s="1"/>
  <c r="O83" i="1"/>
  <c r="P83" i="1" s="1"/>
  <c r="O84" i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O1197" i="1"/>
  <c r="P1197" i="1" s="1"/>
  <c r="O1198" i="1"/>
  <c r="P1198" i="1" s="1"/>
  <c r="O1199" i="1"/>
  <c r="P1199" i="1" s="1"/>
  <c r="O1200" i="1"/>
  <c r="P1200" i="1" s="1"/>
  <c r="O1201" i="1"/>
  <c r="P1201" i="1" s="1"/>
  <c r="O64" i="1"/>
  <c r="P64" i="1" s="1"/>
  <c r="O65" i="1"/>
  <c r="P65" i="1" s="1"/>
  <c r="O66" i="1"/>
  <c r="P66" i="1" s="1"/>
  <c r="O67" i="1"/>
  <c r="P67" i="1" s="1"/>
  <c r="O68" i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O77" i="1"/>
  <c r="P77" i="1" s="1"/>
  <c r="O78" i="1"/>
  <c r="P78" i="1" s="1"/>
  <c r="O79" i="1"/>
  <c r="P79" i="1" s="1"/>
  <c r="O80" i="1"/>
  <c r="P80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20" i="1"/>
  <c r="P20" i="1" s="1"/>
  <c r="O21" i="1"/>
  <c r="P21" i="1" s="1"/>
  <c r="O22" i="1"/>
  <c r="P22" i="1" s="1"/>
  <c r="O23" i="1"/>
  <c r="P23" i="1" s="1"/>
  <c r="O24" i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3" i="1"/>
  <c r="P3" i="1" s="1"/>
  <c r="O4" i="1"/>
  <c r="O5" i="1"/>
  <c r="P5" i="1" s="1"/>
  <c r="O6" i="1"/>
  <c r="P6" i="1" s="1"/>
  <c r="O7" i="1"/>
  <c r="P7" i="1" s="1"/>
  <c r="O8" i="1"/>
  <c r="O9" i="1"/>
  <c r="P9" i="1" s="1"/>
  <c r="O10" i="1"/>
  <c r="O11" i="1"/>
  <c r="P11" i="1" s="1"/>
  <c r="O2" i="1"/>
  <c r="P2" i="1" s="1"/>
  <c r="L79" i="1"/>
  <c r="L81" i="1"/>
  <c r="L82" i="1" s="1"/>
  <c r="L85" i="1"/>
  <c r="L90" i="1"/>
  <c r="L95" i="1"/>
  <c r="L97" i="1"/>
  <c r="L98" i="1" s="1"/>
  <c r="L99" i="1" s="1"/>
  <c r="L100" i="1" s="1"/>
  <c r="L102" i="1"/>
  <c r="L103" i="1" s="1"/>
  <c r="L107" i="1"/>
  <c r="L124" i="1"/>
  <c r="L125" i="1" s="1"/>
  <c r="L126" i="1" s="1"/>
  <c r="L129" i="1"/>
  <c r="L133" i="1"/>
  <c r="L136" i="1"/>
  <c r="L139" i="1"/>
  <c r="L141" i="1"/>
  <c r="L145" i="1"/>
  <c r="L146" i="1" s="1"/>
  <c r="L148" i="1"/>
  <c r="L151" i="1"/>
  <c r="L153" i="1"/>
  <c r="L156" i="1"/>
  <c r="L162" i="1"/>
  <c r="L165" i="1"/>
  <c r="L170" i="1"/>
  <c r="L179" i="1"/>
  <c r="L181" i="1"/>
  <c r="L182" i="1" s="1"/>
  <c r="L183" i="1" s="1"/>
  <c r="L186" i="1"/>
  <c r="L195" i="1"/>
  <c r="L197" i="1"/>
  <c r="L207" i="1"/>
  <c r="L209" i="1"/>
  <c r="L216" i="1"/>
  <c r="L219" i="1"/>
  <c r="L224" i="1"/>
  <c r="L228" i="1"/>
  <c r="L230" i="1"/>
  <c r="L247" i="1"/>
  <c r="L249" i="1"/>
  <c r="L253" i="1"/>
  <c r="L256" i="1"/>
  <c r="L262" i="1"/>
  <c r="L269" i="1"/>
  <c r="L283" i="1"/>
  <c r="L285" i="1"/>
  <c r="L287" i="1"/>
  <c r="L289" i="1"/>
  <c r="L294" i="1"/>
  <c r="L295" i="1" s="1"/>
  <c r="L300" i="1"/>
  <c r="L305" i="1"/>
  <c r="L309" i="1"/>
  <c r="L312" i="1"/>
  <c r="L313" i="1" s="1"/>
  <c r="L319" i="1"/>
  <c r="L321" i="1"/>
  <c r="L326" i="1"/>
  <c r="L327" i="1" s="1"/>
  <c r="L331" i="1"/>
  <c r="L337" i="1"/>
  <c r="L340" i="1"/>
  <c r="L342" i="1"/>
  <c r="L344" i="1"/>
  <c r="L348" i="1"/>
  <c r="L352" i="1"/>
  <c r="L353" i="1" s="1"/>
  <c r="L356" i="1"/>
  <c r="L362" i="1"/>
  <c r="L368" i="1"/>
  <c r="L370" i="1"/>
  <c r="L374" i="1"/>
  <c r="L381" i="1"/>
  <c r="L388" i="1"/>
  <c r="L395" i="1"/>
  <c r="L396" i="1" s="1"/>
  <c r="L403" i="1"/>
  <c r="L404" i="1" s="1"/>
  <c r="L406" i="1"/>
  <c r="L412" i="1"/>
  <c r="L413" i="1" s="1"/>
  <c r="L414" i="1" s="1"/>
  <c r="L419" i="1"/>
  <c r="L420" i="1" s="1"/>
  <c r="L423" i="1"/>
  <c r="L426" i="1"/>
  <c r="L428" i="1"/>
  <c r="L434" i="1"/>
  <c r="L436" i="1"/>
  <c r="L438" i="1"/>
  <c r="L445" i="1"/>
  <c r="L449" i="1"/>
  <c r="L451" i="1"/>
  <c r="L461" i="1"/>
  <c r="L464" i="1"/>
  <c r="L467" i="1"/>
  <c r="L471" i="1"/>
  <c r="L475" i="1"/>
  <c r="L481" i="1"/>
  <c r="L484" i="1"/>
  <c r="L486" i="1"/>
  <c r="L492" i="1"/>
  <c r="L499" i="1"/>
  <c r="L507" i="1"/>
  <c r="L510" i="1"/>
  <c r="L515" i="1"/>
  <c r="L518" i="1"/>
  <c r="L522" i="1"/>
  <c r="L523" i="1" s="1"/>
  <c r="L526" i="1"/>
  <c r="L532" i="1"/>
  <c r="L533" i="1" s="1"/>
  <c r="L534" i="1" s="1"/>
  <c r="L538" i="1"/>
  <c r="L542" i="1"/>
  <c r="L543" i="1" s="1"/>
  <c r="L547" i="1"/>
  <c r="L557" i="1"/>
  <c r="L562" i="1"/>
  <c r="L563" i="1" s="1"/>
  <c r="L567" i="1"/>
  <c r="L570" i="1"/>
  <c r="L575" i="1"/>
  <c r="L578" i="1"/>
  <c r="L583" i="1"/>
  <c r="L585" i="1"/>
  <c r="L590" i="1"/>
  <c r="L592" i="1"/>
  <c r="L594" i="1"/>
  <c r="L596" i="1"/>
  <c r="L600" i="1"/>
  <c r="L603" i="1"/>
  <c r="L606" i="1"/>
  <c r="L614" i="1"/>
  <c r="L616" i="1"/>
  <c r="L619" i="1"/>
  <c r="L620" i="1" s="1"/>
  <c r="L621" i="1" s="1"/>
  <c r="L624" i="1"/>
  <c r="L626" i="1"/>
  <c r="L631" i="1"/>
  <c r="L632" i="1" s="1"/>
  <c r="L637" i="1"/>
  <c r="L641" i="1"/>
  <c r="L653" i="1"/>
  <c r="L656" i="1"/>
  <c r="L664" i="1"/>
  <c r="L666" i="1"/>
  <c r="L668" i="1"/>
  <c r="L671" i="1"/>
  <c r="L677" i="1"/>
  <c r="L682" i="1"/>
  <c r="L683" i="1" s="1"/>
  <c r="L686" i="1"/>
  <c r="L691" i="1"/>
  <c r="L692" i="1" s="1"/>
  <c r="L693" i="1" s="1"/>
  <c r="L695" i="1"/>
  <c r="L701" i="1"/>
  <c r="L704" i="1"/>
  <c r="L712" i="1"/>
  <c r="L723" i="1"/>
  <c r="L727" i="1"/>
  <c r="L733" i="1"/>
  <c r="L734" i="1" s="1"/>
  <c r="L737" i="1"/>
  <c r="L742" i="1"/>
  <c r="L743" i="1" s="1"/>
  <c r="L757" i="1"/>
  <c r="L758" i="1" s="1"/>
  <c r="L762" i="1"/>
  <c r="L763" i="1" s="1"/>
  <c r="L769" i="1"/>
  <c r="L771" i="1"/>
  <c r="L772" i="1" s="1"/>
  <c r="L774" i="1"/>
  <c r="L775" i="1" s="1"/>
  <c r="L777" i="1"/>
  <c r="L779" i="1"/>
  <c r="L788" i="1"/>
  <c r="L789" i="1" s="1"/>
  <c r="L792" i="1"/>
  <c r="L793" i="1" s="1"/>
  <c r="L795" i="1"/>
  <c r="L799" i="1"/>
  <c r="L810" i="1"/>
  <c r="L812" i="1"/>
  <c r="L833" i="1"/>
  <c r="L836" i="1"/>
  <c r="L839" i="1"/>
  <c r="L840" i="1" s="1"/>
  <c r="L841" i="1" s="1"/>
  <c r="L843" i="1"/>
  <c r="L848" i="1"/>
  <c r="L850" i="1"/>
  <c r="L858" i="1"/>
  <c r="L859" i="1" s="1"/>
  <c r="L860" i="1" s="1"/>
  <c r="L870" i="1"/>
  <c r="L874" i="1"/>
  <c r="L881" i="1"/>
  <c r="L883" i="1"/>
  <c r="L886" i="1"/>
  <c r="L888" i="1"/>
  <c r="L889" i="1" s="1"/>
  <c r="L890" i="1" s="1"/>
  <c r="L892" i="1"/>
  <c r="L900" i="1"/>
  <c r="L902" i="1"/>
  <c r="L904" i="1"/>
  <c r="L905" i="1" s="1"/>
  <c r="L908" i="1"/>
  <c r="L918" i="1"/>
  <c r="L920" i="1"/>
  <c r="L922" i="1"/>
  <c r="L924" i="1"/>
  <c r="L931" i="1"/>
  <c r="L935" i="1"/>
  <c r="L944" i="1"/>
  <c r="L950" i="1"/>
  <c r="L951" i="1" s="1"/>
  <c r="L954" i="1"/>
  <c r="L963" i="1"/>
  <c r="L976" i="1"/>
  <c r="L980" i="1"/>
  <c r="L1003" i="1"/>
  <c r="L1007" i="1"/>
  <c r="L1013" i="1"/>
  <c r="L1014" i="1" s="1"/>
  <c r="L1020" i="1"/>
  <c r="L1025" i="1"/>
  <c r="L1029" i="1"/>
  <c r="L1030" i="1" s="1"/>
  <c r="L1037" i="1"/>
  <c r="L1040" i="1"/>
  <c r="L1045" i="1"/>
  <c r="L1047" i="1"/>
  <c r="L1050" i="1"/>
  <c r="L1051" i="1" s="1"/>
  <c r="L1052" i="1" s="1"/>
  <c r="L1064" i="1"/>
  <c r="L1069" i="1"/>
  <c r="L1071" i="1"/>
  <c r="L1072" i="1" s="1"/>
  <c r="L1073" i="1" s="1"/>
  <c r="L1075" i="1"/>
  <c r="L1076" i="1" s="1"/>
  <c r="L1078" i="1"/>
  <c r="L1081" i="1"/>
  <c r="L1082" i="1" s="1"/>
  <c r="L1091" i="1"/>
  <c r="L1092" i="1" s="1"/>
  <c r="L1093" i="1" s="1"/>
  <c r="L1098" i="1"/>
  <c r="L1100" i="1"/>
  <c r="L1104" i="1"/>
  <c r="L1105" i="1" s="1"/>
  <c r="L1106" i="1" s="1"/>
  <c r="L1115" i="1"/>
  <c r="L1116" i="1" s="1"/>
  <c r="L1117" i="1" s="1"/>
  <c r="L1120" i="1"/>
  <c r="L1122" i="1"/>
  <c r="L1124" i="1"/>
  <c r="L1126" i="1"/>
  <c r="L1140" i="1"/>
  <c r="L1142" i="1"/>
  <c r="L1143" i="1" s="1"/>
  <c r="L1144" i="1" s="1"/>
  <c r="L1145" i="1" s="1"/>
  <c r="L1146" i="1" s="1"/>
  <c r="L1153" i="1"/>
  <c r="L1154" i="1" s="1"/>
  <c r="L1155" i="1" s="1"/>
  <c r="L1158" i="1"/>
  <c r="L1161" i="1"/>
  <c r="L1167" i="1"/>
  <c r="L1174" i="1"/>
  <c r="L1186" i="1"/>
  <c r="L1191" i="1"/>
  <c r="L1194" i="1"/>
  <c r="L1198" i="1"/>
  <c r="P1188" i="1" l="1"/>
  <c r="P1140" i="1"/>
  <c r="P1068" i="1"/>
  <c r="P892" i="1"/>
  <c r="P76" i="1"/>
  <c r="P68" i="1"/>
  <c r="P36" i="1"/>
  <c r="P852" i="1"/>
  <c r="P836" i="1"/>
  <c r="P812" i="1"/>
  <c r="P796" i="1"/>
  <c r="P780" i="1"/>
  <c r="P756" i="1"/>
  <c r="P740" i="1"/>
  <c r="P724" i="1"/>
  <c r="P716" i="1"/>
  <c r="P700" i="1"/>
  <c r="P692" i="1"/>
  <c r="P684" i="1"/>
  <c r="P668" i="1"/>
  <c r="P660" i="1"/>
  <c r="P652" i="1"/>
  <c r="P644" i="1"/>
  <c r="P636" i="1"/>
  <c r="P628" i="1"/>
  <c r="P620" i="1"/>
  <c r="P612" i="1"/>
  <c r="P604" i="1"/>
  <c r="P596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P492" i="1"/>
  <c r="P484" i="1"/>
  <c r="P476" i="1"/>
  <c r="P468" i="1"/>
  <c r="P460" i="1"/>
  <c r="P452" i="1"/>
  <c r="P444" i="1"/>
  <c r="P436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1196" i="1"/>
  <c r="P1172" i="1"/>
  <c r="P1148" i="1"/>
  <c r="P1124" i="1"/>
  <c r="P1108" i="1"/>
  <c r="P1100" i="1"/>
  <c r="P1076" i="1"/>
  <c r="P1060" i="1"/>
  <c r="P1052" i="1"/>
  <c r="P1028" i="1"/>
  <c r="P1020" i="1"/>
  <c r="P1012" i="1"/>
  <c r="P1004" i="1"/>
  <c r="P996" i="1"/>
  <c r="P988" i="1"/>
  <c r="P980" i="1"/>
  <c r="P972" i="1"/>
  <c r="P964" i="1"/>
  <c r="P956" i="1"/>
  <c r="P948" i="1"/>
  <c r="P940" i="1"/>
  <c r="P932" i="1"/>
  <c r="P924" i="1"/>
  <c r="P916" i="1"/>
  <c r="P884" i="1"/>
  <c r="P876" i="1"/>
  <c r="P860" i="1"/>
  <c r="P844" i="1"/>
  <c r="P828" i="1"/>
  <c r="P820" i="1"/>
  <c r="P804" i="1"/>
  <c r="P788" i="1"/>
  <c r="P772" i="1"/>
  <c r="P764" i="1"/>
  <c r="P748" i="1"/>
  <c r="P732" i="1"/>
  <c r="P708" i="1"/>
  <c r="P676" i="1"/>
  <c r="P428" i="1"/>
  <c r="P1180" i="1"/>
  <c r="P1156" i="1"/>
  <c r="P1116" i="1"/>
  <c r="P1084" i="1"/>
  <c r="P1044" i="1"/>
  <c r="P900" i="1"/>
  <c r="P1164" i="1"/>
  <c r="P1132" i="1"/>
  <c r="P1092" i="1"/>
  <c r="P1036" i="1"/>
  <c r="P908" i="1"/>
  <c r="P24" i="1"/>
  <c r="P10" i="1"/>
  <c r="P4" i="1"/>
  <c r="P8" i="1"/>
</calcChain>
</file>

<file path=xl/sharedStrings.xml><?xml version="1.0" encoding="utf-8"?>
<sst xmlns="http://schemas.openxmlformats.org/spreadsheetml/2006/main" count="10557" uniqueCount="4293">
  <si>
    <t>Date</t>
  </si>
  <si>
    <t>CustomerID</t>
  </si>
  <si>
    <t>Product</t>
  </si>
  <si>
    <t>Quantity</t>
  </si>
  <si>
    <t>UnitPrice</t>
  </si>
  <si>
    <t>ShippingAddress</t>
  </si>
  <si>
    <t>PaymentMethod</t>
  </si>
  <si>
    <t>OrderStatus</t>
  </si>
  <si>
    <t>TrackingNumber</t>
  </si>
  <si>
    <t>ItemsInCart</t>
  </si>
  <si>
    <t>CouponCode</t>
  </si>
  <si>
    <t>ReferralSource</t>
  </si>
  <si>
    <t>ORD200000</t>
  </si>
  <si>
    <t>ORD200001</t>
  </si>
  <si>
    <t>ORD200002</t>
  </si>
  <si>
    <t>ORD200003</t>
  </si>
  <si>
    <t>ORD200004</t>
  </si>
  <si>
    <t>ORD200005</t>
  </si>
  <si>
    <t>ORD200006</t>
  </si>
  <si>
    <t>ORD200007</t>
  </si>
  <si>
    <t>ORD200008</t>
  </si>
  <si>
    <t>ORD200009</t>
  </si>
  <si>
    <t>ORD200010</t>
  </si>
  <si>
    <t>ORD200011</t>
  </si>
  <si>
    <t>ORD200012</t>
  </si>
  <si>
    <t>ORD200013</t>
  </si>
  <si>
    <t>ORD200014</t>
  </si>
  <si>
    <t>ORD200015</t>
  </si>
  <si>
    <t>ORD200016</t>
  </si>
  <si>
    <t>ORD200017</t>
  </si>
  <si>
    <t>ORD200018</t>
  </si>
  <si>
    <t>ORD200019</t>
  </si>
  <si>
    <t>ORD200020</t>
  </si>
  <si>
    <t>ORD200021</t>
  </si>
  <si>
    <t>ORD200022</t>
  </si>
  <si>
    <t>ORD200023</t>
  </si>
  <si>
    <t>ORD200024</t>
  </si>
  <si>
    <t>ORD200025</t>
  </si>
  <si>
    <t>ORD200026</t>
  </si>
  <si>
    <t>ORD200027</t>
  </si>
  <si>
    <t>ORD200028</t>
  </si>
  <si>
    <t>ORD200029</t>
  </si>
  <si>
    <t>ORD200030</t>
  </si>
  <si>
    <t>ORD200031</t>
  </si>
  <si>
    <t>ORD200032</t>
  </si>
  <si>
    <t>ORD200033</t>
  </si>
  <si>
    <t>ORD200034</t>
  </si>
  <si>
    <t>ORD200035</t>
  </si>
  <si>
    <t>ORD200036</t>
  </si>
  <si>
    <t>ORD200037</t>
  </si>
  <si>
    <t>ORD200038</t>
  </si>
  <si>
    <t>ORD200039</t>
  </si>
  <si>
    <t>ORD200040</t>
  </si>
  <si>
    <t>ORD200041</t>
  </si>
  <si>
    <t>ORD200042</t>
  </si>
  <si>
    <t>ORD200043</t>
  </si>
  <si>
    <t>ORD200044</t>
  </si>
  <si>
    <t>ORD200045</t>
  </si>
  <si>
    <t>ORD200046</t>
  </si>
  <si>
    <t>ORD200047</t>
  </si>
  <si>
    <t>ORD200048</t>
  </si>
  <si>
    <t>ORD200049</t>
  </si>
  <si>
    <t>ORD200050</t>
  </si>
  <si>
    <t>ORD200051</t>
  </si>
  <si>
    <t>ORD200052</t>
  </si>
  <si>
    <t>ORD200053</t>
  </si>
  <si>
    <t>ORD200054</t>
  </si>
  <si>
    <t>ORD200055</t>
  </si>
  <si>
    <t>ORD200056</t>
  </si>
  <si>
    <t>ORD200057</t>
  </si>
  <si>
    <t>ORD200058</t>
  </si>
  <si>
    <t>ORD200059</t>
  </si>
  <si>
    <t>ORD200060</t>
  </si>
  <si>
    <t>ORD200061</t>
  </si>
  <si>
    <t>ORD200062</t>
  </si>
  <si>
    <t>ORD200063</t>
  </si>
  <si>
    <t>ORD200064</t>
  </si>
  <si>
    <t>ORD200065</t>
  </si>
  <si>
    <t>ORD200066</t>
  </si>
  <si>
    <t>ORD200067</t>
  </si>
  <si>
    <t>ORD200068</t>
  </si>
  <si>
    <t>ORD200069</t>
  </si>
  <si>
    <t>ORD200070</t>
  </si>
  <si>
    <t>ORD200071</t>
  </si>
  <si>
    <t>ORD200072</t>
  </si>
  <si>
    <t>ORD200073</t>
  </si>
  <si>
    <t>ORD200074</t>
  </si>
  <si>
    <t>ORD200075</t>
  </si>
  <si>
    <t>ORD200076</t>
  </si>
  <si>
    <t>ORD200077</t>
  </si>
  <si>
    <t>ORD200078</t>
  </si>
  <si>
    <t>ORD200079</t>
  </si>
  <si>
    <t>ORD200080</t>
  </si>
  <si>
    <t>ORD200081</t>
  </si>
  <si>
    <t>ORD200082</t>
  </si>
  <si>
    <t>ORD200083</t>
  </si>
  <si>
    <t>ORD200084</t>
  </si>
  <si>
    <t>ORD200085</t>
  </si>
  <si>
    <t>ORD200086</t>
  </si>
  <si>
    <t>ORD200087</t>
  </si>
  <si>
    <t>ORD200088</t>
  </si>
  <si>
    <t>ORD200089</t>
  </si>
  <si>
    <t>ORD200090</t>
  </si>
  <si>
    <t>ORD200091</t>
  </si>
  <si>
    <t>ORD200092</t>
  </si>
  <si>
    <t>ORD200093</t>
  </si>
  <si>
    <t>ORD200094</t>
  </si>
  <si>
    <t>ORD200095</t>
  </si>
  <si>
    <t>ORD200096</t>
  </si>
  <si>
    <t>ORD200097</t>
  </si>
  <si>
    <t>ORD200098</t>
  </si>
  <si>
    <t>ORD200099</t>
  </si>
  <si>
    <t>ORD200100</t>
  </si>
  <si>
    <t>ORD200101</t>
  </si>
  <si>
    <t>ORD200102</t>
  </si>
  <si>
    <t>ORD200103</t>
  </si>
  <si>
    <t>ORD200104</t>
  </si>
  <si>
    <t>ORD200105</t>
  </si>
  <si>
    <t>ORD200106</t>
  </si>
  <si>
    <t>ORD200107</t>
  </si>
  <si>
    <t>ORD200108</t>
  </si>
  <si>
    <t>ORD200109</t>
  </si>
  <si>
    <t>ORD200110</t>
  </si>
  <si>
    <t>ORD200111</t>
  </si>
  <si>
    <t>ORD200112</t>
  </si>
  <si>
    <t>ORD200113</t>
  </si>
  <si>
    <t>ORD200114</t>
  </si>
  <si>
    <t>ORD200115</t>
  </si>
  <si>
    <t>ORD200116</t>
  </si>
  <si>
    <t>ORD200117</t>
  </si>
  <si>
    <t>ORD200118</t>
  </si>
  <si>
    <t>ORD200119</t>
  </si>
  <si>
    <t>ORD200120</t>
  </si>
  <si>
    <t>ORD200121</t>
  </si>
  <si>
    <t>ORD200122</t>
  </si>
  <si>
    <t>ORD200123</t>
  </si>
  <si>
    <t>ORD200124</t>
  </si>
  <si>
    <t>ORD200125</t>
  </si>
  <si>
    <t>ORD200126</t>
  </si>
  <si>
    <t>ORD200127</t>
  </si>
  <si>
    <t>ORD200128</t>
  </si>
  <si>
    <t>ORD200129</t>
  </si>
  <si>
    <t>ORD200130</t>
  </si>
  <si>
    <t>ORD200131</t>
  </si>
  <si>
    <t>ORD200132</t>
  </si>
  <si>
    <t>ORD200133</t>
  </si>
  <si>
    <t>ORD200134</t>
  </si>
  <si>
    <t>ORD200135</t>
  </si>
  <si>
    <t>ORD200136</t>
  </si>
  <si>
    <t>ORD200137</t>
  </si>
  <si>
    <t>ORD200138</t>
  </si>
  <si>
    <t>ORD200139</t>
  </si>
  <si>
    <t>ORD200140</t>
  </si>
  <si>
    <t>ORD200141</t>
  </si>
  <si>
    <t>ORD200142</t>
  </si>
  <si>
    <t>ORD200143</t>
  </si>
  <si>
    <t>ORD200144</t>
  </si>
  <si>
    <t>ORD200145</t>
  </si>
  <si>
    <t>ORD200146</t>
  </si>
  <si>
    <t>ORD200147</t>
  </si>
  <si>
    <t>ORD200148</t>
  </si>
  <si>
    <t>ORD200149</t>
  </si>
  <si>
    <t>ORD200150</t>
  </si>
  <si>
    <t>ORD200151</t>
  </si>
  <si>
    <t>ORD200152</t>
  </si>
  <si>
    <t>ORD200153</t>
  </si>
  <si>
    <t>ORD200154</t>
  </si>
  <si>
    <t>ORD200155</t>
  </si>
  <si>
    <t>ORD200156</t>
  </si>
  <si>
    <t>ORD200157</t>
  </si>
  <si>
    <t>ORD200158</t>
  </si>
  <si>
    <t>ORD200159</t>
  </si>
  <si>
    <t>ORD200160</t>
  </si>
  <si>
    <t>ORD200161</t>
  </si>
  <si>
    <t>ORD200162</t>
  </si>
  <si>
    <t>ORD200163</t>
  </si>
  <si>
    <t>ORD200164</t>
  </si>
  <si>
    <t>ORD200165</t>
  </si>
  <si>
    <t>ORD200166</t>
  </si>
  <si>
    <t>ORD200167</t>
  </si>
  <si>
    <t>ORD200168</t>
  </si>
  <si>
    <t>ORD200169</t>
  </si>
  <si>
    <t>ORD200170</t>
  </si>
  <si>
    <t>ORD200171</t>
  </si>
  <si>
    <t>ORD200172</t>
  </si>
  <si>
    <t>ORD200173</t>
  </si>
  <si>
    <t>ORD200174</t>
  </si>
  <si>
    <t>ORD200175</t>
  </si>
  <si>
    <t>ORD200176</t>
  </si>
  <si>
    <t>ORD200177</t>
  </si>
  <si>
    <t>ORD200178</t>
  </si>
  <si>
    <t>ORD200179</t>
  </si>
  <si>
    <t>ORD200180</t>
  </si>
  <si>
    <t>ORD200181</t>
  </si>
  <si>
    <t>ORD200182</t>
  </si>
  <si>
    <t>ORD200183</t>
  </si>
  <si>
    <t>ORD200184</t>
  </si>
  <si>
    <t>ORD200185</t>
  </si>
  <si>
    <t>ORD200186</t>
  </si>
  <si>
    <t>ORD200187</t>
  </si>
  <si>
    <t>ORD200188</t>
  </si>
  <si>
    <t>ORD200189</t>
  </si>
  <si>
    <t>ORD200190</t>
  </si>
  <si>
    <t>ORD200191</t>
  </si>
  <si>
    <t>ORD200192</t>
  </si>
  <si>
    <t>ORD200193</t>
  </si>
  <si>
    <t>ORD200194</t>
  </si>
  <si>
    <t>ORD200195</t>
  </si>
  <si>
    <t>ORD200196</t>
  </si>
  <si>
    <t>ORD200197</t>
  </si>
  <si>
    <t>ORD200198</t>
  </si>
  <si>
    <t>ORD200199</t>
  </si>
  <si>
    <t>ORD200200</t>
  </si>
  <si>
    <t>ORD200201</t>
  </si>
  <si>
    <t>ORD200202</t>
  </si>
  <si>
    <t>ORD200203</t>
  </si>
  <si>
    <t>ORD200204</t>
  </si>
  <si>
    <t>ORD200205</t>
  </si>
  <si>
    <t>ORD200206</t>
  </si>
  <si>
    <t>ORD200207</t>
  </si>
  <si>
    <t>ORD200208</t>
  </si>
  <si>
    <t>ORD200209</t>
  </si>
  <si>
    <t>ORD200210</t>
  </si>
  <si>
    <t>ORD200211</t>
  </si>
  <si>
    <t>ORD200212</t>
  </si>
  <si>
    <t>ORD200213</t>
  </si>
  <si>
    <t>ORD200214</t>
  </si>
  <si>
    <t>ORD200215</t>
  </si>
  <si>
    <t>ORD200216</t>
  </si>
  <si>
    <t>ORD200217</t>
  </si>
  <si>
    <t>ORD200218</t>
  </si>
  <si>
    <t>ORD200219</t>
  </si>
  <si>
    <t>ORD200220</t>
  </si>
  <si>
    <t>ORD200221</t>
  </si>
  <si>
    <t>ORD200222</t>
  </si>
  <si>
    <t>ORD200223</t>
  </si>
  <si>
    <t>ORD200224</t>
  </si>
  <si>
    <t>ORD200225</t>
  </si>
  <si>
    <t>ORD200226</t>
  </si>
  <si>
    <t>ORD200227</t>
  </si>
  <si>
    <t>ORD200228</t>
  </si>
  <si>
    <t>ORD200229</t>
  </si>
  <si>
    <t>ORD200230</t>
  </si>
  <si>
    <t>ORD200231</t>
  </si>
  <si>
    <t>ORD200232</t>
  </si>
  <si>
    <t>ORD200233</t>
  </si>
  <si>
    <t>ORD200234</t>
  </si>
  <si>
    <t>ORD200235</t>
  </si>
  <si>
    <t>ORD200236</t>
  </si>
  <si>
    <t>ORD200237</t>
  </si>
  <si>
    <t>ORD200238</t>
  </si>
  <si>
    <t>ORD200239</t>
  </si>
  <si>
    <t>ORD200240</t>
  </si>
  <si>
    <t>ORD200241</t>
  </si>
  <si>
    <t>ORD200242</t>
  </si>
  <si>
    <t>ORD200243</t>
  </si>
  <si>
    <t>ORD200244</t>
  </si>
  <si>
    <t>ORD200245</t>
  </si>
  <si>
    <t>ORD200246</t>
  </si>
  <si>
    <t>ORD200247</t>
  </si>
  <si>
    <t>ORD200248</t>
  </si>
  <si>
    <t>ORD200249</t>
  </si>
  <si>
    <t>ORD200250</t>
  </si>
  <si>
    <t>ORD200251</t>
  </si>
  <si>
    <t>ORD200252</t>
  </si>
  <si>
    <t>ORD200253</t>
  </si>
  <si>
    <t>ORD200254</t>
  </si>
  <si>
    <t>ORD200255</t>
  </si>
  <si>
    <t>ORD200256</t>
  </si>
  <si>
    <t>ORD200257</t>
  </si>
  <si>
    <t>ORD200258</t>
  </si>
  <si>
    <t>ORD200259</t>
  </si>
  <si>
    <t>ORD200260</t>
  </si>
  <si>
    <t>ORD200261</t>
  </si>
  <si>
    <t>ORD200262</t>
  </si>
  <si>
    <t>ORD200263</t>
  </si>
  <si>
    <t>ORD200264</t>
  </si>
  <si>
    <t>ORD200265</t>
  </si>
  <si>
    <t>ORD200266</t>
  </si>
  <si>
    <t>ORD200267</t>
  </si>
  <si>
    <t>ORD200268</t>
  </si>
  <si>
    <t>ORD200269</t>
  </si>
  <si>
    <t>ORD200270</t>
  </si>
  <si>
    <t>ORD200271</t>
  </si>
  <si>
    <t>ORD200272</t>
  </si>
  <si>
    <t>ORD200273</t>
  </si>
  <si>
    <t>ORD200274</t>
  </si>
  <si>
    <t>ORD200275</t>
  </si>
  <si>
    <t>ORD200276</t>
  </si>
  <si>
    <t>ORD200277</t>
  </si>
  <si>
    <t>ORD200278</t>
  </si>
  <si>
    <t>ORD200279</t>
  </si>
  <si>
    <t>ORD200280</t>
  </si>
  <si>
    <t>ORD200281</t>
  </si>
  <si>
    <t>ORD200282</t>
  </si>
  <si>
    <t>ORD200283</t>
  </si>
  <si>
    <t>ORD200284</t>
  </si>
  <si>
    <t>ORD200285</t>
  </si>
  <si>
    <t>ORD200286</t>
  </si>
  <si>
    <t>ORD200287</t>
  </si>
  <si>
    <t>ORD200288</t>
  </si>
  <si>
    <t>ORD200289</t>
  </si>
  <si>
    <t>ORD200290</t>
  </si>
  <si>
    <t>ORD200291</t>
  </si>
  <si>
    <t>ORD200292</t>
  </si>
  <si>
    <t>ORD200293</t>
  </si>
  <si>
    <t>ORD200294</t>
  </si>
  <si>
    <t>ORD200295</t>
  </si>
  <si>
    <t>ORD200296</t>
  </si>
  <si>
    <t>ORD200297</t>
  </si>
  <si>
    <t>ORD200298</t>
  </si>
  <si>
    <t>ORD200299</t>
  </si>
  <si>
    <t>ORD200300</t>
  </si>
  <si>
    <t>ORD200301</t>
  </si>
  <si>
    <t>ORD200302</t>
  </si>
  <si>
    <t>ORD200303</t>
  </si>
  <si>
    <t>ORD200304</t>
  </si>
  <si>
    <t>ORD200305</t>
  </si>
  <si>
    <t>ORD200306</t>
  </si>
  <si>
    <t>ORD200307</t>
  </si>
  <si>
    <t>ORD200308</t>
  </si>
  <si>
    <t>ORD200309</t>
  </si>
  <si>
    <t>ORD200310</t>
  </si>
  <si>
    <t>ORD200311</t>
  </si>
  <si>
    <t>ORD200312</t>
  </si>
  <si>
    <t>ORD200313</t>
  </si>
  <si>
    <t>ORD200314</t>
  </si>
  <si>
    <t>ORD200315</t>
  </si>
  <si>
    <t>ORD200316</t>
  </si>
  <si>
    <t>ORD200317</t>
  </si>
  <si>
    <t>ORD200318</t>
  </si>
  <si>
    <t>ORD200319</t>
  </si>
  <si>
    <t>ORD200320</t>
  </si>
  <si>
    <t>ORD200321</t>
  </si>
  <si>
    <t>ORD200322</t>
  </si>
  <si>
    <t>ORD200323</t>
  </si>
  <si>
    <t>ORD200324</t>
  </si>
  <si>
    <t>ORD200325</t>
  </si>
  <si>
    <t>ORD200326</t>
  </si>
  <si>
    <t>ORD200327</t>
  </si>
  <si>
    <t>ORD200328</t>
  </si>
  <si>
    <t>ORD200329</t>
  </si>
  <si>
    <t>ORD200330</t>
  </si>
  <si>
    <t>ORD200331</t>
  </si>
  <si>
    <t>ORD200332</t>
  </si>
  <si>
    <t>ORD200333</t>
  </si>
  <si>
    <t>ORD200334</t>
  </si>
  <si>
    <t>ORD200335</t>
  </si>
  <si>
    <t>ORD200336</t>
  </si>
  <si>
    <t>ORD200337</t>
  </si>
  <si>
    <t>ORD200338</t>
  </si>
  <si>
    <t>ORD200339</t>
  </si>
  <si>
    <t>ORD200340</t>
  </si>
  <si>
    <t>ORD200341</t>
  </si>
  <si>
    <t>ORD200342</t>
  </si>
  <si>
    <t>ORD200343</t>
  </si>
  <si>
    <t>ORD200344</t>
  </si>
  <si>
    <t>ORD200345</t>
  </si>
  <si>
    <t>ORD200346</t>
  </si>
  <si>
    <t>ORD200347</t>
  </si>
  <si>
    <t>ORD200348</t>
  </si>
  <si>
    <t>ORD200349</t>
  </si>
  <si>
    <t>ORD200350</t>
  </si>
  <si>
    <t>ORD200351</t>
  </si>
  <si>
    <t>ORD200352</t>
  </si>
  <si>
    <t>ORD200353</t>
  </si>
  <si>
    <t>ORD200354</t>
  </si>
  <si>
    <t>ORD200355</t>
  </si>
  <si>
    <t>ORD200356</t>
  </si>
  <si>
    <t>ORD200357</t>
  </si>
  <si>
    <t>ORD200358</t>
  </si>
  <si>
    <t>ORD200359</t>
  </si>
  <si>
    <t>ORD200360</t>
  </si>
  <si>
    <t>ORD200361</t>
  </si>
  <si>
    <t>ORD200362</t>
  </si>
  <si>
    <t>ORD200363</t>
  </si>
  <si>
    <t>ORD200364</t>
  </si>
  <si>
    <t>ORD200365</t>
  </si>
  <si>
    <t>ORD200366</t>
  </si>
  <si>
    <t>ORD200367</t>
  </si>
  <si>
    <t>ORD200368</t>
  </si>
  <si>
    <t>ORD200369</t>
  </si>
  <si>
    <t>ORD200370</t>
  </si>
  <si>
    <t>ORD200371</t>
  </si>
  <si>
    <t>ORD200372</t>
  </si>
  <si>
    <t>ORD200373</t>
  </si>
  <si>
    <t>ORD200374</t>
  </si>
  <si>
    <t>ORD200375</t>
  </si>
  <si>
    <t>ORD200376</t>
  </si>
  <si>
    <t>ORD200377</t>
  </si>
  <si>
    <t>ORD200378</t>
  </si>
  <si>
    <t>ORD200379</t>
  </si>
  <si>
    <t>ORD200380</t>
  </si>
  <si>
    <t>ORD200381</t>
  </si>
  <si>
    <t>ORD200382</t>
  </si>
  <si>
    <t>ORD200383</t>
  </si>
  <si>
    <t>ORD200384</t>
  </si>
  <si>
    <t>ORD200385</t>
  </si>
  <si>
    <t>ORD200386</t>
  </si>
  <si>
    <t>ORD200387</t>
  </si>
  <si>
    <t>ORD200388</t>
  </si>
  <si>
    <t>ORD200389</t>
  </si>
  <si>
    <t>ORD200390</t>
  </si>
  <si>
    <t>ORD200391</t>
  </si>
  <si>
    <t>ORD200392</t>
  </si>
  <si>
    <t>ORD200393</t>
  </si>
  <si>
    <t>ORD200394</t>
  </si>
  <si>
    <t>ORD200395</t>
  </si>
  <si>
    <t>ORD200396</t>
  </si>
  <si>
    <t>ORD200397</t>
  </si>
  <si>
    <t>ORD200398</t>
  </si>
  <si>
    <t>ORD200399</t>
  </si>
  <si>
    <t>ORD200400</t>
  </si>
  <si>
    <t>ORD200401</t>
  </si>
  <si>
    <t>ORD200402</t>
  </si>
  <si>
    <t>ORD200403</t>
  </si>
  <si>
    <t>ORD200404</t>
  </si>
  <si>
    <t>ORD200405</t>
  </si>
  <si>
    <t>ORD200406</t>
  </si>
  <si>
    <t>ORD200407</t>
  </si>
  <si>
    <t>ORD200408</t>
  </si>
  <si>
    <t>ORD200409</t>
  </si>
  <si>
    <t>ORD200410</t>
  </si>
  <si>
    <t>ORD200411</t>
  </si>
  <si>
    <t>ORD200412</t>
  </si>
  <si>
    <t>ORD200413</t>
  </si>
  <si>
    <t>ORD200414</t>
  </si>
  <si>
    <t>ORD200415</t>
  </si>
  <si>
    <t>ORD200416</t>
  </si>
  <si>
    <t>ORD200417</t>
  </si>
  <si>
    <t>ORD200418</t>
  </si>
  <si>
    <t>ORD200419</t>
  </si>
  <si>
    <t>ORD200420</t>
  </si>
  <si>
    <t>ORD200421</t>
  </si>
  <si>
    <t>ORD200422</t>
  </si>
  <si>
    <t>ORD200423</t>
  </si>
  <si>
    <t>ORD200424</t>
  </si>
  <si>
    <t>ORD200425</t>
  </si>
  <si>
    <t>ORD200426</t>
  </si>
  <si>
    <t>ORD200427</t>
  </si>
  <si>
    <t>ORD200428</t>
  </si>
  <si>
    <t>ORD200429</t>
  </si>
  <si>
    <t>ORD200430</t>
  </si>
  <si>
    <t>ORD200431</t>
  </si>
  <si>
    <t>ORD200432</t>
  </si>
  <si>
    <t>ORD200433</t>
  </si>
  <si>
    <t>ORD200434</t>
  </si>
  <si>
    <t>ORD200435</t>
  </si>
  <si>
    <t>ORD200436</t>
  </si>
  <si>
    <t>ORD200437</t>
  </si>
  <si>
    <t>ORD200438</t>
  </si>
  <si>
    <t>ORD200439</t>
  </si>
  <si>
    <t>ORD200440</t>
  </si>
  <si>
    <t>ORD200441</t>
  </si>
  <si>
    <t>ORD200442</t>
  </si>
  <si>
    <t>ORD200443</t>
  </si>
  <si>
    <t>ORD200444</t>
  </si>
  <si>
    <t>ORD200445</t>
  </si>
  <si>
    <t>ORD200446</t>
  </si>
  <si>
    <t>ORD200447</t>
  </si>
  <si>
    <t>ORD200448</t>
  </si>
  <si>
    <t>ORD200449</t>
  </si>
  <si>
    <t>ORD200450</t>
  </si>
  <si>
    <t>ORD200451</t>
  </si>
  <si>
    <t>ORD200452</t>
  </si>
  <si>
    <t>ORD200453</t>
  </si>
  <si>
    <t>ORD200454</t>
  </si>
  <si>
    <t>ORD200455</t>
  </si>
  <si>
    <t>ORD200456</t>
  </si>
  <si>
    <t>ORD200457</t>
  </si>
  <si>
    <t>ORD200458</t>
  </si>
  <si>
    <t>ORD200459</t>
  </si>
  <si>
    <t>ORD200460</t>
  </si>
  <si>
    <t>ORD200461</t>
  </si>
  <si>
    <t>ORD200462</t>
  </si>
  <si>
    <t>ORD200463</t>
  </si>
  <si>
    <t>ORD200464</t>
  </si>
  <si>
    <t>ORD200465</t>
  </si>
  <si>
    <t>ORD200466</t>
  </si>
  <si>
    <t>ORD200467</t>
  </si>
  <si>
    <t>ORD200468</t>
  </si>
  <si>
    <t>ORD200469</t>
  </si>
  <si>
    <t>ORD200470</t>
  </si>
  <si>
    <t>ORD200471</t>
  </si>
  <si>
    <t>ORD200472</t>
  </si>
  <si>
    <t>ORD200473</t>
  </si>
  <si>
    <t>ORD200474</t>
  </si>
  <si>
    <t>ORD200475</t>
  </si>
  <si>
    <t>ORD200476</t>
  </si>
  <si>
    <t>ORD200477</t>
  </si>
  <si>
    <t>ORD200478</t>
  </si>
  <si>
    <t>ORD200479</t>
  </si>
  <si>
    <t>ORD200480</t>
  </si>
  <si>
    <t>ORD200481</t>
  </si>
  <si>
    <t>ORD200482</t>
  </si>
  <si>
    <t>ORD200483</t>
  </si>
  <si>
    <t>ORD200484</t>
  </si>
  <si>
    <t>ORD200485</t>
  </si>
  <si>
    <t>ORD200486</t>
  </si>
  <si>
    <t>ORD200487</t>
  </si>
  <si>
    <t>ORD200488</t>
  </si>
  <si>
    <t>ORD200489</t>
  </si>
  <si>
    <t>ORD200490</t>
  </si>
  <si>
    <t>ORD200491</t>
  </si>
  <si>
    <t>ORD200492</t>
  </si>
  <si>
    <t>ORD200493</t>
  </si>
  <si>
    <t>ORD200494</t>
  </si>
  <si>
    <t>ORD200495</t>
  </si>
  <si>
    <t>ORD200496</t>
  </si>
  <si>
    <t>ORD200497</t>
  </si>
  <si>
    <t>ORD200498</t>
  </si>
  <si>
    <t>ORD200499</t>
  </si>
  <si>
    <t>ORD200500</t>
  </si>
  <si>
    <t>ORD200501</t>
  </si>
  <si>
    <t>ORD200502</t>
  </si>
  <si>
    <t>ORD200503</t>
  </si>
  <si>
    <t>ORD200504</t>
  </si>
  <si>
    <t>ORD200505</t>
  </si>
  <si>
    <t>ORD200506</t>
  </si>
  <si>
    <t>ORD200507</t>
  </si>
  <si>
    <t>ORD200508</t>
  </si>
  <si>
    <t>ORD200509</t>
  </si>
  <si>
    <t>ORD200510</t>
  </si>
  <si>
    <t>ORD200511</t>
  </si>
  <si>
    <t>ORD200512</t>
  </si>
  <si>
    <t>ORD200513</t>
  </si>
  <si>
    <t>ORD200514</t>
  </si>
  <si>
    <t>ORD200515</t>
  </si>
  <si>
    <t>ORD200516</t>
  </si>
  <si>
    <t>ORD200517</t>
  </si>
  <si>
    <t>ORD200518</t>
  </si>
  <si>
    <t>ORD200519</t>
  </si>
  <si>
    <t>ORD200520</t>
  </si>
  <si>
    <t>ORD200521</t>
  </si>
  <si>
    <t>ORD200522</t>
  </si>
  <si>
    <t>ORD200523</t>
  </si>
  <si>
    <t>ORD200524</t>
  </si>
  <si>
    <t>ORD200525</t>
  </si>
  <si>
    <t>ORD200526</t>
  </si>
  <si>
    <t>ORD200527</t>
  </si>
  <si>
    <t>ORD200528</t>
  </si>
  <si>
    <t>ORD200529</t>
  </si>
  <si>
    <t>ORD200530</t>
  </si>
  <si>
    <t>ORD200531</t>
  </si>
  <si>
    <t>ORD200532</t>
  </si>
  <si>
    <t>ORD200533</t>
  </si>
  <si>
    <t>ORD200534</t>
  </si>
  <si>
    <t>ORD200535</t>
  </si>
  <si>
    <t>ORD200536</t>
  </si>
  <si>
    <t>ORD200537</t>
  </si>
  <si>
    <t>ORD200538</t>
  </si>
  <si>
    <t>ORD200539</t>
  </si>
  <si>
    <t>ORD200540</t>
  </si>
  <si>
    <t>ORD200541</t>
  </si>
  <si>
    <t>ORD200542</t>
  </si>
  <si>
    <t>ORD200543</t>
  </si>
  <si>
    <t>ORD200544</t>
  </si>
  <si>
    <t>ORD200545</t>
  </si>
  <si>
    <t>ORD200546</t>
  </si>
  <si>
    <t>ORD200547</t>
  </si>
  <si>
    <t>ORD200548</t>
  </si>
  <si>
    <t>ORD200549</t>
  </si>
  <si>
    <t>ORD200550</t>
  </si>
  <si>
    <t>ORD200551</t>
  </si>
  <si>
    <t>ORD200552</t>
  </si>
  <si>
    <t>ORD200553</t>
  </si>
  <si>
    <t>ORD200554</t>
  </si>
  <si>
    <t>ORD200555</t>
  </si>
  <si>
    <t>ORD200556</t>
  </si>
  <si>
    <t>ORD200557</t>
  </si>
  <si>
    <t>ORD200558</t>
  </si>
  <si>
    <t>ORD200559</t>
  </si>
  <si>
    <t>ORD200560</t>
  </si>
  <si>
    <t>ORD200561</t>
  </si>
  <si>
    <t>ORD200562</t>
  </si>
  <si>
    <t>ORD200563</t>
  </si>
  <si>
    <t>ORD200564</t>
  </si>
  <si>
    <t>ORD200565</t>
  </si>
  <si>
    <t>ORD200566</t>
  </si>
  <si>
    <t>ORD200567</t>
  </si>
  <si>
    <t>ORD200568</t>
  </si>
  <si>
    <t>ORD200569</t>
  </si>
  <si>
    <t>ORD200570</t>
  </si>
  <si>
    <t>ORD200571</t>
  </si>
  <si>
    <t>ORD200572</t>
  </si>
  <si>
    <t>ORD200573</t>
  </si>
  <si>
    <t>ORD200574</t>
  </si>
  <si>
    <t>ORD200575</t>
  </si>
  <si>
    <t>ORD200576</t>
  </si>
  <si>
    <t>ORD200577</t>
  </si>
  <si>
    <t>ORD200578</t>
  </si>
  <si>
    <t>ORD200579</t>
  </si>
  <si>
    <t>ORD200580</t>
  </si>
  <si>
    <t>ORD200581</t>
  </si>
  <si>
    <t>ORD200582</t>
  </si>
  <si>
    <t>ORD200583</t>
  </si>
  <si>
    <t>ORD200584</t>
  </si>
  <si>
    <t>ORD200585</t>
  </si>
  <si>
    <t>ORD200586</t>
  </si>
  <si>
    <t>ORD200587</t>
  </si>
  <si>
    <t>ORD200588</t>
  </si>
  <si>
    <t>ORD200589</t>
  </si>
  <si>
    <t>ORD200590</t>
  </si>
  <si>
    <t>ORD200591</t>
  </si>
  <si>
    <t>ORD200592</t>
  </si>
  <si>
    <t>ORD200593</t>
  </si>
  <si>
    <t>ORD200594</t>
  </si>
  <si>
    <t>ORD200595</t>
  </si>
  <si>
    <t>ORD200596</t>
  </si>
  <si>
    <t>ORD200597</t>
  </si>
  <si>
    <t>ORD200598</t>
  </si>
  <si>
    <t>ORD200599</t>
  </si>
  <si>
    <t>ORD200600</t>
  </si>
  <si>
    <t>ORD200601</t>
  </si>
  <si>
    <t>ORD200602</t>
  </si>
  <si>
    <t>ORD200603</t>
  </si>
  <si>
    <t>ORD200604</t>
  </si>
  <si>
    <t>ORD200605</t>
  </si>
  <si>
    <t>ORD200606</t>
  </si>
  <si>
    <t>ORD200607</t>
  </si>
  <si>
    <t>ORD200608</t>
  </si>
  <si>
    <t>ORD200609</t>
  </si>
  <si>
    <t>ORD200610</t>
  </si>
  <si>
    <t>ORD200611</t>
  </si>
  <si>
    <t>ORD200612</t>
  </si>
  <si>
    <t>ORD200613</t>
  </si>
  <si>
    <t>ORD200614</t>
  </si>
  <si>
    <t>ORD200615</t>
  </si>
  <si>
    <t>ORD200616</t>
  </si>
  <si>
    <t>ORD200617</t>
  </si>
  <si>
    <t>ORD200618</t>
  </si>
  <si>
    <t>ORD200619</t>
  </si>
  <si>
    <t>ORD200620</t>
  </si>
  <si>
    <t>ORD200621</t>
  </si>
  <si>
    <t>ORD200622</t>
  </si>
  <si>
    <t>ORD200623</t>
  </si>
  <si>
    <t>ORD200624</t>
  </si>
  <si>
    <t>ORD200625</t>
  </si>
  <si>
    <t>ORD200626</t>
  </si>
  <si>
    <t>ORD200627</t>
  </si>
  <si>
    <t>ORD200628</t>
  </si>
  <si>
    <t>ORD200629</t>
  </si>
  <si>
    <t>ORD200630</t>
  </si>
  <si>
    <t>ORD200631</t>
  </si>
  <si>
    <t>ORD200632</t>
  </si>
  <si>
    <t>ORD200633</t>
  </si>
  <si>
    <t>ORD200634</t>
  </si>
  <si>
    <t>ORD200635</t>
  </si>
  <si>
    <t>ORD200636</t>
  </si>
  <si>
    <t>ORD200637</t>
  </si>
  <si>
    <t>ORD200638</t>
  </si>
  <si>
    <t>ORD200639</t>
  </si>
  <si>
    <t>ORD200640</t>
  </si>
  <si>
    <t>ORD200641</t>
  </si>
  <si>
    <t>ORD200642</t>
  </si>
  <si>
    <t>ORD200643</t>
  </si>
  <si>
    <t>ORD200644</t>
  </si>
  <si>
    <t>ORD200645</t>
  </si>
  <si>
    <t>ORD200646</t>
  </si>
  <si>
    <t>ORD200647</t>
  </si>
  <si>
    <t>ORD200648</t>
  </si>
  <si>
    <t>ORD200649</t>
  </si>
  <si>
    <t>ORD200650</t>
  </si>
  <si>
    <t>ORD200651</t>
  </si>
  <si>
    <t>ORD200652</t>
  </si>
  <si>
    <t>ORD200653</t>
  </si>
  <si>
    <t>ORD200654</t>
  </si>
  <si>
    <t>ORD200655</t>
  </si>
  <si>
    <t>ORD200656</t>
  </si>
  <si>
    <t>ORD200657</t>
  </si>
  <si>
    <t>ORD200658</t>
  </si>
  <si>
    <t>ORD200659</t>
  </si>
  <si>
    <t>ORD200660</t>
  </si>
  <si>
    <t>ORD200661</t>
  </si>
  <si>
    <t>ORD200662</t>
  </si>
  <si>
    <t>ORD200663</t>
  </si>
  <si>
    <t>ORD200664</t>
  </si>
  <si>
    <t>ORD200665</t>
  </si>
  <si>
    <t>ORD200666</t>
  </si>
  <si>
    <t>ORD200667</t>
  </si>
  <si>
    <t>ORD200668</t>
  </si>
  <si>
    <t>ORD200669</t>
  </si>
  <si>
    <t>ORD200670</t>
  </si>
  <si>
    <t>ORD200671</t>
  </si>
  <si>
    <t>ORD200672</t>
  </si>
  <si>
    <t>ORD200673</t>
  </si>
  <si>
    <t>ORD200674</t>
  </si>
  <si>
    <t>ORD200675</t>
  </si>
  <si>
    <t>ORD200676</t>
  </si>
  <si>
    <t>ORD200677</t>
  </si>
  <si>
    <t>ORD200678</t>
  </si>
  <si>
    <t>ORD200679</t>
  </si>
  <si>
    <t>ORD200680</t>
  </si>
  <si>
    <t>ORD200681</t>
  </si>
  <si>
    <t>ORD200682</t>
  </si>
  <si>
    <t>ORD200683</t>
  </si>
  <si>
    <t>ORD200684</t>
  </si>
  <si>
    <t>ORD200685</t>
  </si>
  <si>
    <t>ORD200686</t>
  </si>
  <si>
    <t>ORD200687</t>
  </si>
  <si>
    <t>ORD200688</t>
  </si>
  <si>
    <t>ORD200689</t>
  </si>
  <si>
    <t>ORD200690</t>
  </si>
  <si>
    <t>ORD200691</t>
  </si>
  <si>
    <t>ORD200692</t>
  </si>
  <si>
    <t>ORD200693</t>
  </si>
  <si>
    <t>ORD200694</t>
  </si>
  <si>
    <t>ORD200695</t>
  </si>
  <si>
    <t>ORD200696</t>
  </si>
  <si>
    <t>ORD200697</t>
  </si>
  <si>
    <t>ORD200698</t>
  </si>
  <si>
    <t>ORD200699</t>
  </si>
  <si>
    <t>ORD200700</t>
  </si>
  <si>
    <t>ORD200701</t>
  </si>
  <si>
    <t>ORD200702</t>
  </si>
  <si>
    <t>ORD200703</t>
  </si>
  <si>
    <t>ORD200704</t>
  </si>
  <si>
    <t>ORD200705</t>
  </si>
  <si>
    <t>ORD200706</t>
  </si>
  <si>
    <t>ORD200707</t>
  </si>
  <si>
    <t>ORD200708</t>
  </si>
  <si>
    <t>ORD200709</t>
  </si>
  <si>
    <t>ORD200710</t>
  </si>
  <si>
    <t>ORD200711</t>
  </si>
  <si>
    <t>ORD200712</t>
  </si>
  <si>
    <t>ORD200713</t>
  </si>
  <si>
    <t>ORD200714</t>
  </si>
  <si>
    <t>ORD200715</t>
  </si>
  <si>
    <t>ORD200716</t>
  </si>
  <si>
    <t>ORD200717</t>
  </si>
  <si>
    <t>ORD200718</t>
  </si>
  <si>
    <t>ORD200719</t>
  </si>
  <si>
    <t>ORD200720</t>
  </si>
  <si>
    <t>ORD200721</t>
  </si>
  <si>
    <t>ORD200722</t>
  </si>
  <si>
    <t>ORD200723</t>
  </si>
  <si>
    <t>ORD200724</t>
  </si>
  <si>
    <t>ORD200725</t>
  </si>
  <si>
    <t>ORD200726</t>
  </si>
  <si>
    <t>ORD200727</t>
  </si>
  <si>
    <t>ORD200728</t>
  </si>
  <si>
    <t>ORD200729</t>
  </si>
  <si>
    <t>ORD200730</t>
  </si>
  <si>
    <t>ORD200731</t>
  </si>
  <si>
    <t>ORD200732</t>
  </si>
  <si>
    <t>ORD200733</t>
  </si>
  <si>
    <t>ORD200734</t>
  </si>
  <si>
    <t>ORD200735</t>
  </si>
  <si>
    <t>ORD200736</t>
  </si>
  <si>
    <t>ORD200737</t>
  </si>
  <si>
    <t>ORD200738</t>
  </si>
  <si>
    <t>ORD200739</t>
  </si>
  <si>
    <t>ORD200740</t>
  </si>
  <si>
    <t>ORD200741</t>
  </si>
  <si>
    <t>ORD200742</t>
  </si>
  <si>
    <t>ORD200743</t>
  </si>
  <si>
    <t>ORD200744</t>
  </si>
  <si>
    <t>ORD200745</t>
  </si>
  <si>
    <t>ORD200746</t>
  </si>
  <si>
    <t>ORD200747</t>
  </si>
  <si>
    <t>ORD200748</t>
  </si>
  <si>
    <t>ORD200749</t>
  </si>
  <si>
    <t>ORD200750</t>
  </si>
  <si>
    <t>ORD200751</t>
  </si>
  <si>
    <t>ORD200752</t>
  </si>
  <si>
    <t>ORD200753</t>
  </si>
  <si>
    <t>ORD200754</t>
  </si>
  <si>
    <t>ORD200755</t>
  </si>
  <si>
    <t>ORD200756</t>
  </si>
  <si>
    <t>ORD200757</t>
  </si>
  <si>
    <t>ORD200758</t>
  </si>
  <si>
    <t>ORD200759</t>
  </si>
  <si>
    <t>ORD200760</t>
  </si>
  <si>
    <t>ORD200761</t>
  </si>
  <si>
    <t>ORD200762</t>
  </si>
  <si>
    <t>ORD200763</t>
  </si>
  <si>
    <t>ORD200764</t>
  </si>
  <si>
    <t>ORD200765</t>
  </si>
  <si>
    <t>ORD200766</t>
  </si>
  <si>
    <t>ORD200767</t>
  </si>
  <si>
    <t>ORD200768</t>
  </si>
  <si>
    <t>ORD200769</t>
  </si>
  <si>
    <t>ORD200770</t>
  </si>
  <si>
    <t>ORD200771</t>
  </si>
  <si>
    <t>ORD200772</t>
  </si>
  <si>
    <t>ORD200773</t>
  </si>
  <si>
    <t>ORD200774</t>
  </si>
  <si>
    <t>ORD200775</t>
  </si>
  <si>
    <t>ORD200776</t>
  </si>
  <si>
    <t>ORD200777</t>
  </si>
  <si>
    <t>ORD200778</t>
  </si>
  <si>
    <t>ORD200779</t>
  </si>
  <si>
    <t>ORD200780</t>
  </si>
  <si>
    <t>ORD200781</t>
  </si>
  <si>
    <t>ORD200782</t>
  </si>
  <si>
    <t>ORD200783</t>
  </si>
  <si>
    <t>ORD200784</t>
  </si>
  <si>
    <t>ORD200785</t>
  </si>
  <si>
    <t>ORD200786</t>
  </si>
  <si>
    <t>ORD200787</t>
  </si>
  <si>
    <t>ORD200788</t>
  </si>
  <si>
    <t>ORD200789</t>
  </si>
  <si>
    <t>ORD200790</t>
  </si>
  <si>
    <t>ORD200791</t>
  </si>
  <si>
    <t>ORD200792</t>
  </si>
  <si>
    <t>ORD200793</t>
  </si>
  <si>
    <t>ORD200794</t>
  </si>
  <si>
    <t>ORD200795</t>
  </si>
  <si>
    <t>ORD200796</t>
  </si>
  <si>
    <t>ORD200797</t>
  </si>
  <si>
    <t>ORD200798</t>
  </si>
  <si>
    <t>ORD200799</t>
  </si>
  <si>
    <t>ORD200800</t>
  </si>
  <si>
    <t>ORD200801</t>
  </si>
  <si>
    <t>ORD200802</t>
  </si>
  <si>
    <t>ORD200803</t>
  </si>
  <si>
    <t>ORD200804</t>
  </si>
  <si>
    <t>ORD200805</t>
  </si>
  <si>
    <t>ORD200806</t>
  </si>
  <si>
    <t>ORD200807</t>
  </si>
  <si>
    <t>ORD200808</t>
  </si>
  <si>
    <t>ORD200809</t>
  </si>
  <si>
    <t>ORD200810</t>
  </si>
  <si>
    <t>ORD200811</t>
  </si>
  <si>
    <t>ORD200812</t>
  </si>
  <si>
    <t>ORD200813</t>
  </si>
  <si>
    <t>ORD200814</t>
  </si>
  <si>
    <t>ORD200815</t>
  </si>
  <si>
    <t>ORD200816</t>
  </si>
  <si>
    <t>ORD200817</t>
  </si>
  <si>
    <t>ORD200818</t>
  </si>
  <si>
    <t>ORD200819</t>
  </si>
  <si>
    <t>ORD200820</t>
  </si>
  <si>
    <t>ORD200821</t>
  </si>
  <si>
    <t>ORD200822</t>
  </si>
  <si>
    <t>ORD200823</t>
  </si>
  <si>
    <t>ORD200824</t>
  </si>
  <si>
    <t>ORD200825</t>
  </si>
  <si>
    <t>ORD200826</t>
  </si>
  <si>
    <t>ORD200827</t>
  </si>
  <si>
    <t>ORD200828</t>
  </si>
  <si>
    <t>ORD200829</t>
  </si>
  <si>
    <t>ORD200830</t>
  </si>
  <si>
    <t>ORD200831</t>
  </si>
  <si>
    <t>ORD200832</t>
  </si>
  <si>
    <t>ORD200833</t>
  </si>
  <si>
    <t>ORD200834</t>
  </si>
  <si>
    <t>ORD200835</t>
  </si>
  <si>
    <t>ORD200836</t>
  </si>
  <si>
    <t>ORD200837</t>
  </si>
  <si>
    <t>ORD200838</t>
  </si>
  <si>
    <t>ORD200839</t>
  </si>
  <si>
    <t>ORD200840</t>
  </si>
  <si>
    <t>ORD200841</t>
  </si>
  <si>
    <t>ORD200842</t>
  </si>
  <si>
    <t>ORD200843</t>
  </si>
  <si>
    <t>ORD200844</t>
  </si>
  <si>
    <t>ORD200845</t>
  </si>
  <si>
    <t>ORD200846</t>
  </si>
  <si>
    <t>ORD200847</t>
  </si>
  <si>
    <t>ORD200848</t>
  </si>
  <si>
    <t>ORD200849</t>
  </si>
  <si>
    <t>ORD200850</t>
  </si>
  <si>
    <t>ORD200851</t>
  </si>
  <si>
    <t>ORD200852</t>
  </si>
  <si>
    <t>ORD200853</t>
  </si>
  <si>
    <t>ORD200854</t>
  </si>
  <si>
    <t>ORD200855</t>
  </si>
  <si>
    <t>ORD200856</t>
  </si>
  <si>
    <t>ORD200857</t>
  </si>
  <si>
    <t>ORD200858</t>
  </si>
  <si>
    <t>ORD200859</t>
  </si>
  <si>
    <t>ORD200860</t>
  </si>
  <si>
    <t>ORD200861</t>
  </si>
  <si>
    <t>ORD200862</t>
  </si>
  <si>
    <t>ORD200863</t>
  </si>
  <si>
    <t>ORD200864</t>
  </si>
  <si>
    <t>ORD200865</t>
  </si>
  <si>
    <t>ORD200866</t>
  </si>
  <si>
    <t>ORD200867</t>
  </si>
  <si>
    <t>ORD200868</t>
  </si>
  <si>
    <t>ORD200869</t>
  </si>
  <si>
    <t>ORD200870</t>
  </si>
  <si>
    <t>ORD200871</t>
  </si>
  <si>
    <t>ORD200872</t>
  </si>
  <si>
    <t>ORD200873</t>
  </si>
  <si>
    <t>ORD200874</t>
  </si>
  <si>
    <t>ORD200875</t>
  </si>
  <si>
    <t>ORD200876</t>
  </si>
  <si>
    <t>ORD200877</t>
  </si>
  <si>
    <t>ORD200878</t>
  </si>
  <si>
    <t>ORD200879</t>
  </si>
  <si>
    <t>ORD200880</t>
  </si>
  <si>
    <t>ORD200881</t>
  </si>
  <si>
    <t>ORD200882</t>
  </si>
  <si>
    <t>ORD200883</t>
  </si>
  <si>
    <t>ORD200884</t>
  </si>
  <si>
    <t>ORD200885</t>
  </si>
  <si>
    <t>ORD200886</t>
  </si>
  <si>
    <t>ORD200887</t>
  </si>
  <si>
    <t>ORD200888</t>
  </si>
  <si>
    <t>ORD200889</t>
  </si>
  <si>
    <t>ORD200890</t>
  </si>
  <si>
    <t>ORD200891</t>
  </si>
  <si>
    <t>ORD200892</t>
  </si>
  <si>
    <t>ORD200893</t>
  </si>
  <si>
    <t>ORD200894</t>
  </si>
  <si>
    <t>ORD200895</t>
  </si>
  <si>
    <t>ORD200896</t>
  </si>
  <si>
    <t>ORD200897</t>
  </si>
  <si>
    <t>ORD200898</t>
  </si>
  <si>
    <t>ORD200899</t>
  </si>
  <si>
    <t>ORD200900</t>
  </si>
  <si>
    <t>ORD200901</t>
  </si>
  <si>
    <t>ORD200902</t>
  </si>
  <si>
    <t>ORD200903</t>
  </si>
  <si>
    <t>ORD200904</t>
  </si>
  <si>
    <t>ORD200905</t>
  </si>
  <si>
    <t>ORD200906</t>
  </si>
  <si>
    <t>ORD200907</t>
  </si>
  <si>
    <t>ORD200908</t>
  </si>
  <si>
    <t>ORD200909</t>
  </si>
  <si>
    <t>ORD200910</t>
  </si>
  <si>
    <t>ORD200911</t>
  </si>
  <si>
    <t>ORD200912</t>
  </si>
  <si>
    <t>ORD200913</t>
  </si>
  <si>
    <t>ORD200914</t>
  </si>
  <si>
    <t>ORD200915</t>
  </si>
  <si>
    <t>ORD200916</t>
  </si>
  <si>
    <t>ORD200917</t>
  </si>
  <si>
    <t>ORD200918</t>
  </si>
  <si>
    <t>ORD200919</t>
  </si>
  <si>
    <t>ORD200920</t>
  </si>
  <si>
    <t>ORD200921</t>
  </si>
  <si>
    <t>ORD200922</t>
  </si>
  <si>
    <t>ORD200923</t>
  </si>
  <si>
    <t>ORD200924</t>
  </si>
  <si>
    <t>ORD200925</t>
  </si>
  <si>
    <t>ORD200926</t>
  </si>
  <si>
    <t>ORD200927</t>
  </si>
  <si>
    <t>ORD200928</t>
  </si>
  <si>
    <t>ORD200929</t>
  </si>
  <si>
    <t>ORD200930</t>
  </si>
  <si>
    <t>ORD200931</t>
  </si>
  <si>
    <t>ORD200932</t>
  </si>
  <si>
    <t>ORD200933</t>
  </si>
  <si>
    <t>ORD200934</t>
  </si>
  <si>
    <t>ORD200935</t>
  </si>
  <si>
    <t>ORD200936</t>
  </si>
  <si>
    <t>ORD200937</t>
  </si>
  <si>
    <t>ORD200938</t>
  </si>
  <si>
    <t>ORD200939</t>
  </si>
  <si>
    <t>ORD200940</t>
  </si>
  <si>
    <t>ORD200941</t>
  </si>
  <si>
    <t>ORD200942</t>
  </si>
  <si>
    <t>ORD200943</t>
  </si>
  <si>
    <t>ORD200944</t>
  </si>
  <si>
    <t>ORD200945</t>
  </si>
  <si>
    <t>ORD200946</t>
  </si>
  <si>
    <t>ORD200947</t>
  </si>
  <si>
    <t>ORD200948</t>
  </si>
  <si>
    <t>ORD200949</t>
  </si>
  <si>
    <t>ORD200950</t>
  </si>
  <si>
    <t>ORD200951</t>
  </si>
  <si>
    <t>ORD200952</t>
  </si>
  <si>
    <t>ORD200953</t>
  </si>
  <si>
    <t>ORD200954</t>
  </si>
  <si>
    <t>ORD200955</t>
  </si>
  <si>
    <t>ORD200956</t>
  </si>
  <si>
    <t>ORD200957</t>
  </si>
  <si>
    <t>ORD200958</t>
  </si>
  <si>
    <t>ORD200959</t>
  </si>
  <si>
    <t>ORD200960</t>
  </si>
  <si>
    <t>ORD200961</t>
  </si>
  <si>
    <t>ORD200962</t>
  </si>
  <si>
    <t>ORD200963</t>
  </si>
  <si>
    <t>ORD200964</t>
  </si>
  <si>
    <t>ORD200965</t>
  </si>
  <si>
    <t>ORD200966</t>
  </si>
  <si>
    <t>ORD200967</t>
  </si>
  <si>
    <t>ORD200968</t>
  </si>
  <si>
    <t>ORD200969</t>
  </si>
  <si>
    <t>ORD200970</t>
  </si>
  <si>
    <t>ORD200971</t>
  </si>
  <si>
    <t>ORD200972</t>
  </si>
  <si>
    <t>ORD200973</t>
  </si>
  <si>
    <t>ORD200974</t>
  </si>
  <si>
    <t>ORD200975</t>
  </si>
  <si>
    <t>ORD200976</t>
  </si>
  <si>
    <t>ORD200977</t>
  </si>
  <si>
    <t>ORD200978</t>
  </si>
  <si>
    <t>ORD200979</t>
  </si>
  <si>
    <t>ORD200980</t>
  </si>
  <si>
    <t>ORD200981</t>
  </si>
  <si>
    <t>ORD200982</t>
  </si>
  <si>
    <t>ORD200983</t>
  </si>
  <si>
    <t>ORD200984</t>
  </si>
  <si>
    <t>ORD200985</t>
  </si>
  <si>
    <t>ORD200986</t>
  </si>
  <si>
    <t>ORD200987</t>
  </si>
  <si>
    <t>ORD200988</t>
  </si>
  <si>
    <t>ORD200989</t>
  </si>
  <si>
    <t>ORD200990</t>
  </si>
  <si>
    <t>ORD200991</t>
  </si>
  <si>
    <t>ORD200992</t>
  </si>
  <si>
    <t>ORD200993</t>
  </si>
  <si>
    <t>ORD200994</t>
  </si>
  <si>
    <t>ORD200995</t>
  </si>
  <si>
    <t>ORD200996</t>
  </si>
  <si>
    <t>ORD200997</t>
  </si>
  <si>
    <t>ORD200998</t>
  </si>
  <si>
    <t>ORD200999</t>
  </si>
  <si>
    <t>ORD201000</t>
  </si>
  <si>
    <t>ORD201001</t>
  </si>
  <si>
    <t>ORD201002</t>
  </si>
  <si>
    <t>ORD201003</t>
  </si>
  <si>
    <t>ORD201004</t>
  </si>
  <si>
    <t>ORD201005</t>
  </si>
  <si>
    <t>ORD201006</t>
  </si>
  <si>
    <t>ORD201007</t>
  </si>
  <si>
    <t>ORD201008</t>
  </si>
  <si>
    <t>ORD201009</t>
  </si>
  <si>
    <t>ORD201010</t>
  </si>
  <si>
    <t>ORD201011</t>
  </si>
  <si>
    <t>ORD201012</t>
  </si>
  <si>
    <t>ORD201013</t>
  </si>
  <si>
    <t>ORD201014</t>
  </si>
  <si>
    <t>ORD201015</t>
  </si>
  <si>
    <t>ORD201016</t>
  </si>
  <si>
    <t>ORD201017</t>
  </si>
  <si>
    <t>ORD201018</t>
  </si>
  <si>
    <t>ORD201019</t>
  </si>
  <si>
    <t>ORD201020</t>
  </si>
  <si>
    <t>ORD201021</t>
  </si>
  <si>
    <t>ORD201022</t>
  </si>
  <si>
    <t>ORD201023</t>
  </si>
  <si>
    <t>ORD201024</t>
  </si>
  <si>
    <t>ORD201025</t>
  </si>
  <si>
    <t>ORD201026</t>
  </si>
  <si>
    <t>ORD201027</t>
  </si>
  <si>
    <t>ORD201028</t>
  </si>
  <si>
    <t>ORD201029</t>
  </si>
  <si>
    <t>ORD201030</t>
  </si>
  <si>
    <t>ORD201031</t>
  </si>
  <si>
    <t>ORD201032</t>
  </si>
  <si>
    <t>ORD201033</t>
  </si>
  <si>
    <t>ORD201034</t>
  </si>
  <si>
    <t>ORD201035</t>
  </si>
  <si>
    <t>ORD201036</t>
  </si>
  <si>
    <t>ORD201037</t>
  </si>
  <si>
    <t>ORD201038</t>
  </si>
  <si>
    <t>ORD201039</t>
  </si>
  <si>
    <t>ORD201040</t>
  </si>
  <si>
    <t>ORD201041</t>
  </si>
  <si>
    <t>ORD201042</t>
  </si>
  <si>
    <t>ORD201043</t>
  </si>
  <si>
    <t>ORD201044</t>
  </si>
  <si>
    <t>ORD201045</t>
  </si>
  <si>
    <t>ORD201046</t>
  </si>
  <si>
    <t>ORD201047</t>
  </si>
  <si>
    <t>ORD201048</t>
  </si>
  <si>
    <t>ORD201049</t>
  </si>
  <si>
    <t>ORD201050</t>
  </si>
  <si>
    <t>ORD201051</t>
  </si>
  <si>
    <t>ORD201052</t>
  </si>
  <si>
    <t>ORD201053</t>
  </si>
  <si>
    <t>ORD201054</t>
  </si>
  <si>
    <t>ORD201055</t>
  </si>
  <si>
    <t>ORD201056</t>
  </si>
  <si>
    <t>ORD201057</t>
  </si>
  <si>
    <t>ORD201058</t>
  </si>
  <si>
    <t>ORD201059</t>
  </si>
  <si>
    <t>ORD201060</t>
  </si>
  <si>
    <t>ORD201061</t>
  </si>
  <si>
    <t>ORD201062</t>
  </si>
  <si>
    <t>ORD201063</t>
  </si>
  <si>
    <t>ORD201064</t>
  </si>
  <si>
    <t>ORD201065</t>
  </si>
  <si>
    <t>ORD201066</t>
  </si>
  <si>
    <t>ORD201067</t>
  </si>
  <si>
    <t>ORD201068</t>
  </si>
  <si>
    <t>ORD201069</t>
  </si>
  <si>
    <t>ORD201070</t>
  </si>
  <si>
    <t>ORD201071</t>
  </si>
  <si>
    <t>ORD201072</t>
  </si>
  <si>
    <t>ORD201073</t>
  </si>
  <si>
    <t>ORD201074</t>
  </si>
  <si>
    <t>ORD201075</t>
  </si>
  <si>
    <t>ORD201076</t>
  </si>
  <si>
    <t>ORD201077</t>
  </si>
  <si>
    <t>ORD201078</t>
  </si>
  <si>
    <t>ORD201079</t>
  </si>
  <si>
    <t>ORD201080</t>
  </si>
  <si>
    <t>ORD201081</t>
  </si>
  <si>
    <t>ORD201082</t>
  </si>
  <si>
    <t>ORD201083</t>
  </si>
  <si>
    <t>ORD201084</t>
  </si>
  <si>
    <t>ORD201085</t>
  </si>
  <si>
    <t>ORD201086</t>
  </si>
  <si>
    <t>ORD201087</t>
  </si>
  <si>
    <t>ORD201088</t>
  </si>
  <si>
    <t>ORD201089</t>
  </si>
  <si>
    <t>ORD201090</t>
  </si>
  <si>
    <t>ORD201091</t>
  </si>
  <si>
    <t>ORD201092</t>
  </si>
  <si>
    <t>ORD201093</t>
  </si>
  <si>
    <t>ORD201094</t>
  </si>
  <si>
    <t>ORD201095</t>
  </si>
  <si>
    <t>ORD201096</t>
  </si>
  <si>
    <t>ORD201097</t>
  </si>
  <si>
    <t>ORD201098</t>
  </si>
  <si>
    <t>ORD201099</t>
  </si>
  <si>
    <t>ORD201100</t>
  </si>
  <si>
    <t>ORD201101</t>
  </si>
  <si>
    <t>ORD201102</t>
  </si>
  <si>
    <t>ORD201103</t>
  </si>
  <si>
    <t>ORD201104</t>
  </si>
  <si>
    <t>ORD201105</t>
  </si>
  <si>
    <t>ORD201106</t>
  </si>
  <si>
    <t>ORD201107</t>
  </si>
  <si>
    <t>ORD201108</t>
  </si>
  <si>
    <t>ORD201109</t>
  </si>
  <si>
    <t>ORD201110</t>
  </si>
  <si>
    <t>ORD201111</t>
  </si>
  <si>
    <t>ORD201112</t>
  </si>
  <si>
    <t>ORD201113</t>
  </si>
  <si>
    <t>ORD201114</t>
  </si>
  <si>
    <t>ORD201115</t>
  </si>
  <si>
    <t>ORD201116</t>
  </si>
  <si>
    <t>ORD201117</t>
  </si>
  <si>
    <t>ORD201118</t>
  </si>
  <si>
    <t>ORD201119</t>
  </si>
  <si>
    <t>ORD201120</t>
  </si>
  <si>
    <t>ORD201121</t>
  </si>
  <si>
    <t>ORD201122</t>
  </si>
  <si>
    <t>ORD201123</t>
  </si>
  <si>
    <t>ORD201124</t>
  </si>
  <si>
    <t>ORD201125</t>
  </si>
  <si>
    <t>ORD201126</t>
  </si>
  <si>
    <t>ORD201127</t>
  </si>
  <si>
    <t>ORD201128</t>
  </si>
  <si>
    <t>ORD201129</t>
  </si>
  <si>
    <t>ORD201130</t>
  </si>
  <si>
    <t>ORD201131</t>
  </si>
  <si>
    <t>ORD201132</t>
  </si>
  <si>
    <t>ORD201133</t>
  </si>
  <si>
    <t>ORD201134</t>
  </si>
  <si>
    <t>ORD201135</t>
  </si>
  <si>
    <t>ORD201136</t>
  </si>
  <si>
    <t>ORD201137</t>
  </si>
  <si>
    <t>ORD201138</t>
  </si>
  <si>
    <t>ORD201139</t>
  </si>
  <si>
    <t>ORD201140</t>
  </si>
  <si>
    <t>ORD201141</t>
  </si>
  <si>
    <t>ORD201142</t>
  </si>
  <si>
    <t>ORD201143</t>
  </si>
  <si>
    <t>ORD201144</t>
  </si>
  <si>
    <t>ORD201145</t>
  </si>
  <si>
    <t>ORD201146</t>
  </si>
  <si>
    <t>ORD201147</t>
  </si>
  <si>
    <t>ORD201148</t>
  </si>
  <si>
    <t>ORD201149</t>
  </si>
  <si>
    <t>ORD201150</t>
  </si>
  <si>
    <t>ORD201151</t>
  </si>
  <si>
    <t>ORD201152</t>
  </si>
  <si>
    <t>ORD201153</t>
  </si>
  <si>
    <t>ORD201154</t>
  </si>
  <si>
    <t>ORD201155</t>
  </si>
  <si>
    <t>ORD201156</t>
  </si>
  <si>
    <t>ORD201157</t>
  </si>
  <si>
    <t>ORD201158</t>
  </si>
  <si>
    <t>ORD201159</t>
  </si>
  <si>
    <t>ORD201160</t>
  </si>
  <si>
    <t>ORD201161</t>
  </si>
  <si>
    <t>ORD201162</t>
  </si>
  <si>
    <t>ORD201163</t>
  </si>
  <si>
    <t>ORD201164</t>
  </si>
  <si>
    <t>ORD201165</t>
  </si>
  <si>
    <t>ORD201166</t>
  </si>
  <si>
    <t>ORD201167</t>
  </si>
  <si>
    <t>ORD201168</t>
  </si>
  <si>
    <t>ORD201169</t>
  </si>
  <si>
    <t>ORD201170</t>
  </si>
  <si>
    <t>ORD201171</t>
  </si>
  <si>
    <t>ORD201172</t>
  </si>
  <si>
    <t>ORD201173</t>
  </si>
  <si>
    <t>ORD201174</t>
  </si>
  <si>
    <t>ORD201175</t>
  </si>
  <si>
    <t>ORD201176</t>
  </si>
  <si>
    <t>ORD201177</t>
  </si>
  <si>
    <t>ORD201178</t>
  </si>
  <si>
    <t>ORD201179</t>
  </si>
  <si>
    <t>ORD201180</t>
  </si>
  <si>
    <t>ORD201181</t>
  </si>
  <si>
    <t>ORD201182</t>
  </si>
  <si>
    <t>ORD201183</t>
  </si>
  <si>
    <t>ORD201184</t>
  </si>
  <si>
    <t>ORD201185</t>
  </si>
  <si>
    <t>ORD201186</t>
  </si>
  <si>
    <t>ORD201187</t>
  </si>
  <si>
    <t>ORD201188</t>
  </si>
  <si>
    <t>ORD201189</t>
  </si>
  <si>
    <t>ORD201190</t>
  </si>
  <si>
    <t>ORD201191</t>
  </si>
  <si>
    <t>ORD201192</t>
  </si>
  <si>
    <t>ORD201193</t>
  </si>
  <si>
    <t>ORD201194</t>
  </si>
  <si>
    <t>ORD201195</t>
  </si>
  <si>
    <t>ORD201196</t>
  </si>
  <si>
    <t>ORD201197</t>
  </si>
  <si>
    <t>ORD201198</t>
  </si>
  <si>
    <t>ORD201199</t>
  </si>
  <si>
    <t>C72649</t>
  </si>
  <si>
    <t>C75739</t>
  </si>
  <si>
    <t>C81728</t>
  </si>
  <si>
    <t>C33540</t>
  </si>
  <si>
    <t>C81840</t>
  </si>
  <si>
    <t>C37249</t>
  </si>
  <si>
    <t>C83492</t>
  </si>
  <si>
    <t>C41460</t>
  </si>
  <si>
    <t>C26817</t>
  </si>
  <si>
    <t>C31946</t>
  </si>
  <si>
    <t>C43443</t>
  </si>
  <si>
    <t>C93861</t>
  </si>
  <si>
    <t>C38785</t>
  </si>
  <si>
    <t>C88348</t>
  </si>
  <si>
    <t>C98474</t>
  </si>
  <si>
    <t>C39416</t>
  </si>
  <si>
    <t>C28976</t>
  </si>
  <si>
    <t>C60672</t>
  </si>
  <si>
    <t>C84329</t>
  </si>
  <si>
    <t>C14552</t>
  </si>
  <si>
    <t>C54829</t>
  </si>
  <si>
    <t>C99023</t>
  </si>
  <si>
    <t>C34416</t>
  </si>
  <si>
    <t>C42372</t>
  </si>
  <si>
    <t>C17470</t>
  </si>
  <si>
    <t>C42577</t>
  </si>
  <si>
    <t>C21944</t>
  </si>
  <si>
    <t>C97593</t>
  </si>
  <si>
    <t>C59823</t>
  </si>
  <si>
    <t>C33260</t>
  </si>
  <si>
    <t>C44267</t>
  </si>
  <si>
    <t>C26445</t>
  </si>
  <si>
    <t>C12388</t>
  </si>
  <si>
    <t>C52184</t>
  </si>
  <si>
    <t>C67195</t>
  </si>
  <si>
    <t>C50304</t>
  </si>
  <si>
    <t>C59337</t>
  </si>
  <si>
    <t>C10054</t>
  </si>
  <si>
    <t>C15924</t>
  </si>
  <si>
    <t>C96664</t>
  </si>
  <si>
    <t>C84766</t>
  </si>
  <si>
    <t>C20212</t>
  </si>
  <si>
    <t>C28712</t>
  </si>
  <si>
    <t>C60572</t>
  </si>
  <si>
    <t>C73225</t>
  </si>
  <si>
    <t>C17388</t>
  </si>
  <si>
    <t>C43212</t>
  </si>
  <si>
    <t>C38134</t>
  </si>
  <si>
    <t>C12408</t>
  </si>
  <si>
    <t>C11985</t>
  </si>
  <si>
    <t>C96494</t>
  </si>
  <si>
    <t>C36778</t>
  </si>
  <si>
    <t>C30513</t>
  </si>
  <si>
    <t>C67551</t>
  </si>
  <si>
    <t>C48120</t>
  </si>
  <si>
    <t>C95984</t>
  </si>
  <si>
    <t>C54298</t>
  </si>
  <si>
    <t>C88036</t>
  </si>
  <si>
    <t>C60190</t>
  </si>
  <si>
    <t>C97603</t>
  </si>
  <si>
    <t>C39256</t>
  </si>
  <si>
    <t>C61618</t>
  </si>
  <si>
    <t>C36497</t>
  </si>
  <si>
    <t>C96695</t>
  </si>
  <si>
    <t>C49720</t>
  </si>
  <si>
    <t>C97735</t>
  </si>
  <si>
    <t>C18104</t>
  </si>
  <si>
    <t>C25587</t>
  </si>
  <si>
    <t>C41598</t>
  </si>
  <si>
    <t>C43338</t>
  </si>
  <si>
    <t>C25123</t>
  </si>
  <si>
    <t>C37454</t>
  </si>
  <si>
    <t>C19451</t>
  </si>
  <si>
    <t>C17269</t>
  </si>
  <si>
    <t>C25382</t>
  </si>
  <si>
    <t>C80651</t>
  </si>
  <si>
    <t>C58638</t>
  </si>
  <si>
    <t>C50121</t>
  </si>
  <si>
    <t>C32029</t>
  </si>
  <si>
    <t>C76700</t>
  </si>
  <si>
    <t>C29041</t>
  </si>
  <si>
    <t>C29314</t>
  </si>
  <si>
    <t>C65799</t>
  </si>
  <si>
    <t>C15681</t>
  </si>
  <si>
    <t>C64160</t>
  </si>
  <si>
    <t>C14553</t>
  </si>
  <si>
    <t>C88205</t>
  </si>
  <si>
    <t>C91245</t>
  </si>
  <si>
    <t>C75439</t>
  </si>
  <si>
    <t>C17181</t>
  </si>
  <si>
    <t>C36540</t>
  </si>
  <si>
    <t>C98216</t>
  </si>
  <si>
    <t>C29568</t>
  </si>
  <si>
    <t>C97262</t>
  </si>
  <si>
    <t>C79821</t>
  </si>
  <si>
    <t>C76761</t>
  </si>
  <si>
    <t>C93007</t>
  </si>
  <si>
    <t>C15624</t>
  </si>
  <si>
    <t>C70921</t>
  </si>
  <si>
    <t>C30477</t>
  </si>
  <si>
    <t>C74866</t>
  </si>
  <si>
    <t>C15283</t>
  </si>
  <si>
    <t>C18037</t>
  </si>
  <si>
    <t>C62656</t>
  </si>
  <si>
    <t>C65744</t>
  </si>
  <si>
    <t>C72290</t>
  </si>
  <si>
    <t>C73514</t>
  </si>
  <si>
    <t>C16775</t>
  </si>
  <si>
    <t>C33099</t>
  </si>
  <si>
    <t>C51157</t>
  </si>
  <si>
    <t>C74562</t>
  </si>
  <si>
    <t>C95271</t>
  </si>
  <si>
    <t>C81366</t>
  </si>
  <si>
    <t>C65905</t>
  </si>
  <si>
    <t>C77272</t>
  </si>
  <si>
    <t>C32580</t>
  </si>
  <si>
    <t>C47761</t>
  </si>
  <si>
    <t>C49187</t>
  </si>
  <si>
    <t>C27898</t>
  </si>
  <si>
    <t>C14683</t>
  </si>
  <si>
    <t>C58108</t>
  </si>
  <si>
    <t>C89822</t>
  </si>
  <si>
    <t>C96787</t>
  </si>
  <si>
    <t>C86064</t>
  </si>
  <si>
    <t>C97148</t>
  </si>
  <si>
    <t>C91099</t>
  </si>
  <si>
    <t>C55606</t>
  </si>
  <si>
    <t>C71486</t>
  </si>
  <si>
    <t>C86408</t>
  </si>
  <si>
    <t>C52751</t>
  </si>
  <si>
    <t>C29059</t>
  </si>
  <si>
    <t>C72862</t>
  </si>
  <si>
    <t>C96257</t>
  </si>
  <si>
    <t>C87432</t>
  </si>
  <si>
    <t>C16253</t>
  </si>
  <si>
    <t>C79909</t>
  </si>
  <si>
    <t>C73370</t>
  </si>
  <si>
    <t>C50682</t>
  </si>
  <si>
    <t>C21905</t>
  </si>
  <si>
    <t>C61440</t>
  </si>
  <si>
    <t>C33110</t>
  </si>
  <si>
    <t>C80004</t>
  </si>
  <si>
    <t>C86374</t>
  </si>
  <si>
    <t>C66521</t>
  </si>
  <si>
    <t>C63365</t>
  </si>
  <si>
    <t>C85929</t>
  </si>
  <si>
    <t>C84645</t>
  </si>
  <si>
    <t>C46316</t>
  </si>
  <si>
    <t>C35100</t>
  </si>
  <si>
    <t>C39671</t>
  </si>
  <si>
    <t>C25503</t>
  </si>
  <si>
    <t>C32960</t>
  </si>
  <si>
    <t>C77736</t>
  </si>
  <si>
    <t>C71570</t>
  </si>
  <si>
    <t>C73587</t>
  </si>
  <si>
    <t>C62740</t>
  </si>
  <si>
    <t>C58808</t>
  </si>
  <si>
    <t>C50422</t>
  </si>
  <si>
    <t>C23334</t>
  </si>
  <si>
    <t>C48965</t>
  </si>
  <si>
    <t>C38669</t>
  </si>
  <si>
    <t>C35091</t>
  </si>
  <si>
    <t>C82313</t>
  </si>
  <si>
    <t>C99589</t>
  </si>
  <si>
    <t>C70566</t>
  </si>
  <si>
    <t>C60355</t>
  </si>
  <si>
    <t>C28889</t>
  </si>
  <si>
    <t>C88304</t>
  </si>
  <si>
    <t>C49517</t>
  </si>
  <si>
    <t>C35785</t>
  </si>
  <si>
    <t>C80223</t>
  </si>
  <si>
    <t>C20448</t>
  </si>
  <si>
    <t>C34134</t>
  </si>
  <si>
    <t>C95901</t>
  </si>
  <si>
    <t>C51145</t>
  </si>
  <si>
    <t>C78170</t>
  </si>
  <si>
    <t>C80151</t>
  </si>
  <si>
    <t>C55632</t>
  </si>
  <si>
    <t>C53070</t>
  </si>
  <si>
    <t>C27401</t>
  </si>
  <si>
    <t>C87216</t>
  </si>
  <si>
    <t>C38966</t>
  </si>
  <si>
    <t>C16612</t>
  </si>
  <si>
    <t>C39246</t>
  </si>
  <si>
    <t>C65180</t>
  </si>
  <si>
    <t>C46877</t>
  </si>
  <si>
    <t>C30334</t>
  </si>
  <si>
    <t>C21227</t>
  </si>
  <si>
    <t>C97715</t>
  </si>
  <si>
    <t>C48939</t>
  </si>
  <si>
    <t>C35483</t>
  </si>
  <si>
    <t>C51494</t>
  </si>
  <si>
    <t>C58410</t>
  </si>
  <si>
    <t>C11644</t>
  </si>
  <si>
    <t>C53501</t>
  </si>
  <si>
    <t>C63619</t>
  </si>
  <si>
    <t>C40882</t>
  </si>
  <si>
    <t>C80135</t>
  </si>
  <si>
    <t>C37594</t>
  </si>
  <si>
    <t>C87524</t>
  </si>
  <si>
    <t>C97681</t>
  </si>
  <si>
    <t>C10126</t>
  </si>
  <si>
    <t>C36938</t>
  </si>
  <si>
    <t>C99173</t>
  </si>
  <si>
    <t>C99775</t>
  </si>
  <si>
    <t>C19266</t>
  </si>
  <si>
    <t>C31072</t>
  </si>
  <si>
    <t>C54595</t>
  </si>
  <si>
    <t>C87777</t>
  </si>
  <si>
    <t>C35854</t>
  </si>
  <si>
    <t>C93821</t>
  </si>
  <si>
    <t>C54390</t>
  </si>
  <si>
    <t>C53215</t>
  </si>
  <si>
    <t>C71122</t>
  </si>
  <si>
    <t>C29483</t>
  </si>
  <si>
    <t>C26767</t>
  </si>
  <si>
    <t>C70492</t>
  </si>
  <si>
    <t>C61549</t>
  </si>
  <si>
    <t>C11665</t>
  </si>
  <si>
    <t>C48946</t>
  </si>
  <si>
    <t>C79506</t>
  </si>
  <si>
    <t>C93473</t>
  </si>
  <si>
    <t>C43124</t>
  </si>
  <si>
    <t>C22783</t>
  </si>
  <si>
    <t>C18567</t>
  </si>
  <si>
    <t>C99879</t>
  </si>
  <si>
    <t>C31501</t>
  </si>
  <si>
    <t>C93220</t>
  </si>
  <si>
    <t>C57867</t>
  </si>
  <si>
    <t>C62622</t>
  </si>
  <si>
    <t>C94595</t>
  </si>
  <si>
    <t>C30955</t>
  </si>
  <si>
    <t>C20731</t>
  </si>
  <si>
    <t>C30168</t>
  </si>
  <si>
    <t>C79842</t>
  </si>
  <si>
    <t>C32854</t>
  </si>
  <si>
    <t>C14847</t>
  </si>
  <si>
    <t>C88645</t>
  </si>
  <si>
    <t>C66149</t>
  </si>
  <si>
    <t>C20256</t>
  </si>
  <si>
    <t>C14983</t>
  </si>
  <si>
    <t>C20817</t>
  </si>
  <si>
    <t>C94921</t>
  </si>
  <si>
    <t>C54725</t>
  </si>
  <si>
    <t>C98096</t>
  </si>
  <si>
    <t>C12667</t>
  </si>
  <si>
    <t>C55354</t>
  </si>
  <si>
    <t>C14600</t>
  </si>
  <si>
    <t>C97187</t>
  </si>
  <si>
    <t>C39106</t>
  </si>
  <si>
    <t>C93379</t>
  </si>
  <si>
    <t>C93175</t>
  </si>
  <si>
    <t>C19648</t>
  </si>
  <si>
    <t>C14891</t>
  </si>
  <si>
    <t>C10866</t>
  </si>
  <si>
    <t>C47283</t>
  </si>
  <si>
    <t>C94323</t>
  </si>
  <si>
    <t>C89732</t>
  </si>
  <si>
    <t>C87764</t>
  </si>
  <si>
    <t>C20977</t>
  </si>
  <si>
    <t>C12245</t>
  </si>
  <si>
    <t>C68976</t>
  </si>
  <si>
    <t>C69476</t>
  </si>
  <si>
    <t>C71040</t>
  </si>
  <si>
    <t>C71035</t>
  </si>
  <si>
    <t>C20752</t>
  </si>
  <si>
    <t>C38840</t>
  </si>
  <si>
    <t>C84480</t>
  </si>
  <si>
    <t>C37032</t>
  </si>
  <si>
    <t>C48942</t>
  </si>
  <si>
    <t>C13540</t>
  </si>
  <si>
    <t>C59572</t>
  </si>
  <si>
    <t>C29758</t>
  </si>
  <si>
    <t>C11849</t>
  </si>
  <si>
    <t>C50967</t>
  </si>
  <si>
    <t>C80735</t>
  </si>
  <si>
    <t>C99050</t>
  </si>
  <si>
    <t>C11210</t>
  </si>
  <si>
    <t>C46015</t>
  </si>
  <si>
    <t>C69167</t>
  </si>
  <si>
    <t>C55388</t>
  </si>
  <si>
    <t>C87181</t>
  </si>
  <si>
    <t>C30411</t>
  </si>
  <si>
    <t>C39638</t>
  </si>
  <si>
    <t>C27203</t>
  </si>
  <si>
    <t>C67583</t>
  </si>
  <si>
    <t>C70554</t>
  </si>
  <si>
    <t>C70437</t>
  </si>
  <si>
    <t>C97643</t>
  </si>
  <si>
    <t>C17136</t>
  </si>
  <si>
    <t>C24901</t>
  </si>
  <si>
    <t>C61521</t>
  </si>
  <si>
    <t>C39639</t>
  </si>
  <si>
    <t>C33220</t>
  </si>
  <si>
    <t>C65414</t>
  </si>
  <si>
    <t>C49009</t>
  </si>
  <si>
    <t>C48453</t>
  </si>
  <si>
    <t>C68078</t>
  </si>
  <si>
    <t>C19402</t>
  </si>
  <si>
    <t>C30711</t>
  </si>
  <si>
    <t>C39000</t>
  </si>
  <si>
    <t>C31105</t>
  </si>
  <si>
    <t>C29432</t>
  </si>
  <si>
    <t>C48531</t>
  </si>
  <si>
    <t>C86762</t>
  </si>
  <si>
    <t>C63822</t>
  </si>
  <si>
    <t>C70495</t>
  </si>
  <si>
    <t>C92407</t>
  </si>
  <si>
    <t>C75888</t>
  </si>
  <si>
    <t>C63153</t>
  </si>
  <si>
    <t>C85863</t>
  </si>
  <si>
    <t>C71698</t>
  </si>
  <si>
    <t>C35397</t>
  </si>
  <si>
    <t>C67687</t>
  </si>
  <si>
    <t>C29931</t>
  </si>
  <si>
    <t>C59139</t>
  </si>
  <si>
    <t>C66078</t>
  </si>
  <si>
    <t>C88370</t>
  </si>
  <si>
    <t>C93375</t>
  </si>
  <si>
    <t>C53049</t>
  </si>
  <si>
    <t>C55590</t>
  </si>
  <si>
    <t>C47086</t>
  </si>
  <si>
    <t>C48646</t>
  </si>
  <si>
    <t>C29416</t>
  </si>
  <si>
    <t>C13525</t>
  </si>
  <si>
    <t>C53545</t>
  </si>
  <si>
    <t>C65986</t>
  </si>
  <si>
    <t>C17302</t>
  </si>
  <si>
    <t>C18404</t>
  </si>
  <si>
    <t>C88371</t>
  </si>
  <si>
    <t>C38068</t>
  </si>
  <si>
    <t>C78724</t>
  </si>
  <si>
    <t>C26163</t>
  </si>
  <si>
    <t>C87124</t>
  </si>
  <si>
    <t>C90348</t>
  </si>
  <si>
    <t>C58721</t>
  </si>
  <si>
    <t>C88174</t>
  </si>
  <si>
    <t>C77763</t>
  </si>
  <si>
    <t>C53627</t>
  </si>
  <si>
    <t>C84563</t>
  </si>
  <si>
    <t>C76207</t>
  </si>
  <si>
    <t>C94671</t>
  </si>
  <si>
    <t>C69994</t>
  </si>
  <si>
    <t>C64638</t>
  </si>
  <si>
    <t>C95623</t>
  </si>
  <si>
    <t>C24751</t>
  </si>
  <si>
    <t>C31764</t>
  </si>
  <si>
    <t>C83556</t>
  </si>
  <si>
    <t>C24369</t>
  </si>
  <si>
    <t>C39648</t>
  </si>
  <si>
    <t>C13296</t>
  </si>
  <si>
    <t>C94248</t>
  </si>
  <si>
    <t>C26637</t>
  </si>
  <si>
    <t>C16012</t>
  </si>
  <si>
    <t>C31772</t>
  </si>
  <si>
    <t>C18353</t>
  </si>
  <si>
    <t>C26966</t>
  </si>
  <si>
    <t>C74982</t>
  </si>
  <si>
    <t>C70633</t>
  </si>
  <si>
    <t>C95643</t>
  </si>
  <si>
    <t>C53810</t>
  </si>
  <si>
    <t>C53464</t>
  </si>
  <si>
    <t>C53697</t>
  </si>
  <si>
    <t>C31668</t>
  </si>
  <si>
    <t>C85282</t>
  </si>
  <si>
    <t>C56796</t>
  </si>
  <si>
    <t>C95213</t>
  </si>
  <si>
    <t>C13108</t>
  </si>
  <si>
    <t>C85322</t>
  </si>
  <si>
    <t>C43545</t>
  </si>
  <si>
    <t>C80649</t>
  </si>
  <si>
    <t>C59752</t>
  </si>
  <si>
    <t>C53645</t>
  </si>
  <si>
    <t>C60178</t>
  </si>
  <si>
    <t>C20286</t>
  </si>
  <si>
    <t>C87547</t>
  </si>
  <si>
    <t>C64549</t>
  </si>
  <si>
    <t>C24884</t>
  </si>
  <si>
    <t>C62666</t>
  </si>
  <si>
    <t>C47284</t>
  </si>
  <si>
    <t>C35355</t>
  </si>
  <si>
    <t>C29467</t>
  </si>
  <si>
    <t>C26718</t>
  </si>
  <si>
    <t>C18944</t>
  </si>
  <si>
    <t>C35628</t>
  </si>
  <si>
    <t>C56851</t>
  </si>
  <si>
    <t>C12421</t>
  </si>
  <si>
    <t>C25316</t>
  </si>
  <si>
    <t>C22657</t>
  </si>
  <si>
    <t>C29703</t>
  </si>
  <si>
    <t>C55996</t>
  </si>
  <si>
    <t>C60037</t>
  </si>
  <si>
    <t>C95100</t>
  </si>
  <si>
    <t>C39906</t>
  </si>
  <si>
    <t>C70148</t>
  </si>
  <si>
    <t>C30010</t>
  </si>
  <si>
    <t>C99217</t>
  </si>
  <si>
    <t>C30184</t>
  </si>
  <si>
    <t>C50275</t>
  </si>
  <si>
    <t>C64641</t>
  </si>
  <si>
    <t>C56266</t>
  </si>
  <si>
    <t>C98635</t>
  </si>
  <si>
    <t>C83026</t>
  </si>
  <si>
    <t>C28893</t>
  </si>
  <si>
    <t>C45482</t>
  </si>
  <si>
    <t>C97774</t>
  </si>
  <si>
    <t>C11657</t>
  </si>
  <si>
    <t>C85993</t>
  </si>
  <si>
    <t>C11906</t>
  </si>
  <si>
    <t>C45187</t>
  </si>
  <si>
    <t>C37375</t>
  </si>
  <si>
    <t>C66567</t>
  </si>
  <si>
    <t>C42451</t>
  </si>
  <si>
    <t>C13923</t>
  </si>
  <si>
    <t>C11829</t>
  </si>
  <si>
    <t>C62169</t>
  </si>
  <si>
    <t>C20881</t>
  </si>
  <si>
    <t>C44492</t>
  </si>
  <si>
    <t>C74169</t>
  </si>
  <si>
    <t>C70999</t>
  </si>
  <si>
    <t>C11921</t>
  </si>
  <si>
    <t>C50683</t>
  </si>
  <si>
    <t>C76140</t>
  </si>
  <si>
    <t>C94311</t>
  </si>
  <si>
    <t>C49491</t>
  </si>
  <si>
    <t>C40648</t>
  </si>
  <si>
    <t>C40967</t>
  </si>
  <si>
    <t>C25406</t>
  </si>
  <si>
    <t>C77085</t>
  </si>
  <si>
    <t>C38126</t>
  </si>
  <si>
    <t>C87448</t>
  </si>
  <si>
    <t>C62312</t>
  </si>
  <si>
    <t>C58443</t>
  </si>
  <si>
    <t>C36613</t>
  </si>
  <si>
    <t>C73893</t>
  </si>
  <si>
    <t>C48601</t>
  </si>
  <si>
    <t>C14568</t>
  </si>
  <si>
    <t>C63378</t>
  </si>
  <si>
    <t>C77800</t>
  </si>
  <si>
    <t>C91155</t>
  </si>
  <si>
    <t>C60215</t>
  </si>
  <si>
    <t>C52915</t>
  </si>
  <si>
    <t>C72588</t>
  </si>
  <si>
    <t>C61668</t>
  </si>
  <si>
    <t>C79508</t>
  </si>
  <si>
    <t>C94569</t>
  </si>
  <si>
    <t>C89592</t>
  </si>
  <si>
    <t>C48207</t>
  </si>
  <si>
    <t>C16776</t>
  </si>
  <si>
    <t>C91518</t>
  </si>
  <si>
    <t>C36408</t>
  </si>
  <si>
    <t>C14837</t>
  </si>
  <si>
    <t>C36467</t>
  </si>
  <si>
    <t>C15017</t>
  </si>
  <si>
    <t>C54759</t>
  </si>
  <si>
    <t>C58341</t>
  </si>
  <si>
    <t>C94479</t>
  </si>
  <si>
    <t>C50236</t>
  </si>
  <si>
    <t>C31412</t>
  </si>
  <si>
    <t>C90142</t>
  </si>
  <si>
    <t>C83548</t>
  </si>
  <si>
    <t>C29697</t>
  </si>
  <si>
    <t>C22991</t>
  </si>
  <si>
    <t>C25276</t>
  </si>
  <si>
    <t>C39176</t>
  </si>
  <si>
    <t>C58773</t>
  </si>
  <si>
    <t>C37412</t>
  </si>
  <si>
    <t>C36492</t>
  </si>
  <si>
    <t>C90110</t>
  </si>
  <si>
    <t>C13877</t>
  </si>
  <si>
    <t>C25149</t>
  </si>
  <si>
    <t>C52717</t>
  </si>
  <si>
    <t>C60029</t>
  </si>
  <si>
    <t>C28552</t>
  </si>
  <si>
    <t>C72293</t>
  </si>
  <si>
    <t>C29844</t>
  </si>
  <si>
    <t>C77872</t>
  </si>
  <si>
    <t>C56564</t>
  </si>
  <si>
    <t>C16758</t>
  </si>
  <si>
    <t>C87011</t>
  </si>
  <si>
    <t>C21147</t>
  </si>
  <si>
    <t>C94568</t>
  </si>
  <si>
    <t>C35852</t>
  </si>
  <si>
    <t>C66462</t>
  </si>
  <si>
    <t>C29092</t>
  </si>
  <si>
    <t>C46651</t>
  </si>
  <si>
    <t>C88981</t>
  </si>
  <si>
    <t>C40136</t>
  </si>
  <si>
    <t>C81573</t>
  </si>
  <si>
    <t>C11940</t>
  </si>
  <si>
    <t>C50097</t>
  </si>
  <si>
    <t>C98168</t>
  </si>
  <si>
    <t>C39074</t>
  </si>
  <si>
    <t>C84908</t>
  </si>
  <si>
    <t>C64516</t>
  </si>
  <si>
    <t>C63827</t>
  </si>
  <si>
    <t>C93618</t>
  </si>
  <si>
    <t>C93948</t>
  </si>
  <si>
    <t>C73961</t>
  </si>
  <si>
    <t>C18138</t>
  </si>
  <si>
    <t>C79475</t>
  </si>
  <si>
    <t>C88546</t>
  </si>
  <si>
    <t>C69332</t>
  </si>
  <si>
    <t>C64554</t>
  </si>
  <si>
    <t>C11676</t>
  </si>
  <si>
    <t>C36014</t>
  </si>
  <si>
    <t>C23279</t>
  </si>
  <si>
    <t>C86481</t>
  </si>
  <si>
    <t>C39550</t>
  </si>
  <si>
    <t>C68937</t>
  </si>
  <si>
    <t>C72533</t>
  </si>
  <si>
    <t>C11415</t>
  </si>
  <si>
    <t>C14114</t>
  </si>
  <si>
    <t>C64128</t>
  </si>
  <si>
    <t>C15629</t>
  </si>
  <si>
    <t>C67561</t>
  </si>
  <si>
    <t>C47022</t>
  </si>
  <si>
    <t>C55205</t>
  </si>
  <si>
    <t>C30686</t>
  </si>
  <si>
    <t>C71797</t>
  </si>
  <si>
    <t>C66332</t>
  </si>
  <si>
    <t>C82318</t>
  </si>
  <si>
    <t>C66254</t>
  </si>
  <si>
    <t>C65083</t>
  </si>
  <si>
    <t>C44778</t>
  </si>
  <si>
    <t>C54499</t>
  </si>
  <si>
    <t>C91201</t>
  </si>
  <si>
    <t>C27202</t>
  </si>
  <si>
    <t>C32011</t>
  </si>
  <si>
    <t>C21181</t>
  </si>
  <si>
    <t>C98450</t>
  </si>
  <si>
    <t>C64502</t>
  </si>
  <si>
    <t>C47365</t>
  </si>
  <si>
    <t>C66349</t>
  </si>
  <si>
    <t>C73289</t>
  </si>
  <si>
    <t>C48649</t>
  </si>
  <si>
    <t>C18724</t>
  </si>
  <si>
    <t>C68553</t>
  </si>
  <si>
    <t>C61280</t>
  </si>
  <si>
    <t>C53277</t>
  </si>
  <si>
    <t>C87281</t>
  </si>
  <si>
    <t>C69009</t>
  </si>
  <si>
    <t>C49726</t>
  </si>
  <si>
    <t>C37531</t>
  </si>
  <si>
    <t>C48713</t>
  </si>
  <si>
    <t>C74138</t>
  </si>
  <si>
    <t>C82399</t>
  </si>
  <si>
    <t>C40427</t>
  </si>
  <si>
    <t>C17103</t>
  </si>
  <si>
    <t>C34266</t>
  </si>
  <si>
    <t>C97485</t>
  </si>
  <si>
    <t>C23947</t>
  </si>
  <si>
    <t>C21665</t>
  </si>
  <si>
    <t>C82550</t>
  </si>
  <si>
    <t>C61943</t>
  </si>
  <si>
    <t>C88933</t>
  </si>
  <si>
    <t>C30923</t>
  </si>
  <si>
    <t>C56969</t>
  </si>
  <si>
    <t>C76766</t>
  </si>
  <si>
    <t>C22981</t>
  </si>
  <si>
    <t>C33634</t>
  </si>
  <si>
    <t>C96822</t>
  </si>
  <si>
    <t>C76675</t>
  </si>
  <si>
    <t>C12039</t>
  </si>
  <si>
    <t>C93309</t>
  </si>
  <si>
    <t>C62042</t>
  </si>
  <si>
    <t>C83223</t>
  </si>
  <si>
    <t>C92575</t>
  </si>
  <si>
    <t>C29072</t>
  </si>
  <si>
    <t>C25783</t>
  </si>
  <si>
    <t>C63727</t>
  </si>
  <si>
    <t>C42365</t>
  </si>
  <si>
    <t>C27438</t>
  </si>
  <si>
    <t>C13205</t>
  </si>
  <si>
    <t>C29685</t>
  </si>
  <si>
    <t>C74005</t>
  </si>
  <si>
    <t>C14457</t>
  </si>
  <si>
    <t>C77046</t>
  </si>
  <si>
    <t>C50415</t>
  </si>
  <si>
    <t>C73999</t>
  </si>
  <si>
    <t>C71076</t>
  </si>
  <si>
    <t>C44674</t>
  </si>
  <si>
    <t>C15228</t>
  </si>
  <si>
    <t>C27072</t>
  </si>
  <si>
    <t>C15257</t>
  </si>
  <si>
    <t>C91486</t>
  </si>
  <si>
    <t>C17389</t>
  </si>
  <si>
    <t>C18820</t>
  </si>
  <si>
    <t>C61849</t>
  </si>
  <si>
    <t>C84041</t>
  </si>
  <si>
    <t>C55757</t>
  </si>
  <si>
    <t>C18187</t>
  </si>
  <si>
    <t>C42306</t>
  </si>
  <si>
    <t>C51024</t>
  </si>
  <si>
    <t>C40140</t>
  </si>
  <si>
    <t>C72596</t>
  </si>
  <si>
    <t>C91805</t>
  </si>
  <si>
    <t>C40538</t>
  </si>
  <si>
    <t>C60329</t>
  </si>
  <si>
    <t>C28740</t>
  </si>
  <si>
    <t>C87051</t>
  </si>
  <si>
    <t>C12479</t>
  </si>
  <si>
    <t>C26223</t>
  </si>
  <si>
    <t>C99214</t>
  </si>
  <si>
    <t>C49605</t>
  </si>
  <si>
    <t>C85018</t>
  </si>
  <si>
    <t>C96434</t>
  </si>
  <si>
    <t>C32956</t>
  </si>
  <si>
    <t>C41137</t>
  </si>
  <si>
    <t>C60361</t>
  </si>
  <si>
    <t>C36688</t>
  </si>
  <si>
    <t>C51811</t>
  </si>
  <si>
    <t>C62405</t>
  </si>
  <si>
    <t>C77363</t>
  </si>
  <si>
    <t>C97218</t>
  </si>
  <si>
    <t>C43919</t>
  </si>
  <si>
    <t>C57093</t>
  </si>
  <si>
    <t>C50565</t>
  </si>
  <si>
    <t>C38845</t>
  </si>
  <si>
    <t>C84834</t>
  </si>
  <si>
    <t>C37455</t>
  </si>
  <si>
    <t>C27078</t>
  </si>
  <si>
    <t>C91941</t>
  </si>
  <si>
    <t>C25967</t>
  </si>
  <si>
    <t>C22123</t>
  </si>
  <si>
    <t>C45671</t>
  </si>
  <si>
    <t>C53334</t>
  </si>
  <si>
    <t>C18717</t>
  </si>
  <si>
    <t>C50137</t>
  </si>
  <si>
    <t>C51481</t>
  </si>
  <si>
    <t>C99128</t>
  </si>
  <si>
    <t>C67260</t>
  </si>
  <si>
    <t>C79533</t>
  </si>
  <si>
    <t>C66906</t>
  </si>
  <si>
    <t>C12818</t>
  </si>
  <si>
    <t>C60384</t>
  </si>
  <si>
    <t>C92294</t>
  </si>
  <si>
    <t>C66840</t>
  </si>
  <si>
    <t>C22534</t>
  </si>
  <si>
    <t>C46509</t>
  </si>
  <si>
    <t>C71680</t>
  </si>
  <si>
    <t>C15063</t>
  </si>
  <si>
    <t>C77122</t>
  </si>
  <si>
    <t>C86524</t>
  </si>
  <si>
    <t>C82990</t>
  </si>
  <si>
    <t>C98761</t>
  </si>
  <si>
    <t>C54409</t>
  </si>
  <si>
    <t>C89674</t>
  </si>
  <si>
    <t>C45899</t>
  </si>
  <si>
    <t>C74499</t>
  </si>
  <si>
    <t>C81192</t>
  </si>
  <si>
    <t>C71473</t>
  </si>
  <si>
    <t>C59338</t>
  </si>
  <si>
    <t>C62661</t>
  </si>
  <si>
    <t>C22101</t>
  </si>
  <si>
    <t>C51404</t>
  </si>
  <si>
    <t>C19384</t>
  </si>
  <si>
    <t>C86864</t>
  </si>
  <si>
    <t>C24301</t>
  </si>
  <si>
    <t>C43842</t>
  </si>
  <si>
    <t>C63657</t>
  </si>
  <si>
    <t>C98332</t>
  </si>
  <si>
    <t>C59774</t>
  </si>
  <si>
    <t>C83653</t>
  </si>
  <si>
    <t>C35711</t>
  </si>
  <si>
    <t>C10477</t>
  </si>
  <si>
    <t>C61257</t>
  </si>
  <si>
    <t>C60547</t>
  </si>
  <si>
    <t>C14576</t>
  </si>
  <si>
    <t>C49282</t>
  </si>
  <si>
    <t>C14017</t>
  </si>
  <si>
    <t>C46504</t>
  </si>
  <si>
    <t>C56928</t>
  </si>
  <si>
    <t>C97749</t>
  </si>
  <si>
    <t>C90431</t>
  </si>
  <si>
    <t>C56722</t>
  </si>
  <si>
    <t>C40863</t>
  </si>
  <si>
    <t>C40798</t>
  </si>
  <si>
    <t>C16702</t>
  </si>
  <si>
    <t>C38262</t>
  </si>
  <si>
    <t>C50274</t>
  </si>
  <si>
    <t>C91591</t>
  </si>
  <si>
    <t>C96583</t>
  </si>
  <si>
    <t>C64579</t>
  </si>
  <si>
    <t>C41903</t>
  </si>
  <si>
    <t>C19742</t>
  </si>
  <si>
    <t>C20077</t>
  </si>
  <si>
    <t>C13186</t>
  </si>
  <si>
    <t>C29318</t>
  </si>
  <si>
    <t>C36137</t>
  </si>
  <si>
    <t>C25534</t>
  </si>
  <si>
    <t>C62070</t>
  </si>
  <si>
    <t>C92049</t>
  </si>
  <si>
    <t>C52604</t>
  </si>
  <si>
    <t>C22429</t>
  </si>
  <si>
    <t>C27430</t>
  </si>
  <si>
    <t>C44366</t>
  </si>
  <si>
    <t>C36813</t>
  </si>
  <si>
    <t>C40201</t>
  </si>
  <si>
    <t>C75456</t>
  </si>
  <si>
    <t>C33315</t>
  </si>
  <si>
    <t>C89336</t>
  </si>
  <si>
    <t>C96034</t>
  </si>
  <si>
    <t>C50114</t>
  </si>
  <si>
    <t>C85330</t>
  </si>
  <si>
    <t>C31761</t>
  </si>
  <si>
    <t>C25268</t>
  </si>
  <si>
    <t>C17132</t>
  </si>
  <si>
    <t>C48790</t>
  </si>
  <si>
    <t>C61070</t>
  </si>
  <si>
    <t>C65056</t>
  </si>
  <si>
    <t>C84888</t>
  </si>
  <si>
    <t>C68266</t>
  </si>
  <si>
    <t>C84115</t>
  </si>
  <si>
    <t>C50087</t>
  </si>
  <si>
    <t>C16790</t>
  </si>
  <si>
    <t>C46920</t>
  </si>
  <si>
    <t>C12740</t>
  </si>
  <si>
    <t>C46557</t>
  </si>
  <si>
    <t>C58156</t>
  </si>
  <si>
    <t>C14455</t>
  </si>
  <si>
    <t>C63150</t>
  </si>
  <si>
    <t>C95269</t>
  </si>
  <si>
    <t>C18105</t>
  </si>
  <si>
    <t>C29063</t>
  </si>
  <si>
    <t>C10154</t>
  </si>
  <si>
    <t>C36997</t>
  </si>
  <si>
    <t>C77357</t>
  </si>
  <si>
    <t>C71310</t>
  </si>
  <si>
    <t>C80987</t>
  </si>
  <si>
    <t>C90757</t>
  </si>
  <si>
    <t>C51898</t>
  </si>
  <si>
    <t>C94508</t>
  </si>
  <si>
    <t>C59441</t>
  </si>
  <si>
    <t>C91029</t>
  </si>
  <si>
    <t>C96261</t>
  </si>
  <si>
    <t>C35123</t>
  </si>
  <si>
    <t>C10892</t>
  </si>
  <si>
    <t>C99683</t>
  </si>
  <si>
    <t>C41974</t>
  </si>
  <si>
    <t>C23978</t>
  </si>
  <si>
    <t>C10642</t>
  </si>
  <si>
    <t>C73813</t>
  </si>
  <si>
    <t>C32183</t>
  </si>
  <si>
    <t>C54277</t>
  </si>
  <si>
    <t>C56553</t>
  </si>
  <si>
    <t>C17551</t>
  </si>
  <si>
    <t>C14737</t>
  </si>
  <si>
    <t>C35168</t>
  </si>
  <si>
    <t>C82217</t>
  </si>
  <si>
    <t>C42270</t>
  </si>
  <si>
    <t>C48846</t>
  </si>
  <si>
    <t>C54160</t>
  </si>
  <si>
    <t>C14080</t>
  </si>
  <si>
    <t>C81074</t>
  </si>
  <si>
    <t>C69021</t>
  </si>
  <si>
    <t>C96283</t>
  </si>
  <si>
    <t>C96636</t>
  </si>
  <si>
    <t>C37235</t>
  </si>
  <si>
    <t>C12444</t>
  </si>
  <si>
    <t>C79142</t>
  </si>
  <si>
    <t>C35983</t>
  </si>
  <si>
    <t>C36150</t>
  </si>
  <si>
    <t>C91454</t>
  </si>
  <si>
    <t>C19368</t>
  </si>
  <si>
    <t>C35987</t>
  </si>
  <si>
    <t>C13366</t>
  </si>
  <si>
    <t>C72166</t>
  </si>
  <si>
    <t>C20357</t>
  </si>
  <si>
    <t>C33802</t>
  </si>
  <si>
    <t>C99205</t>
  </si>
  <si>
    <t>C29701</t>
  </si>
  <si>
    <t>C73941</t>
  </si>
  <si>
    <t>C69168</t>
  </si>
  <si>
    <t>C66116</t>
  </si>
  <si>
    <t>C85059</t>
  </si>
  <si>
    <t>C18076</t>
  </si>
  <si>
    <t>C41284</t>
  </si>
  <si>
    <t>C43524</t>
  </si>
  <si>
    <t>C58063</t>
  </si>
  <si>
    <t>C19937</t>
  </si>
  <si>
    <t>C21191</t>
  </si>
  <si>
    <t>C45862</t>
  </si>
  <si>
    <t>C39130</t>
  </si>
  <si>
    <t>C18167</t>
  </si>
  <si>
    <t>C47307</t>
  </si>
  <si>
    <t>C57276</t>
  </si>
  <si>
    <t>C38928</t>
  </si>
  <si>
    <t>C49710</t>
  </si>
  <si>
    <t>C41709</t>
  </si>
  <si>
    <t>C91255</t>
  </si>
  <si>
    <t>C76653</t>
  </si>
  <si>
    <t>C95667</t>
  </si>
  <si>
    <t>C33313</t>
  </si>
  <si>
    <t>C36825</t>
  </si>
  <si>
    <t>C20861</t>
  </si>
  <si>
    <t>C26364</t>
  </si>
  <si>
    <t>C34686</t>
  </si>
  <si>
    <t>C84331</t>
  </si>
  <si>
    <t>C88775</t>
  </si>
  <si>
    <t>C76362</t>
  </si>
  <si>
    <t>C59278</t>
  </si>
  <si>
    <t>C55819</t>
  </si>
  <si>
    <t>C82344</t>
  </si>
  <si>
    <t>C65565</t>
  </si>
  <si>
    <t>C80416</t>
  </si>
  <si>
    <t>C23637</t>
  </si>
  <si>
    <t>C24769</t>
  </si>
  <si>
    <t>C81547</t>
  </si>
  <si>
    <t>C12813</t>
  </si>
  <si>
    <t>C50732</t>
  </si>
  <si>
    <t>C41320</t>
  </si>
  <si>
    <t>C55286</t>
  </si>
  <si>
    <t>C87994</t>
  </si>
  <si>
    <t>C25580</t>
  </si>
  <si>
    <t>C66196</t>
  </si>
  <si>
    <t>C35377</t>
  </si>
  <si>
    <t>C40771</t>
  </si>
  <si>
    <t>C20624</t>
  </si>
  <si>
    <t>C27070</t>
  </si>
  <si>
    <t>C18826</t>
  </si>
  <si>
    <t>C23899</t>
  </si>
  <si>
    <t>C43249</t>
  </si>
  <si>
    <t>C95856</t>
  </si>
  <si>
    <t>C86266</t>
  </si>
  <si>
    <t>C39551</t>
  </si>
  <si>
    <t>C90310</t>
  </si>
  <si>
    <t>C20124</t>
  </si>
  <si>
    <t>C63372</t>
  </si>
  <si>
    <t>C90595</t>
  </si>
  <si>
    <t>C98483</t>
  </si>
  <si>
    <t>C16429</t>
  </si>
  <si>
    <t>C31810</t>
  </si>
  <si>
    <t>C88029</t>
  </si>
  <si>
    <t>C57798</t>
  </si>
  <si>
    <t>C82858</t>
  </si>
  <si>
    <t>C60699</t>
  </si>
  <si>
    <t>C94658</t>
  </si>
  <si>
    <t>C78305</t>
  </si>
  <si>
    <t>C43538</t>
  </si>
  <si>
    <t>C47486</t>
  </si>
  <si>
    <t>C24212</t>
  </si>
  <si>
    <t>C24765</t>
  </si>
  <si>
    <t>C48176</t>
  </si>
  <si>
    <t>C54675</t>
  </si>
  <si>
    <t>C16675</t>
  </si>
  <si>
    <t>C38557</t>
  </si>
  <si>
    <t>C80183</t>
  </si>
  <si>
    <t>C39530</t>
  </si>
  <si>
    <t>C10002</t>
  </si>
  <si>
    <t>C56938</t>
  </si>
  <si>
    <t>C41331</t>
  </si>
  <si>
    <t>C94698</t>
  </si>
  <si>
    <t>C56506</t>
  </si>
  <si>
    <t>C22167</t>
  </si>
  <si>
    <t>C11127</t>
  </si>
  <si>
    <t>C69542</t>
  </si>
  <si>
    <t>C93276</t>
  </si>
  <si>
    <t>C37969</t>
  </si>
  <si>
    <t>C98276</t>
  </si>
  <si>
    <t>C14240</t>
  </si>
  <si>
    <t>C72241</t>
  </si>
  <si>
    <t>C39664</t>
  </si>
  <si>
    <t>C53252</t>
  </si>
  <si>
    <t>C70452</t>
  </si>
  <si>
    <t>C29905</t>
  </si>
  <si>
    <t>C78725</t>
  </si>
  <si>
    <t>C93768</t>
  </si>
  <si>
    <t>C59169</t>
  </si>
  <si>
    <t>C53488</t>
  </si>
  <si>
    <t>C92180</t>
  </si>
  <si>
    <t>C25918</t>
  </si>
  <si>
    <t>C90363</t>
  </si>
  <si>
    <t>C43867</t>
  </si>
  <si>
    <t>C73873</t>
  </si>
  <si>
    <t>C56622</t>
  </si>
  <si>
    <t>C85074</t>
  </si>
  <si>
    <t>C59579</t>
  </si>
  <si>
    <t>C43335</t>
  </si>
  <si>
    <t>C43595</t>
  </si>
  <si>
    <t>C71471</t>
  </si>
  <si>
    <t>C61090</t>
  </si>
  <si>
    <t>C29620</t>
  </si>
  <si>
    <t>C67932</t>
  </si>
  <si>
    <t>C14427</t>
  </si>
  <si>
    <t>C36725</t>
  </si>
  <si>
    <t>C51921</t>
  </si>
  <si>
    <t>C36534</t>
  </si>
  <si>
    <t>C72043</t>
  </si>
  <si>
    <t>C99533</t>
  </si>
  <si>
    <t>C90852</t>
  </si>
  <si>
    <t>C81882</t>
  </si>
  <si>
    <t>C85466</t>
  </si>
  <si>
    <t>C87995</t>
  </si>
  <si>
    <t>C44619</t>
  </si>
  <si>
    <t>C99904</t>
  </si>
  <si>
    <t>C52342</t>
  </si>
  <si>
    <t>C44277</t>
  </si>
  <si>
    <t>C61162</t>
  </si>
  <si>
    <t>C80868</t>
  </si>
  <si>
    <t>C16693</t>
  </si>
  <si>
    <t>C67818</t>
  </si>
  <si>
    <t>C49938</t>
  </si>
  <si>
    <t>C90898</t>
  </si>
  <si>
    <t>C35117</t>
  </si>
  <si>
    <t>C60203</t>
  </si>
  <si>
    <t>C36174</t>
  </si>
  <si>
    <t>C80872</t>
  </si>
  <si>
    <t>C67604</t>
  </si>
  <si>
    <t>C45599</t>
  </si>
  <si>
    <t>C70352</t>
  </si>
  <si>
    <t>C20643</t>
  </si>
  <si>
    <t>C35669</t>
  </si>
  <si>
    <t>C65524</t>
  </si>
  <si>
    <t>C74359</t>
  </si>
  <si>
    <t>C92086</t>
  </si>
  <si>
    <t>C26137</t>
  </si>
  <si>
    <t>C90573</t>
  </si>
  <si>
    <t>C81857</t>
  </si>
  <si>
    <t>C91582</t>
  </si>
  <si>
    <t>C81319</t>
  </si>
  <si>
    <t>C78500</t>
  </si>
  <si>
    <t>C67533</t>
  </si>
  <si>
    <t>C35566</t>
  </si>
  <si>
    <t>C77166</t>
  </si>
  <si>
    <t>C67936</t>
  </si>
  <si>
    <t>C59554</t>
  </si>
  <si>
    <t>C14005</t>
  </si>
  <si>
    <t>C26118</t>
  </si>
  <si>
    <t>C59685</t>
  </si>
  <si>
    <t>C40304</t>
  </si>
  <si>
    <t>C39593</t>
  </si>
  <si>
    <t>C50612</t>
  </si>
  <si>
    <t>C39791</t>
  </si>
  <si>
    <t>C39017</t>
  </si>
  <si>
    <t>C48510</t>
  </si>
  <si>
    <t>C74003</t>
  </si>
  <si>
    <t>C17591</t>
  </si>
  <si>
    <t>C43330</t>
  </si>
  <si>
    <t>C32687</t>
  </si>
  <si>
    <t>C79722</t>
  </si>
  <si>
    <t>C65021</t>
  </si>
  <si>
    <t>C85520</t>
  </si>
  <si>
    <t>C55778</t>
  </si>
  <si>
    <t>C19722</t>
  </si>
  <si>
    <t>C74928</t>
  </si>
  <si>
    <t>C49111</t>
  </si>
  <si>
    <t>C43721</t>
  </si>
  <si>
    <t>C68609</t>
  </si>
  <si>
    <t>C82068</t>
  </si>
  <si>
    <t>C73575</t>
  </si>
  <si>
    <t>C82685</t>
  </si>
  <si>
    <t>C73996</t>
  </si>
  <si>
    <t>C87687</t>
  </si>
  <si>
    <t>C55464</t>
  </si>
  <si>
    <t>C12459</t>
  </si>
  <si>
    <t>C88075</t>
  </si>
  <si>
    <t>C18583</t>
  </si>
  <si>
    <t>C70412</t>
  </si>
  <si>
    <t>C58503</t>
  </si>
  <si>
    <t>C52879</t>
  </si>
  <si>
    <t>C67870</t>
  </si>
  <si>
    <t>C19439</t>
  </si>
  <si>
    <t>C72664</t>
  </si>
  <si>
    <t>C32650</t>
  </si>
  <si>
    <t>C66438</t>
  </si>
  <si>
    <t>C70010</t>
  </si>
  <si>
    <t>C30722</t>
  </si>
  <si>
    <t>C70529</t>
  </si>
  <si>
    <t>C18984</t>
  </si>
  <si>
    <t>C85841</t>
  </si>
  <si>
    <t>C41508</t>
  </si>
  <si>
    <t>C75018</t>
  </si>
  <si>
    <t>C84320</t>
  </si>
  <si>
    <t>C12609</t>
  </si>
  <si>
    <t>C64935</t>
  </si>
  <si>
    <t>C67528</t>
  </si>
  <si>
    <t>C44176</t>
  </si>
  <si>
    <t>C92788</t>
  </si>
  <si>
    <t>C69213</t>
  </si>
  <si>
    <t>C67387</t>
  </si>
  <si>
    <t>C90318</t>
  </si>
  <si>
    <t>C49995</t>
  </si>
  <si>
    <t>C52313</t>
  </si>
  <si>
    <t>C10211</t>
  </si>
  <si>
    <t>C97907</t>
  </si>
  <si>
    <t>C61384</t>
  </si>
  <si>
    <t>C27613</t>
  </si>
  <si>
    <t>C99271</t>
  </si>
  <si>
    <t>C28648</t>
  </si>
  <si>
    <t>C26210</t>
  </si>
  <si>
    <t>C90350</t>
  </si>
  <si>
    <t>C61957</t>
  </si>
  <si>
    <t>C90132</t>
  </si>
  <si>
    <t>C31371</t>
  </si>
  <si>
    <t>C83911</t>
  </si>
  <si>
    <t>C84700</t>
  </si>
  <si>
    <t>C87529</t>
  </si>
  <si>
    <t>C38065</t>
  </si>
  <si>
    <t>C27435</t>
  </si>
  <si>
    <t>C62557</t>
  </si>
  <si>
    <t>C54494</t>
  </si>
  <si>
    <t>C33729</t>
  </si>
  <si>
    <t>C47823</t>
  </si>
  <si>
    <t>C84570</t>
  </si>
  <si>
    <t>C91123</t>
  </si>
  <si>
    <t>C92548</t>
  </si>
  <si>
    <t>C97454</t>
  </si>
  <si>
    <t>C20257</t>
  </si>
  <si>
    <t>C51694</t>
  </si>
  <si>
    <t>C77499</t>
  </si>
  <si>
    <t>C28386</t>
  </si>
  <si>
    <t>C50211</t>
  </si>
  <si>
    <t>C74519</t>
  </si>
  <si>
    <t>C19071</t>
  </si>
  <si>
    <t>C65251</t>
  </si>
  <si>
    <t>C90612</t>
  </si>
  <si>
    <t>C28406</t>
  </si>
  <si>
    <t>C55454</t>
  </si>
  <si>
    <t>C93467</t>
  </si>
  <si>
    <t>C60042</t>
  </si>
  <si>
    <t>C44733</t>
  </si>
  <si>
    <t>C61773</t>
  </si>
  <si>
    <t>C59183</t>
  </si>
  <si>
    <t>C26188</t>
  </si>
  <si>
    <t>C20338</t>
  </si>
  <si>
    <t>C84524</t>
  </si>
  <si>
    <t>C70315</t>
  </si>
  <si>
    <t>C98278</t>
  </si>
  <si>
    <t>C32347</t>
  </si>
  <si>
    <t>C77961</t>
  </si>
  <si>
    <t>C49137</t>
  </si>
  <si>
    <t>C13169</t>
  </si>
  <si>
    <t>C21167</t>
  </si>
  <si>
    <t>C59724</t>
  </si>
  <si>
    <t>C43965</t>
  </si>
  <si>
    <t>C63018</t>
  </si>
  <si>
    <t>C11893</t>
  </si>
  <si>
    <t>C85421</t>
  </si>
  <si>
    <t>C81726</t>
  </si>
  <si>
    <t>C57601</t>
  </si>
  <si>
    <t>C60575</t>
  </si>
  <si>
    <t>C70659</t>
  </si>
  <si>
    <t>C35043</t>
  </si>
  <si>
    <t>C12301</t>
  </si>
  <si>
    <t>C32798</t>
  </si>
  <si>
    <t>C42949</t>
  </si>
  <si>
    <t>C10787</t>
  </si>
  <si>
    <t>C26152</t>
  </si>
  <si>
    <t>C46210</t>
  </si>
  <si>
    <t>C32943</t>
  </si>
  <si>
    <t>C73629</t>
  </si>
  <si>
    <t>C38024</t>
  </si>
  <si>
    <t>C25445</t>
  </si>
  <si>
    <t>C13501</t>
  </si>
  <si>
    <t>C42108</t>
  </si>
  <si>
    <t>C32121</t>
  </si>
  <si>
    <t>C47778</t>
  </si>
  <si>
    <t>C10791</t>
  </si>
  <si>
    <t>C78959</t>
  </si>
  <si>
    <t>C29914</t>
  </si>
  <si>
    <t>C70506</t>
  </si>
  <si>
    <t>C46873</t>
  </si>
  <si>
    <t>C94037</t>
  </si>
  <si>
    <t>C88644</t>
  </si>
  <si>
    <t>C69471</t>
  </si>
  <si>
    <t>C21437</t>
  </si>
  <si>
    <t>C40949</t>
  </si>
  <si>
    <t>C99116</t>
  </si>
  <si>
    <t>C57861</t>
  </si>
  <si>
    <t>C62627</t>
  </si>
  <si>
    <t>C89979</t>
  </si>
  <si>
    <t>C70613</t>
  </si>
  <si>
    <t>C55636</t>
  </si>
  <si>
    <t>C96595</t>
  </si>
  <si>
    <t>C68508</t>
  </si>
  <si>
    <t>C45175</t>
  </si>
  <si>
    <t>C28049</t>
  </si>
  <si>
    <t>C46967</t>
  </si>
  <si>
    <t>C84134</t>
  </si>
  <si>
    <t>C49831</t>
  </si>
  <si>
    <t>C13324</t>
  </si>
  <si>
    <t>C61225</t>
  </si>
  <si>
    <t>C16400</t>
  </si>
  <si>
    <t>C38642</t>
  </si>
  <si>
    <t>C86773</t>
  </si>
  <si>
    <t>C66093</t>
  </si>
  <si>
    <t>C33051</t>
  </si>
  <si>
    <t>C18169</t>
  </si>
  <si>
    <t>C81370</t>
  </si>
  <si>
    <t>C91103</t>
  </si>
  <si>
    <t>C21953</t>
  </si>
  <si>
    <t>C15146</t>
  </si>
  <si>
    <t>C43546</t>
  </si>
  <si>
    <t>C90292</t>
  </si>
  <si>
    <t>C17075</t>
  </si>
  <si>
    <t>C12487</t>
  </si>
  <si>
    <t>C34555</t>
  </si>
  <si>
    <t>C25110</t>
  </si>
  <si>
    <t>C35136</t>
  </si>
  <si>
    <t>C62277</t>
  </si>
  <si>
    <t>C12472</t>
  </si>
  <si>
    <t>C24047</t>
  </si>
  <si>
    <t>C76929</t>
  </si>
  <si>
    <t>C52914</t>
  </si>
  <si>
    <t>C55164</t>
  </si>
  <si>
    <t>C70426</t>
  </si>
  <si>
    <t>C69149</t>
  </si>
  <si>
    <t>C78684</t>
  </si>
  <si>
    <t>C58168</t>
  </si>
  <si>
    <t>C99024</t>
  </si>
  <si>
    <t>C22919</t>
  </si>
  <si>
    <t>C98354</t>
  </si>
  <si>
    <t>C68936</t>
  </si>
  <si>
    <t>C33744</t>
  </si>
  <si>
    <t>C23555</t>
  </si>
  <si>
    <t>C34337</t>
  </si>
  <si>
    <t>C69396</t>
  </si>
  <si>
    <t>C49198</t>
  </si>
  <si>
    <t>C43911</t>
  </si>
  <si>
    <t>C24347</t>
  </si>
  <si>
    <t>C21043</t>
  </si>
  <si>
    <t>C58858</t>
  </si>
  <si>
    <t>C20670</t>
  </si>
  <si>
    <t>C90993</t>
  </si>
  <si>
    <t>C11473</t>
  </si>
  <si>
    <t>C71899</t>
  </si>
  <si>
    <t>C48577</t>
  </si>
  <si>
    <t>C13100</t>
  </si>
  <si>
    <t>C49838</t>
  </si>
  <si>
    <t>C11998</t>
  </si>
  <si>
    <t>C23405</t>
  </si>
  <si>
    <t>C41132</t>
  </si>
  <si>
    <t>C88463</t>
  </si>
  <si>
    <t>C28152</t>
  </si>
  <si>
    <t>C36383</t>
  </si>
  <si>
    <t>C19759</t>
  </si>
  <si>
    <t>C54886</t>
  </si>
  <si>
    <t>C27305</t>
  </si>
  <si>
    <t>C17921</t>
  </si>
  <si>
    <t>C94381</t>
  </si>
  <si>
    <t>C25162</t>
  </si>
  <si>
    <t>C98317</t>
  </si>
  <si>
    <t>C53631</t>
  </si>
  <si>
    <t>C41478</t>
  </si>
  <si>
    <t>C20512</t>
  </si>
  <si>
    <t>C25841</t>
  </si>
  <si>
    <t>C82781</t>
  </si>
  <si>
    <t>C66112</t>
  </si>
  <si>
    <t>C40466</t>
  </si>
  <si>
    <t>C32570</t>
  </si>
  <si>
    <t>C29405</t>
  </si>
  <si>
    <t>C30643</t>
  </si>
  <si>
    <t>C65890</t>
  </si>
  <si>
    <t>C36992</t>
  </si>
  <si>
    <t>C95568</t>
  </si>
  <si>
    <t>C17966</t>
  </si>
  <si>
    <t>C89559</t>
  </si>
  <si>
    <t>C15849</t>
  </si>
  <si>
    <t>C94257</t>
  </si>
  <si>
    <t>C39911</t>
  </si>
  <si>
    <t>C28828</t>
  </si>
  <si>
    <t>C82921</t>
  </si>
  <si>
    <t>C50159</t>
  </si>
  <si>
    <t>C62512</t>
  </si>
  <si>
    <t>C39260</t>
  </si>
  <si>
    <t>C23917</t>
  </si>
  <si>
    <t>C65107</t>
  </si>
  <si>
    <t>C84630</t>
  </si>
  <si>
    <t>C42235</t>
  </si>
  <si>
    <t>C70246</t>
  </si>
  <si>
    <t>C18473</t>
  </si>
  <si>
    <t>C12607</t>
  </si>
  <si>
    <t>C10222</t>
  </si>
  <si>
    <t>C77344</t>
  </si>
  <si>
    <t>C65497</t>
  </si>
  <si>
    <t>C26340</t>
  </si>
  <si>
    <t>C75619</t>
  </si>
  <si>
    <t>C96136</t>
  </si>
  <si>
    <t>C46886</t>
  </si>
  <si>
    <t>C44148</t>
  </si>
  <si>
    <t>C72007</t>
  </si>
  <si>
    <t>C45104</t>
  </si>
  <si>
    <t>C29885</t>
  </si>
  <si>
    <t>C21126</t>
  </si>
  <si>
    <t>C20095</t>
  </si>
  <si>
    <t>C79674</t>
  </si>
  <si>
    <t>C64753</t>
  </si>
  <si>
    <t>C57502</t>
  </si>
  <si>
    <t>Monitor</t>
  </si>
  <si>
    <t>Phone</t>
  </si>
  <si>
    <t>Tablet</t>
  </si>
  <si>
    <t>Chair</t>
  </si>
  <si>
    <t>Printer</t>
  </si>
  <si>
    <t>Laptop</t>
  </si>
  <si>
    <t>Desk</t>
  </si>
  <si>
    <t>928 Main St</t>
  </si>
  <si>
    <t>823 Main St</t>
  </si>
  <si>
    <t>512 Main St</t>
  </si>
  <si>
    <t>275 Main St</t>
  </si>
  <si>
    <t>668 Main St</t>
  </si>
  <si>
    <t>934 Main St</t>
  </si>
  <si>
    <t>986 Main St</t>
  </si>
  <si>
    <t>706 Main St</t>
  </si>
  <si>
    <t>904 Main St</t>
  </si>
  <si>
    <t>102 Main St</t>
  </si>
  <si>
    <t>333 Main St</t>
  </si>
  <si>
    <t>831 Main St</t>
  </si>
  <si>
    <t>179 Main St</t>
  </si>
  <si>
    <t>903 Main St</t>
  </si>
  <si>
    <t>980 Main St</t>
  </si>
  <si>
    <t>942 Main St</t>
  </si>
  <si>
    <t>914 Main St</t>
  </si>
  <si>
    <t>382 Main St</t>
  </si>
  <si>
    <t>891 Main St</t>
  </si>
  <si>
    <t>273 Main St</t>
  </si>
  <si>
    <t>587 Main St</t>
  </si>
  <si>
    <t>569 Main St</t>
  </si>
  <si>
    <t>633 Main St</t>
  </si>
  <si>
    <t>755 Main St</t>
  </si>
  <si>
    <t>956 Main St</t>
  </si>
  <si>
    <t>709 Main St</t>
  </si>
  <si>
    <t>296 Main St</t>
  </si>
  <si>
    <t>881 Main St</t>
  </si>
  <si>
    <t>568 Main St</t>
  </si>
  <si>
    <t>930 Main St</t>
  </si>
  <si>
    <t>895 Main St</t>
  </si>
  <si>
    <t>996 Main St</t>
  </si>
  <si>
    <t>830 Main St</t>
  </si>
  <si>
    <t>912 Main St</t>
  </si>
  <si>
    <t>926 Main St</t>
  </si>
  <si>
    <t>128 Main St</t>
  </si>
  <si>
    <t>465 Main St</t>
  </si>
  <si>
    <t>409 Main St</t>
  </si>
  <si>
    <t>549 Main St</t>
  </si>
  <si>
    <t>666 Main St</t>
  </si>
  <si>
    <t>267 Main St</t>
  </si>
  <si>
    <t>657 Main St</t>
  </si>
  <si>
    <t>871 Main St</t>
  </si>
  <si>
    <t>157 Main St</t>
  </si>
  <si>
    <t>223 Main St</t>
  </si>
  <si>
    <t>323 Main St</t>
  </si>
  <si>
    <t>464 Main St</t>
  </si>
  <si>
    <t>446 Main St</t>
  </si>
  <si>
    <t>434 Main St</t>
  </si>
  <si>
    <t>232 Main St</t>
  </si>
  <si>
    <t>623 Main St</t>
  </si>
  <si>
    <t>565 Main St</t>
  </si>
  <si>
    <t>566 Main St</t>
  </si>
  <si>
    <t>842 Main St</t>
  </si>
  <si>
    <t>202 Main St</t>
  </si>
  <si>
    <t>811 Main St</t>
  </si>
  <si>
    <t>634 Main St</t>
  </si>
  <si>
    <t>104 Main St</t>
  </si>
  <si>
    <t>691 Main St</t>
  </si>
  <si>
    <t>813 Main St</t>
  </si>
  <si>
    <t>752 Main St</t>
  </si>
  <si>
    <t>385 Main St</t>
  </si>
  <si>
    <t>715 Main St</t>
  </si>
  <si>
    <t>440 Main St</t>
  </si>
  <si>
    <t>552 Main St</t>
  </si>
  <si>
    <t>384 Main St</t>
  </si>
  <si>
    <t>923 Main St</t>
  </si>
  <si>
    <t>129 Main St</t>
  </si>
  <si>
    <t>622 Main St</t>
  </si>
  <si>
    <t>917 Main St</t>
  </si>
  <si>
    <t>239 Main St</t>
  </si>
  <si>
    <t>348 Main St</t>
  </si>
  <si>
    <t>146 Main St</t>
  </si>
  <si>
    <t>103 Main St</t>
  </si>
  <si>
    <t>591 Main St</t>
  </si>
  <si>
    <t>496 Main St</t>
  </si>
  <si>
    <t>971 Main St</t>
  </si>
  <si>
    <t>989 Main St</t>
  </si>
  <si>
    <t>967 Main St</t>
  </si>
  <si>
    <t>768 Main St</t>
  </si>
  <si>
    <t>447 Main St</t>
  </si>
  <si>
    <t>915 Main St</t>
  </si>
  <si>
    <t>318 Main St</t>
  </si>
  <si>
    <t>291 Main St</t>
  </si>
  <si>
    <t>611 Main St</t>
  </si>
  <si>
    <t>196 Main St</t>
  </si>
  <si>
    <t>203 Main St</t>
  </si>
  <si>
    <t>837 Main St</t>
  </si>
  <si>
    <t>781 Main St</t>
  </si>
  <si>
    <t>839 Main St</t>
  </si>
  <si>
    <t>922 Main St</t>
  </si>
  <si>
    <t>533 Main St</t>
  </si>
  <si>
    <t>717 Main St</t>
  </si>
  <si>
    <t>743 Main St</t>
  </si>
  <si>
    <t>152 Main St</t>
  </si>
  <si>
    <t>944 Main St</t>
  </si>
  <si>
    <t>514 Main St</t>
  </si>
  <si>
    <t>647 Main St</t>
  </si>
  <si>
    <t>810 Main St</t>
  </si>
  <si>
    <t>126 Main St</t>
  </si>
  <si>
    <t>848 Main St</t>
  </si>
  <si>
    <t>522 Main St</t>
  </si>
  <si>
    <t>131 Main St</t>
  </si>
  <si>
    <t>388 Main St</t>
  </si>
  <si>
    <t>620 Main St</t>
  </si>
  <si>
    <t>423 Main St</t>
  </si>
  <si>
    <t>605 Main St</t>
  </si>
  <si>
    <t>115 Main St</t>
  </si>
  <si>
    <t>122 Main St</t>
  </si>
  <si>
    <t>109 Main St</t>
  </si>
  <si>
    <t>593 Main St</t>
  </si>
  <si>
    <t>807 Main St</t>
  </si>
  <si>
    <t>187 Main St</t>
  </si>
  <si>
    <t>673 Main St</t>
  </si>
  <si>
    <t>588 Main St</t>
  </si>
  <si>
    <t>727 Main St</t>
  </si>
  <si>
    <t>563 Main St</t>
  </si>
  <si>
    <t>758 Main St</t>
  </si>
  <si>
    <t>353 Main St</t>
  </si>
  <si>
    <t>365 Main St</t>
  </si>
  <si>
    <t>244 Main St</t>
  </si>
  <si>
    <t>427 Main St</t>
  </si>
  <si>
    <t>513 Main St</t>
  </si>
  <si>
    <t>606 Main St</t>
  </si>
  <si>
    <t>583 Main St</t>
  </si>
  <si>
    <t>636 Main St</t>
  </si>
  <si>
    <t>642 Main St</t>
  </si>
  <si>
    <t>595 Main St</t>
  </si>
  <si>
    <t>598 Main St</t>
  </si>
  <si>
    <t>478 Main St</t>
  </si>
  <si>
    <t>714 Main St</t>
  </si>
  <si>
    <t>151 Main St</t>
  </si>
  <si>
    <t>573 Main St</t>
  </si>
  <si>
    <t>933 Main St</t>
  </si>
  <si>
    <t>798 Main St</t>
  </si>
  <si>
    <t>404 Main St</t>
  </si>
  <si>
    <t>893 Main St</t>
  </si>
  <si>
    <t>139 Main St</t>
  </si>
  <si>
    <t>174 Main St</t>
  </si>
  <si>
    <t>981 Main St</t>
  </si>
  <si>
    <t>947 Main St</t>
  </si>
  <si>
    <t>659 Main St</t>
  </si>
  <si>
    <t>437 Main St</t>
  </si>
  <si>
    <t>651 Main St</t>
  </si>
  <si>
    <t>737 Main St</t>
  </si>
  <si>
    <t>819 Main St</t>
  </si>
  <si>
    <t>240 Main St</t>
  </si>
  <si>
    <t>277 Main St</t>
  </si>
  <si>
    <t>667 Main St</t>
  </si>
  <si>
    <t>226 Main St</t>
  </si>
  <si>
    <t>219 Main St</t>
  </si>
  <si>
    <t>878 Main St</t>
  </si>
  <si>
    <t>732 Main St</t>
  </si>
  <si>
    <t>535 Main St</t>
  </si>
  <si>
    <t>336 Main St</t>
  </si>
  <si>
    <t>806 Main St</t>
  </si>
  <si>
    <t>790 Main St</t>
  </si>
  <si>
    <t>332 Main St</t>
  </si>
  <si>
    <t>553 Main St</t>
  </si>
  <si>
    <t>354 Main St</t>
  </si>
  <si>
    <t>283 Main St</t>
  </si>
  <si>
    <t>500 Main St</t>
  </si>
  <si>
    <t>970 Main St</t>
  </si>
  <si>
    <t>247 Main St</t>
  </si>
  <si>
    <t>596 Main St</t>
  </si>
  <si>
    <t>258 Main St</t>
  </si>
  <si>
    <t>231 Main St</t>
  </si>
  <si>
    <t>572 Main St</t>
  </si>
  <si>
    <t>322 Main St</t>
  </si>
  <si>
    <t>689 Main St</t>
  </si>
  <si>
    <t>927 Main St</t>
  </si>
  <si>
    <t>597 Main St</t>
  </si>
  <si>
    <t>725 Main St</t>
  </si>
  <si>
    <t>505 Main St</t>
  </si>
  <si>
    <t>429 Main St</t>
  </si>
  <si>
    <t>899 Main St</t>
  </si>
  <si>
    <t>801 Main St</t>
  </si>
  <si>
    <t>719 Main St</t>
  </si>
  <si>
    <t>723 Main St</t>
  </si>
  <si>
    <t>358 Main St</t>
  </si>
  <si>
    <t>172 Main St</t>
  </si>
  <si>
    <t>609 Main St</t>
  </si>
  <si>
    <t>729 Main St</t>
  </si>
  <si>
    <t>999 Main St</t>
  </si>
  <si>
    <t>185 Main St</t>
  </si>
  <si>
    <t>367 Main St</t>
  </si>
  <si>
    <t>317 Main St</t>
  </si>
  <si>
    <t>432 Main St</t>
  </si>
  <si>
    <t>908 Main St</t>
  </si>
  <si>
    <t>882 Main St</t>
  </si>
  <si>
    <t>457 Main St</t>
  </si>
  <si>
    <t>497 Main St</t>
  </si>
  <si>
    <t>931 Main St</t>
  </si>
  <si>
    <t>507 Main St</t>
  </si>
  <si>
    <t>692 Main St</t>
  </si>
  <si>
    <t>242 Main St</t>
  </si>
  <si>
    <t>579 Main St</t>
  </si>
  <si>
    <t>762 Main St</t>
  </si>
  <si>
    <t>948 Main St</t>
  </si>
  <si>
    <t>327 Main St</t>
  </si>
  <si>
    <t>610 Main St</t>
  </si>
  <si>
    <t>337 Main St</t>
  </si>
  <si>
    <t>815 Main St</t>
  </si>
  <si>
    <t>562 Main St</t>
  </si>
  <si>
    <t>783 Main St</t>
  </si>
  <si>
    <t>770 Main St</t>
  </si>
  <si>
    <t>456 Main St</t>
  </si>
  <si>
    <t>255 Main St</t>
  </si>
  <si>
    <t>407 Main St</t>
  </si>
  <si>
    <t>134 Main St</t>
  </si>
  <si>
    <t>506 Main St</t>
  </si>
  <si>
    <t>838 Main St</t>
  </si>
  <si>
    <t>306 Main St</t>
  </si>
  <si>
    <t>164 Main St</t>
  </si>
  <si>
    <t>785 Main St</t>
  </si>
  <si>
    <t>471 Main St</t>
  </si>
  <si>
    <t>245 Main St</t>
  </si>
  <si>
    <t>814 Main St</t>
  </si>
  <si>
    <t>821 Main St</t>
  </si>
  <si>
    <t>463 Main St</t>
  </si>
  <si>
    <t>712 Main St</t>
  </si>
  <si>
    <t>294 Main St</t>
  </si>
  <si>
    <t>153 Main St</t>
  </si>
  <si>
    <t>460 Main St</t>
  </si>
  <si>
    <t>250 Main St</t>
  </si>
  <si>
    <t>977 Main St</t>
  </si>
  <si>
    <t>150 Main St</t>
  </si>
  <si>
    <t>589 Main St</t>
  </si>
  <si>
    <t>803 Main St</t>
  </si>
  <si>
    <t>655 Main St</t>
  </si>
  <si>
    <t>127 Main St</t>
  </si>
  <si>
    <t>791 Main St</t>
  </si>
  <si>
    <t>119 Main St</t>
  </si>
  <si>
    <t>974 Main St</t>
  </si>
  <si>
    <t>884 Main St</t>
  </si>
  <si>
    <t>360 Main St</t>
  </si>
  <si>
    <t>654 Main St</t>
  </si>
  <si>
    <t>910 Main St</t>
  </si>
  <si>
    <t>299 Main St</t>
  </si>
  <si>
    <t>263 Main St</t>
  </si>
  <si>
    <t>740 Main St</t>
  </si>
  <si>
    <t>195 Main St</t>
  </si>
  <si>
    <t>375 Main St</t>
  </si>
  <si>
    <t>990 Main St</t>
  </si>
  <si>
    <t>516 Main St</t>
  </si>
  <si>
    <t>630 Main St</t>
  </si>
  <si>
    <t>537 Main St</t>
  </si>
  <si>
    <t>670 Main St</t>
  </si>
  <si>
    <t>564 Main St</t>
  </si>
  <si>
    <t>208 Main St</t>
  </si>
  <si>
    <t>278 Main St</t>
  </si>
  <si>
    <t>252 Main St</t>
  </si>
  <si>
    <t>856 Main St</t>
  </si>
  <si>
    <t>894 Main St</t>
  </si>
  <si>
    <t>726 Main St</t>
  </si>
  <si>
    <t>121 Main St</t>
  </si>
  <si>
    <t>368 Main St</t>
  </si>
  <si>
    <t>326 Main St</t>
  </si>
  <si>
    <t>235 Main St</t>
  </si>
  <si>
    <t>238 Main St</t>
  </si>
  <si>
    <t>135 Main St</t>
  </si>
  <si>
    <t>625 Main St</t>
  </si>
  <si>
    <t>968 Main St</t>
  </si>
  <si>
    <t>274 Main St</t>
  </si>
  <si>
    <t>978 Main St</t>
  </si>
  <si>
    <t>540 Main St</t>
  </si>
  <si>
    <t>301 Main St</t>
  </si>
  <si>
    <t>101 Main St</t>
  </si>
  <si>
    <t>339 Main St</t>
  </si>
  <si>
    <t>413 Main St</t>
  </si>
  <si>
    <t>772 Main St</t>
  </si>
  <si>
    <t>414 Main St</t>
  </si>
  <si>
    <t>847 Main St</t>
  </si>
  <si>
    <t>665 Main St</t>
  </si>
  <si>
    <t>546 Main St</t>
  </si>
  <si>
    <t>532 Main St</t>
  </si>
  <si>
    <t>607 Main St</t>
  </si>
  <si>
    <t>818 Main St</t>
  </si>
  <si>
    <t>728 Main St</t>
  </si>
  <si>
    <t>441 Main St</t>
  </si>
  <si>
    <t>599 Main St</t>
  </si>
  <si>
    <t>704 Main St</t>
  </si>
  <si>
    <t>398 Main St</t>
  </si>
  <si>
    <t>826 Main St</t>
  </si>
  <si>
    <t>293 Main St</t>
  </si>
  <si>
    <t>619 Main St</t>
  </si>
  <si>
    <t>919 Main St</t>
  </si>
  <si>
    <t>248 Main St</t>
  </si>
  <si>
    <t>259 Main St</t>
  </si>
  <si>
    <t>876 Main St</t>
  </si>
  <si>
    <t>380 Main St</t>
  </si>
  <si>
    <t>885 Main St</t>
  </si>
  <si>
    <t>824 Main St</t>
  </si>
  <si>
    <t>495 Main St</t>
  </si>
  <si>
    <t>494 Main St</t>
  </si>
  <si>
    <t>995 Main St</t>
  </si>
  <si>
    <t>171 Main St</t>
  </si>
  <si>
    <t>992 Main St</t>
  </si>
  <si>
    <t>677 Main St</t>
  </si>
  <si>
    <t>907 Main St</t>
  </si>
  <si>
    <t>747 Main St</t>
  </si>
  <si>
    <t>303 Main St</t>
  </si>
  <si>
    <t>779 Main St</t>
  </si>
  <si>
    <t>197 Main St</t>
  </si>
  <si>
    <t>312 Main St</t>
  </si>
  <si>
    <t>603 Main St</t>
  </si>
  <si>
    <t>403 Main St</t>
  </si>
  <si>
    <t>216 Main St</t>
  </si>
  <si>
    <t>870 Main St</t>
  </si>
  <si>
    <t>166 Main St</t>
  </si>
  <si>
    <t>969 Main St</t>
  </si>
  <si>
    <t>400 Main St</t>
  </si>
  <si>
    <t>341 Main St</t>
  </si>
  <si>
    <t>148 Main St</t>
  </si>
  <si>
    <t>272 Main St</t>
  </si>
  <si>
    <t>147 Main St</t>
  </si>
  <si>
    <t>373 Main St</t>
  </si>
  <si>
    <t>558 Main St</t>
  </si>
  <si>
    <t>921 Main St</t>
  </si>
  <si>
    <t>359 Main St</t>
  </si>
  <si>
    <t>778 Main St</t>
  </si>
  <si>
    <t>987 Main St</t>
  </si>
  <si>
    <t>319 Main St</t>
  </si>
  <si>
    <t>304 Main St</t>
  </si>
  <si>
    <t>858 Main St</t>
  </si>
  <si>
    <t>536 Main St</t>
  </si>
  <si>
    <t>767 Main St</t>
  </si>
  <si>
    <t>184 Main St</t>
  </si>
  <si>
    <t>246 Main St</t>
  </si>
  <si>
    <t>123 Main St</t>
  </si>
  <si>
    <t>797 Main St</t>
  </si>
  <si>
    <t>652 Main St</t>
  </si>
  <si>
    <t>954 Main St</t>
  </si>
  <si>
    <t>862 Main St</t>
  </si>
  <si>
    <t>439 Main St</t>
  </si>
  <si>
    <t>769 Main St</t>
  </si>
  <si>
    <t>488 Main St</t>
  </si>
  <si>
    <t>315 Main St</t>
  </si>
  <si>
    <t>379 Main St</t>
  </si>
  <si>
    <t>433 Main St</t>
  </si>
  <si>
    <t>662 Main St</t>
  </si>
  <si>
    <t>955 Main St</t>
  </si>
  <si>
    <t>436 Main St</t>
  </si>
  <si>
    <t>321 Main St</t>
  </si>
  <si>
    <t>475 Main St</t>
  </si>
  <si>
    <t>661 Main St</t>
  </si>
  <si>
    <t>585 Main St</t>
  </si>
  <si>
    <t>227 Main St</t>
  </si>
  <si>
    <t>262 Main St</t>
  </si>
  <si>
    <t>356 Main St</t>
  </si>
  <si>
    <t>854 Main St</t>
  </si>
  <si>
    <t>286 Main St</t>
  </si>
  <si>
    <t>160 Main St</t>
  </si>
  <si>
    <t>581 Main St</t>
  </si>
  <si>
    <t>492 Main St</t>
  </si>
  <si>
    <t>686 Main St</t>
  </si>
  <si>
    <t>874 Main St</t>
  </si>
  <si>
    <t>545 Main St</t>
  </si>
  <si>
    <t>474 Main St</t>
  </si>
  <si>
    <t>731 Main St</t>
  </si>
  <si>
    <t>214 Main St</t>
  </si>
  <si>
    <t>739 Main St</t>
  </si>
  <si>
    <t>391 Main St</t>
  </si>
  <si>
    <t>998 Main St</t>
  </si>
  <si>
    <t>672 Main St</t>
  </si>
  <si>
    <t>395 Main St</t>
  </si>
  <si>
    <t>796 Main St</t>
  </si>
  <si>
    <t>449 Main St</t>
  </si>
  <si>
    <t>363 Main St</t>
  </si>
  <si>
    <t>867 Main St</t>
  </si>
  <si>
    <t>481 Main St</t>
  </si>
  <si>
    <t>943 Main St</t>
  </si>
  <si>
    <t>982 Main St</t>
  </si>
  <si>
    <t>764 Main St</t>
  </si>
  <si>
    <t>211 Main St</t>
  </si>
  <si>
    <t>556 Main St</t>
  </si>
  <si>
    <t>539 Main St</t>
  </si>
  <si>
    <t>372 Main St</t>
  </si>
  <si>
    <t>459 Main St</t>
  </si>
  <si>
    <t>249 Main St</t>
  </si>
  <si>
    <t>454 Main St</t>
  </si>
  <si>
    <t>520 Main St</t>
  </si>
  <si>
    <t>169 Main St</t>
  </si>
  <si>
    <t>745 Main St</t>
  </si>
  <si>
    <t>498 Main St</t>
  </si>
  <si>
    <t>805 Main St</t>
  </si>
  <si>
    <t>696 Main St</t>
  </si>
  <si>
    <t>976 Main St</t>
  </si>
  <si>
    <t>560 Main St</t>
  </si>
  <si>
    <t>389 Main St</t>
  </si>
  <si>
    <t>941 Main St</t>
  </si>
  <si>
    <t>959 Main St</t>
  </si>
  <si>
    <t>991 Main St</t>
  </si>
  <si>
    <t>938 Main St</t>
  </si>
  <si>
    <t>613 Main St</t>
  </si>
  <si>
    <t>722 Main St</t>
  </si>
  <si>
    <t>369 Main St</t>
  </si>
  <si>
    <t>906 Main St</t>
  </si>
  <si>
    <t>124 Main St</t>
  </si>
  <si>
    <t>100 Main St</t>
  </si>
  <si>
    <t>473 Main St</t>
  </si>
  <si>
    <t>852 Main St</t>
  </si>
  <si>
    <t>879 Main St</t>
  </si>
  <si>
    <t>964 Main St</t>
  </si>
  <si>
    <t>411 Main St</t>
  </si>
  <si>
    <t>550 Main St</t>
  </si>
  <si>
    <t>828 Main St</t>
  </si>
  <si>
    <t>932 Main St</t>
  </si>
  <si>
    <t>130 Main St</t>
  </si>
  <si>
    <t>485 Main St</t>
  </si>
  <si>
    <t>524 Main St</t>
  </si>
  <si>
    <t>198 Main St</t>
  </si>
  <si>
    <t>844 Main St</t>
  </si>
  <si>
    <t>734 Main St</t>
  </si>
  <si>
    <t>167 Main St</t>
  </si>
  <si>
    <t>528 Main St</t>
  </si>
  <si>
    <t>340 Main St</t>
  </si>
  <si>
    <t>626 Main St</t>
  </si>
  <si>
    <t>905 Main St</t>
  </si>
  <si>
    <t>347 Main St</t>
  </si>
  <si>
    <t>900 Main St</t>
  </si>
  <si>
    <t>175 Main St</t>
  </si>
  <si>
    <t>470 Main St</t>
  </si>
  <si>
    <t>491 Main St</t>
  </si>
  <si>
    <t>653 Main St</t>
  </si>
  <si>
    <t>700 Main St</t>
  </si>
  <si>
    <t>529 Main St</t>
  </si>
  <si>
    <t>800 Main St</t>
  </si>
  <si>
    <t>892 Main St</t>
  </si>
  <si>
    <t>282 Main St</t>
  </si>
  <si>
    <t>788 Main St</t>
  </si>
  <si>
    <t>809 Main St</t>
  </si>
  <si>
    <t>154 Main St</t>
  </si>
  <si>
    <t>984 Main St</t>
  </si>
  <si>
    <t>834 Main St</t>
  </si>
  <si>
    <t>399 Main St</t>
  </si>
  <si>
    <t>866 Main St</t>
  </si>
  <si>
    <t>269 Main St</t>
  </si>
  <si>
    <t>519 Main St</t>
  </si>
  <si>
    <t>861 Main St</t>
  </si>
  <si>
    <t>840 Main St</t>
  </si>
  <si>
    <t>140 Main St</t>
  </si>
  <si>
    <t>117 Main St</t>
  </si>
  <si>
    <t>784 Main St</t>
  </si>
  <si>
    <t>547 Main St</t>
  </si>
  <si>
    <t>527 Main St</t>
  </si>
  <si>
    <t>961 Main St</t>
  </si>
  <si>
    <t>804 Main St</t>
  </si>
  <si>
    <t>182 Main St</t>
  </si>
  <si>
    <t>518 Main St</t>
  </si>
  <si>
    <t>328 Main St</t>
  </si>
  <si>
    <t>863 Main St</t>
  </si>
  <si>
    <t>835 Main St</t>
  </si>
  <si>
    <t>116 Main St</t>
  </si>
  <si>
    <t>985 Main St</t>
  </si>
  <si>
    <t>188 Main St</t>
  </si>
  <si>
    <t>253 Main St</t>
  </si>
  <si>
    <t>812 Main St</t>
  </si>
  <si>
    <t>860 Main St</t>
  </si>
  <si>
    <t>694 Main St</t>
  </si>
  <si>
    <t>548 Main St</t>
  </si>
  <si>
    <t>887 Main St</t>
  </si>
  <si>
    <t>288 Main St</t>
  </si>
  <si>
    <t>638 Main St</t>
  </si>
  <si>
    <t>525 Main St</t>
  </si>
  <si>
    <t>408 Main St</t>
  </si>
  <si>
    <t>787 Main St</t>
  </si>
  <si>
    <t>396 Main St</t>
  </si>
  <si>
    <t>674 Main St</t>
  </si>
  <si>
    <t>965 Main St</t>
  </si>
  <si>
    <t>897 Main St</t>
  </si>
  <si>
    <t>555 Main St</t>
  </si>
  <si>
    <t>799 Main St</t>
  </si>
  <si>
    <t>420 Main St</t>
  </si>
  <si>
    <t>855 Main St</t>
  </si>
  <si>
    <t>113 Main St</t>
  </si>
  <si>
    <t>632 Main St</t>
  </si>
  <si>
    <t>993 Main St</t>
  </si>
  <si>
    <t>281 Main St</t>
  </si>
  <si>
    <t>707 Main St</t>
  </si>
  <si>
    <t>718 Main St</t>
  </si>
  <si>
    <t>703 Main St</t>
  </si>
  <si>
    <t>305 Main St</t>
  </si>
  <si>
    <t>890 Main St</t>
  </si>
  <si>
    <t>338 Main St</t>
  </si>
  <si>
    <t>827 Main St</t>
  </si>
  <si>
    <t>308 Main St</t>
  </si>
  <si>
    <t>972 Main St</t>
  </si>
  <si>
    <t>264 Main St</t>
  </si>
  <si>
    <t>945 Main St</t>
  </si>
  <si>
    <t>200 Main St</t>
  </si>
  <si>
    <t>364 Main St</t>
  </si>
  <si>
    <t>551 Main St</t>
  </si>
  <si>
    <t>940 Main St</t>
  </si>
  <si>
    <t>997 Main St</t>
  </si>
  <si>
    <t>637 Main St</t>
  </si>
  <si>
    <t>455 Main St</t>
  </si>
  <si>
    <t>864 Main St</t>
  </si>
  <si>
    <t>983 Main St</t>
  </si>
  <si>
    <t>658 Main St</t>
  </si>
  <si>
    <t>366 Main St</t>
  </si>
  <si>
    <t>217 Main St</t>
  </si>
  <si>
    <t>517 Main St</t>
  </si>
  <si>
    <t>165 Main St</t>
  </si>
  <si>
    <t>461 Main St</t>
  </si>
  <si>
    <t>415 Main St</t>
  </si>
  <si>
    <t>257 Main St</t>
  </si>
  <si>
    <t>482 Main St</t>
  </si>
  <si>
    <t>316 Main St</t>
  </si>
  <si>
    <t>751 Main St</t>
  </si>
  <si>
    <t>342 Main St</t>
  </si>
  <si>
    <t>774 Main St</t>
  </si>
  <si>
    <t>193 Main St</t>
  </si>
  <si>
    <t>761 Main St</t>
  </si>
  <si>
    <t>183 Main St</t>
  </si>
  <si>
    <t>302 Main St</t>
  </si>
  <si>
    <t>746 Main St</t>
  </si>
  <si>
    <t>988 Main St</t>
  </si>
  <si>
    <t>586 Main St</t>
  </si>
  <si>
    <t>426 Main St</t>
  </si>
  <si>
    <t>412 Main St</t>
  </si>
  <si>
    <t>738 Main St</t>
  </si>
  <si>
    <t>205 Main St</t>
  </si>
  <si>
    <t>916 Main St</t>
  </si>
  <si>
    <t>178 Main St</t>
  </si>
  <si>
    <t>260 Main St</t>
  </si>
  <si>
    <t>192 Main St</t>
  </si>
  <si>
    <t>644 Main St</t>
  </si>
  <si>
    <t>979 Main St</t>
  </si>
  <si>
    <t>920 Main St</t>
  </si>
  <si>
    <t>430 Main St</t>
  </si>
  <si>
    <t>650 Main St</t>
  </si>
  <si>
    <t>973 Main St</t>
  </si>
  <si>
    <t>664 Main St</t>
  </si>
  <si>
    <t>543 Main St</t>
  </si>
  <si>
    <t>510 Main St</t>
  </si>
  <si>
    <t>685 Main St</t>
  </si>
  <si>
    <t>853 Main St</t>
  </si>
  <si>
    <t>508 Main St</t>
  </si>
  <si>
    <t>390 Main St</t>
  </si>
  <si>
    <t>742 Main St</t>
  </si>
  <si>
    <t>534 Main St</t>
  </si>
  <si>
    <t>883 Main St</t>
  </si>
  <si>
    <t>808 Main St</t>
  </si>
  <si>
    <t>646 Main St</t>
  </si>
  <si>
    <t>618 Main St</t>
  </si>
  <si>
    <t>230 Main St</t>
  </si>
  <si>
    <t>592 Main St</t>
  </si>
  <si>
    <t>156 Main St</t>
  </si>
  <si>
    <t>693 Main St</t>
  </si>
  <si>
    <t>351 Main St</t>
  </si>
  <si>
    <t>309 Main St</t>
  </si>
  <si>
    <t>541 Main St</t>
  </si>
  <si>
    <t>720 Main St</t>
  </si>
  <si>
    <t>448 Main St</t>
  </si>
  <si>
    <t>393 Main St</t>
  </si>
  <si>
    <t>386 Main St</t>
  </si>
  <si>
    <t>451 Main St</t>
  </si>
  <si>
    <t>817 Main St</t>
  </si>
  <si>
    <t>387 Main St</t>
  </si>
  <si>
    <t>792 Main St</t>
  </si>
  <si>
    <t>857 Main St</t>
  </si>
  <si>
    <t>833 Main St</t>
  </si>
  <si>
    <t>350 Main St</t>
  </si>
  <si>
    <t>918 Main St</t>
  </si>
  <si>
    <t>480 Main St</t>
  </si>
  <si>
    <t>832 Main St</t>
  </si>
  <si>
    <t>141 Main St</t>
  </si>
  <si>
    <t>939 Main St</t>
  </si>
  <si>
    <t>836 Main St</t>
  </si>
  <si>
    <t>144 Main St</t>
  </si>
  <si>
    <t>487 Main St</t>
  </si>
  <si>
    <t>168 Main St</t>
  </si>
  <si>
    <t>212 Main St</t>
  </si>
  <si>
    <t>679 Main St</t>
  </si>
  <si>
    <t>355 Main St</t>
  </si>
  <si>
    <t>225 Main St</t>
  </si>
  <si>
    <t>381 Main St</t>
  </si>
  <si>
    <t>851 Main St</t>
  </si>
  <si>
    <t>290 Main St</t>
  </si>
  <si>
    <t>502 Main St</t>
  </si>
  <si>
    <t>675 Main St</t>
  </si>
  <si>
    <t>241 Main St</t>
  </si>
  <si>
    <t>816 Main St</t>
  </si>
  <si>
    <t>608 Main St</t>
  </si>
  <si>
    <t>107 Main St</t>
  </si>
  <si>
    <t>490 Main St</t>
  </si>
  <si>
    <t>110 Main St</t>
  </si>
  <si>
    <t>559 Main St</t>
  </si>
  <si>
    <t>913 Main St</t>
  </si>
  <si>
    <t>576 Main St</t>
  </si>
  <si>
    <t>582 Main St</t>
  </si>
  <si>
    <t>669 Main St</t>
  </si>
  <si>
    <t>953 Main St</t>
  </si>
  <si>
    <t>209 Main St</t>
  </si>
  <si>
    <t>176 Main St</t>
  </si>
  <si>
    <t>136 Main St</t>
  </si>
  <si>
    <t>331 Main St</t>
  </si>
  <si>
    <t>766 Main St</t>
  </si>
  <si>
    <t>911 Main St</t>
  </si>
  <si>
    <t>422 Main St</t>
  </si>
  <si>
    <t>177 Main St</t>
  </si>
  <si>
    <t>215 Main St</t>
  </si>
  <si>
    <t>671 Main St</t>
  </si>
  <si>
    <t>466 Main St</t>
  </si>
  <si>
    <t>394 Main St</t>
  </si>
  <si>
    <t>889 Main St</t>
  </si>
  <si>
    <t>820 Main St</t>
  </si>
  <si>
    <t>493 Main St</t>
  </si>
  <si>
    <t>601 Main St</t>
  </si>
  <si>
    <t>469 Main St</t>
  </si>
  <si>
    <t>120 Main St</t>
  </si>
  <si>
    <t>438 Main St</t>
  </si>
  <si>
    <t>401 Main St</t>
  </si>
  <si>
    <t>530 Main St</t>
  </si>
  <si>
    <t>213 Main St</t>
  </si>
  <si>
    <t>557 Main St</t>
  </si>
  <si>
    <t>615 Main St</t>
  </si>
  <si>
    <t>397 Main St</t>
  </si>
  <si>
    <t>782 Main St</t>
  </si>
  <si>
    <t>344 Main St</t>
  </si>
  <si>
    <t>155 Main St</t>
  </si>
  <si>
    <t>428 Main St</t>
  </si>
  <si>
    <t>850 Main St</t>
  </si>
  <si>
    <t>462 Main St</t>
  </si>
  <si>
    <t>362 Main St</t>
  </si>
  <si>
    <t>843 Main St</t>
  </si>
  <si>
    <t>888 Main St</t>
  </si>
  <si>
    <t>325 Main St</t>
  </si>
  <si>
    <t>950 Main St</t>
  </si>
  <si>
    <t>841 Main St</t>
  </si>
  <si>
    <t>484 Main St</t>
  </si>
  <si>
    <t>114 Main St</t>
  </si>
  <si>
    <t>292 Main St</t>
  </si>
  <si>
    <t>234 Main St</t>
  </si>
  <si>
    <t>442 Main St</t>
  </si>
  <si>
    <t>957 Main St</t>
  </si>
  <si>
    <t>962 Main St</t>
  </si>
  <si>
    <t>276 Main St</t>
  </si>
  <si>
    <t>251 Main St</t>
  </si>
  <si>
    <t>966 Main St</t>
  </si>
  <si>
    <t>617 Main St</t>
  </si>
  <si>
    <t>297 Main St</t>
  </si>
  <si>
    <t>643 Main St</t>
  </si>
  <si>
    <t>699 Main St</t>
  </si>
  <si>
    <t>105 Main St</t>
  </si>
  <si>
    <t>374 Main St</t>
  </si>
  <si>
    <t>777 Main St</t>
  </si>
  <si>
    <t>676 Main St</t>
  </si>
  <si>
    <t>924 Main St</t>
  </si>
  <si>
    <t>149 Main St</t>
  </si>
  <si>
    <t>754 Main St</t>
  </si>
  <si>
    <t>392 Main St</t>
  </si>
  <si>
    <t>509 Main St</t>
  </si>
  <si>
    <t>201 Main St</t>
  </si>
  <si>
    <t>Debit Card</t>
  </si>
  <si>
    <t>Online</t>
  </si>
  <si>
    <t>Credit Card</t>
  </si>
  <si>
    <t>Gift Card</t>
  </si>
  <si>
    <t>Cash</t>
  </si>
  <si>
    <t>Shipped</t>
  </si>
  <si>
    <t>Cancelled</t>
  </si>
  <si>
    <t>Returned</t>
  </si>
  <si>
    <t>Delivered</t>
  </si>
  <si>
    <t>Pending</t>
  </si>
  <si>
    <t>TRK37947903</t>
  </si>
  <si>
    <t>TRK91186779</t>
  </si>
  <si>
    <t>TRK42903982</t>
  </si>
  <si>
    <t>TRK62788070</t>
  </si>
  <si>
    <t>TRK29241424</t>
  </si>
  <si>
    <t>TRK72976927</t>
  </si>
  <si>
    <t>TRK96417362</t>
  </si>
  <si>
    <t>TRK78809193</t>
  </si>
  <si>
    <t>TRK61042692</t>
  </si>
  <si>
    <t>TRK33478363</t>
  </si>
  <si>
    <t>TRK98859248</t>
  </si>
  <si>
    <t>TRK48234646</t>
  </si>
  <si>
    <t>TRK20419991</t>
  </si>
  <si>
    <t>TRK81913874</t>
  </si>
  <si>
    <t>TRK79186539</t>
  </si>
  <si>
    <t>TRK54930938</t>
  </si>
  <si>
    <t>TRK13194259</t>
  </si>
  <si>
    <t>TRK11972116</t>
  </si>
  <si>
    <t>TRK65191045</t>
  </si>
  <si>
    <t>TRK59101365</t>
  </si>
  <si>
    <t>TRK16718651</t>
  </si>
  <si>
    <t>TRK52646983</t>
  </si>
  <si>
    <t>TRK75937350</t>
  </si>
  <si>
    <t>TRK36168083</t>
  </si>
  <si>
    <t>TRK28775057</t>
  </si>
  <si>
    <t>TRK69423327</t>
  </si>
  <si>
    <t>TRK80276812</t>
  </si>
  <si>
    <t>TRK89117573</t>
  </si>
  <si>
    <t>TRK65895539</t>
  </si>
  <si>
    <t>TRK59744090</t>
  </si>
  <si>
    <t>TRK54751444</t>
  </si>
  <si>
    <t>TRK31229981</t>
  </si>
  <si>
    <t>TRK99261395</t>
  </si>
  <si>
    <t>TRK73312471</t>
  </si>
  <si>
    <t>TRK55467915</t>
  </si>
  <si>
    <t>TRK46850888</t>
  </si>
  <si>
    <t>TRK50961250</t>
  </si>
  <si>
    <t>TRK94005261</t>
  </si>
  <si>
    <t>TRK14835975</t>
  </si>
  <si>
    <t>TRK85508960</t>
  </si>
  <si>
    <t>TRK78967923</t>
  </si>
  <si>
    <t>TRK69733327</t>
  </si>
  <si>
    <t>TRK40772558</t>
  </si>
  <si>
    <t>TRK20351666</t>
  </si>
  <si>
    <t>TRK73848522</t>
  </si>
  <si>
    <t>TRK47077395</t>
  </si>
  <si>
    <t>TRK25100762</t>
  </si>
  <si>
    <t>TRK42450754</t>
  </si>
  <si>
    <t>TRK38938858</t>
  </si>
  <si>
    <t>TRK53272402</t>
  </si>
  <si>
    <t>TRK14675049</t>
  </si>
  <si>
    <t>TRK67610289</t>
  </si>
  <si>
    <t>TRK64320429</t>
  </si>
  <si>
    <t>TRK94992552</t>
  </si>
  <si>
    <t>TRK11014449</t>
  </si>
  <si>
    <t>TRK67434829</t>
  </si>
  <si>
    <t>TRK62902341</t>
  </si>
  <si>
    <t>TRK52470128</t>
  </si>
  <si>
    <t>TRK70857868</t>
  </si>
  <si>
    <t>TRK47055028</t>
  </si>
  <si>
    <t>TRK23412025</t>
  </si>
  <si>
    <t>TRK43458485</t>
  </si>
  <si>
    <t>TRK12102911</t>
  </si>
  <si>
    <t>TRK64283851</t>
  </si>
  <si>
    <t>TRK55785217</t>
  </si>
  <si>
    <t>TRK13743703</t>
  </si>
  <si>
    <t>TRK15488568</t>
  </si>
  <si>
    <t>TRK55105323</t>
  </si>
  <si>
    <t>TRK81665940</t>
  </si>
  <si>
    <t>TRK35241775</t>
  </si>
  <si>
    <t>TRK27812282</t>
  </si>
  <si>
    <t>TRK28252730</t>
  </si>
  <si>
    <t>TRK87787793</t>
  </si>
  <si>
    <t>TRK79608389</t>
  </si>
  <si>
    <t>TRK64691287</t>
  </si>
  <si>
    <t>TRK14846720</t>
  </si>
  <si>
    <t>TRK38224871</t>
  </si>
  <si>
    <t>TRK79810059</t>
  </si>
  <si>
    <t>TRK68535532</t>
  </si>
  <si>
    <t>TRK13036341</t>
  </si>
  <si>
    <t>TRK28840655</t>
  </si>
  <si>
    <t>TRK59876213</t>
  </si>
  <si>
    <t>TRK66906607</t>
  </si>
  <si>
    <t>TRK75112172</t>
  </si>
  <si>
    <t>TRK34121529</t>
  </si>
  <si>
    <t>TRK93538334</t>
  </si>
  <si>
    <t>TRK93504166</t>
  </si>
  <si>
    <t>TRK46976391</t>
  </si>
  <si>
    <t>TRK19831653</t>
  </si>
  <si>
    <t>TRK78912978</t>
  </si>
  <si>
    <t>TRK35828122</t>
  </si>
  <si>
    <t>TRK40986666</t>
  </si>
  <si>
    <t>TRK46531075</t>
  </si>
  <si>
    <t>TRK65990229</t>
  </si>
  <si>
    <t>TRK12780193</t>
  </si>
  <si>
    <t>TRK60179774</t>
  </si>
  <si>
    <t>TRK85696091</t>
  </si>
  <si>
    <t>TRK40621141</t>
  </si>
  <si>
    <t>TRK54983109</t>
  </si>
  <si>
    <t>TRK51829648</t>
  </si>
  <si>
    <t>TRK53783265</t>
  </si>
  <si>
    <t>TRK19286291</t>
  </si>
  <si>
    <t>TRK47362236</t>
  </si>
  <si>
    <t>TRK86296459</t>
  </si>
  <si>
    <t>TRK39906058</t>
  </si>
  <si>
    <t>TRK68792129</t>
  </si>
  <si>
    <t>TRK96777924</t>
  </si>
  <si>
    <t>TRK34392124</t>
  </si>
  <si>
    <t>TRK28522330</t>
  </si>
  <si>
    <t>TRK18674578</t>
  </si>
  <si>
    <t>TRK32062079</t>
  </si>
  <si>
    <t>TRK74904969</t>
  </si>
  <si>
    <t>TRK17062206</t>
  </si>
  <si>
    <t>TRK73954365</t>
  </si>
  <si>
    <t>TRK29708128</t>
  </si>
  <si>
    <t>TRK23670394</t>
  </si>
  <si>
    <t>TRK66669207</t>
  </si>
  <si>
    <t>TRK81888598</t>
  </si>
  <si>
    <t>TRK61957665</t>
  </si>
  <si>
    <t>TRK47373682</t>
  </si>
  <si>
    <t>TRK66218053</t>
  </si>
  <si>
    <t>TRK24138598</t>
  </si>
  <si>
    <t>TRK30422853</t>
  </si>
  <si>
    <t>TRK62182901</t>
  </si>
  <si>
    <t>TRK85321126</t>
  </si>
  <si>
    <t>TRK81846174</t>
  </si>
  <si>
    <t>TRK68250319</t>
  </si>
  <si>
    <t>TRK73929833</t>
  </si>
  <si>
    <t>TRK41432648</t>
  </si>
  <si>
    <t>TRK72481234</t>
  </si>
  <si>
    <t>TRK88360704</t>
  </si>
  <si>
    <t>TRK51648833</t>
  </si>
  <si>
    <t>TRK13137948</t>
  </si>
  <si>
    <t>TRK68969625</t>
  </si>
  <si>
    <t>TRK17354894</t>
  </si>
  <si>
    <t>TRK86742257</t>
  </si>
  <si>
    <t>TRK67820278</t>
  </si>
  <si>
    <t>TRK12242337</t>
  </si>
  <si>
    <t>TRK31863841</t>
  </si>
  <si>
    <t>TRK33114521</t>
  </si>
  <si>
    <t>TRK38624225</t>
  </si>
  <si>
    <t>TRK66230753</t>
  </si>
  <si>
    <t>TRK79451491</t>
  </si>
  <si>
    <t>TRK34654244</t>
  </si>
  <si>
    <t>TRK80100887</t>
  </si>
  <si>
    <t>TRK29318610</t>
  </si>
  <si>
    <t>TRK68893369</t>
  </si>
  <si>
    <t>TRK16196000</t>
  </si>
  <si>
    <t>TRK56853491</t>
  </si>
  <si>
    <t>TRK47153818</t>
  </si>
  <si>
    <t>TRK29878837</t>
  </si>
  <si>
    <t>TRK91226500</t>
  </si>
  <si>
    <t>TRK90329250</t>
  </si>
  <si>
    <t>TRK95992269</t>
  </si>
  <si>
    <t>TRK13955543</t>
  </si>
  <si>
    <t>TRK20706408</t>
  </si>
  <si>
    <t>TRK24451893</t>
  </si>
  <si>
    <t>TRK71227815</t>
  </si>
  <si>
    <t>TRK46335144</t>
  </si>
  <si>
    <t>TRK50921780</t>
  </si>
  <si>
    <t>TRK81738254</t>
  </si>
  <si>
    <t>TRK53784452</t>
  </si>
  <si>
    <t>TRK79854624</t>
  </si>
  <si>
    <t>TRK16695001</t>
  </si>
  <si>
    <t>TRK49673411</t>
  </si>
  <si>
    <t>TRK30155194</t>
  </si>
  <si>
    <t>TRK23791726</t>
  </si>
  <si>
    <t>TRK44268941</t>
  </si>
  <si>
    <t>TRK78551375</t>
  </si>
  <si>
    <t>TRK78923089</t>
  </si>
  <si>
    <t>TRK68632951</t>
  </si>
  <si>
    <t>TRK67379895</t>
  </si>
  <si>
    <t>TRK43074303</t>
  </si>
  <si>
    <t>TRK56989066</t>
  </si>
  <si>
    <t>TRK59154274</t>
  </si>
  <si>
    <t>TRK71410605</t>
  </si>
  <si>
    <t>TRK88251529</t>
  </si>
  <si>
    <t>TRK13003066</t>
  </si>
  <si>
    <t>TRK49791755</t>
  </si>
  <si>
    <t>TRK14332053</t>
  </si>
  <si>
    <t>TRK18713727</t>
  </si>
  <si>
    <t>TRK17205146</t>
  </si>
  <si>
    <t>TRK96188223</t>
  </si>
  <si>
    <t>TRK16658182</t>
  </si>
  <si>
    <t>TRK39255469</t>
  </si>
  <si>
    <t>TRK96935978</t>
  </si>
  <si>
    <t>TRK66388885</t>
  </si>
  <si>
    <t>TRK79129657</t>
  </si>
  <si>
    <t>TRK19515949</t>
  </si>
  <si>
    <t>TRK62786764</t>
  </si>
  <si>
    <t>TRK79638203</t>
  </si>
  <si>
    <t>TRK58520306</t>
  </si>
  <si>
    <t>TRK19749672</t>
  </si>
  <si>
    <t>TRK81320339</t>
  </si>
  <si>
    <t>TRK90144892</t>
  </si>
  <si>
    <t>TRK65385674</t>
  </si>
  <si>
    <t>TRK64165503</t>
  </si>
  <si>
    <t>TRK95222269</t>
  </si>
  <si>
    <t>TRK94405162</t>
  </si>
  <si>
    <t>TRK21114341</t>
  </si>
  <si>
    <t>TRK37531040</t>
  </si>
  <si>
    <t>TRK75607531</t>
  </si>
  <si>
    <t>TRK52522904</t>
  </si>
  <si>
    <t>TRK89849342</t>
  </si>
  <si>
    <t>TRK21638425</t>
  </si>
  <si>
    <t>TRK58357269</t>
  </si>
  <si>
    <t>TRK77172975</t>
  </si>
  <si>
    <t>TRK44416659</t>
  </si>
  <si>
    <t>TRK29003608</t>
  </si>
  <si>
    <t>TRK30615168</t>
  </si>
  <si>
    <t>TRK10658539</t>
  </si>
  <si>
    <t>TRK83853742</t>
  </si>
  <si>
    <t>TRK34751835</t>
  </si>
  <si>
    <t>TRK54757882</t>
  </si>
  <si>
    <t>TRK89423603</t>
  </si>
  <si>
    <t>TRK24585307</t>
  </si>
  <si>
    <t>TRK84625405</t>
  </si>
  <si>
    <t>TRK65596914</t>
  </si>
  <si>
    <t>TRK10993930</t>
  </si>
  <si>
    <t>TRK99387220</t>
  </si>
  <si>
    <t>TRK95188748</t>
  </si>
  <si>
    <t>TRK50003989</t>
  </si>
  <si>
    <t>TRK17293348</t>
  </si>
  <si>
    <t>TRK55009149</t>
  </si>
  <si>
    <t>TRK17554673</t>
  </si>
  <si>
    <t>TRK50246700</t>
  </si>
  <si>
    <t>TRK93063929</t>
  </si>
  <si>
    <t>TRK89023251</t>
  </si>
  <si>
    <t>TRK92055007</t>
  </si>
  <si>
    <t>TRK70997648</t>
  </si>
  <si>
    <t>TRK24497305</t>
  </si>
  <si>
    <t>TRK46898848</t>
  </si>
  <si>
    <t>TRK75568437</t>
  </si>
  <si>
    <t>TRK73699939</t>
  </si>
  <si>
    <t>TRK26957950</t>
  </si>
  <si>
    <t>TRK30009218</t>
  </si>
  <si>
    <t>TRK39663243</t>
  </si>
  <si>
    <t>TRK74097570</t>
  </si>
  <si>
    <t>TRK76307307</t>
  </si>
  <si>
    <t>TRK71127943</t>
  </si>
  <si>
    <t>TRK93444157</t>
  </si>
  <si>
    <t>TRK44164590</t>
  </si>
  <si>
    <t>TRK97794327</t>
  </si>
  <si>
    <t>TRK30601940</t>
  </si>
  <si>
    <t>TRK51518631</t>
  </si>
  <si>
    <t>TRK25390491</t>
  </si>
  <si>
    <t>TRK15439493</t>
  </si>
  <si>
    <t>TRK84984764</t>
  </si>
  <si>
    <t>TRK62283713</t>
  </si>
  <si>
    <t>TRK35464433</t>
  </si>
  <si>
    <t>TRK67954150</t>
  </si>
  <si>
    <t>TRK32995144</t>
  </si>
  <si>
    <t>TRK51297879</t>
  </si>
  <si>
    <t>TRK79471534</t>
  </si>
  <si>
    <t>TRK34809583</t>
  </si>
  <si>
    <t>TRK56235117</t>
  </si>
  <si>
    <t>TRK22663277</t>
  </si>
  <si>
    <t>TRK41059233</t>
  </si>
  <si>
    <t>TRK94082469</t>
  </si>
  <si>
    <t>TRK54991561</t>
  </si>
  <si>
    <t>TRK22000463</t>
  </si>
  <si>
    <t>TRK25491356</t>
  </si>
  <si>
    <t>TRK65869386</t>
  </si>
  <si>
    <t>TRK41397604</t>
  </si>
  <si>
    <t>TRK19599578</t>
  </si>
  <si>
    <t>TRK22298450</t>
  </si>
  <si>
    <t>TRK48484633</t>
  </si>
  <si>
    <t>TRK62361867</t>
  </si>
  <si>
    <t>TRK48639226</t>
  </si>
  <si>
    <t>TRK29355120</t>
  </si>
  <si>
    <t>TRK81087373</t>
  </si>
  <si>
    <t>TRK16792991</t>
  </si>
  <si>
    <t>TRK12990043</t>
  </si>
  <si>
    <t>TRK91195261</t>
  </si>
  <si>
    <t>TRK65300814</t>
  </si>
  <si>
    <t>TRK99880231</t>
  </si>
  <si>
    <t>TRK56927089</t>
  </si>
  <si>
    <t>TRK44929965</t>
  </si>
  <si>
    <t>TRK46598430</t>
  </si>
  <si>
    <t>TRK12425655</t>
  </si>
  <si>
    <t>TRK75741001</t>
  </si>
  <si>
    <t>TRK60093390</t>
  </si>
  <si>
    <t>TRK71810536</t>
  </si>
  <si>
    <t>TRK69745608</t>
  </si>
  <si>
    <t>TRK22023906</t>
  </si>
  <si>
    <t>TRK93281700</t>
  </si>
  <si>
    <t>TRK61086952</t>
  </si>
  <si>
    <t>TRK26628830</t>
  </si>
  <si>
    <t>TRK60831391</t>
  </si>
  <si>
    <t>TRK55362541</t>
  </si>
  <si>
    <t>TRK14029489</t>
  </si>
  <si>
    <t>TRK93676567</t>
  </si>
  <si>
    <t>TRK31042152</t>
  </si>
  <si>
    <t>TRK40450219</t>
  </si>
  <si>
    <t>TRK67562517</t>
  </si>
  <si>
    <t>TRK46285799</t>
  </si>
  <si>
    <t>TRK52110494</t>
  </si>
  <si>
    <t>TRK64862812</t>
  </si>
  <si>
    <t>TRK97825212</t>
  </si>
  <si>
    <t>TRK42696593</t>
  </si>
  <si>
    <t>TRK33753945</t>
  </si>
  <si>
    <t>TRK40149095</t>
  </si>
  <si>
    <t>TRK44142517</t>
  </si>
  <si>
    <t>TRK95462192</t>
  </si>
  <si>
    <t>TRK75686292</t>
  </si>
  <si>
    <t>TRK59353216</t>
  </si>
  <si>
    <t>TRK65511225</t>
  </si>
  <si>
    <t>TRK11755610</t>
  </si>
  <si>
    <t>TRK98467398</t>
  </si>
  <si>
    <t>TRK38033305</t>
  </si>
  <si>
    <t>TRK16094218</t>
  </si>
  <si>
    <t>TRK34786818</t>
  </si>
  <si>
    <t>TRK64742535</t>
  </si>
  <si>
    <t>TRK22838735</t>
  </si>
  <si>
    <t>TRK48712417</t>
  </si>
  <si>
    <t>TRK45507090</t>
  </si>
  <si>
    <t>TRK86474559</t>
  </si>
  <si>
    <t>TRK22575151</t>
  </si>
  <si>
    <t>TRK95706967</t>
  </si>
  <si>
    <t>TRK48974907</t>
  </si>
  <si>
    <t>TRK48792951</t>
  </si>
  <si>
    <t>TRK44194358</t>
  </si>
  <si>
    <t>TRK18233748</t>
  </si>
  <si>
    <t>TRK63820842</t>
  </si>
  <si>
    <t>TRK70193221</t>
  </si>
  <si>
    <t>TRK61123177</t>
  </si>
  <si>
    <t>TRK98353867</t>
  </si>
  <si>
    <t>TRK43940016</t>
  </si>
  <si>
    <t>TRK89401624</t>
  </si>
  <si>
    <t>TRK63224811</t>
  </si>
  <si>
    <t>TRK54059198</t>
  </si>
  <si>
    <t>TRK25703134</t>
  </si>
  <si>
    <t>TRK67499316</t>
  </si>
  <si>
    <t>TRK52086740</t>
  </si>
  <si>
    <t>TRK20635777</t>
  </si>
  <si>
    <t>TRK34801199</t>
  </si>
  <si>
    <t>TRK10143345</t>
  </si>
  <si>
    <t>TRK66980447</t>
  </si>
  <si>
    <t>TRK64112352</t>
  </si>
  <si>
    <t>TRK62422797</t>
  </si>
  <si>
    <t>TRK25569378</t>
  </si>
  <si>
    <t>TRK61357272</t>
  </si>
  <si>
    <t>TRK95935805</t>
  </si>
  <si>
    <t>TRK64087938</t>
  </si>
  <si>
    <t>TRK67558189</t>
  </si>
  <si>
    <t>TRK37285406</t>
  </si>
  <si>
    <t>TRK44680433</t>
  </si>
  <si>
    <t>TRK21109187</t>
  </si>
  <si>
    <t>TRK72633998</t>
  </si>
  <si>
    <t>TRK56016905</t>
  </si>
  <si>
    <t>TRK60127216</t>
  </si>
  <si>
    <t>TRK89406816</t>
  </si>
  <si>
    <t>TRK59546992</t>
  </si>
  <si>
    <t>TRK15195225</t>
  </si>
  <si>
    <t>TRK11970357</t>
  </si>
  <si>
    <t>TRK78766533</t>
  </si>
  <si>
    <t>TRK83889574</t>
  </si>
  <si>
    <t>TRK98700702</t>
  </si>
  <si>
    <t>TRK82540521</t>
  </si>
  <si>
    <t>TRK23286689</t>
  </si>
  <si>
    <t>TRK34630612</t>
  </si>
  <si>
    <t>TRK32743531</t>
  </si>
  <si>
    <t>TRK60476656</t>
  </si>
  <si>
    <t>TRK42584392</t>
  </si>
  <si>
    <t>TRK86767206</t>
  </si>
  <si>
    <t>TRK74263180</t>
  </si>
  <si>
    <t>TRK40630538</t>
  </si>
  <si>
    <t>TRK82284400</t>
  </si>
  <si>
    <t>TRK89728869</t>
  </si>
  <si>
    <t>TRK73937402</t>
  </si>
  <si>
    <t>TRK41143313</t>
  </si>
  <si>
    <t>TRK82229639</t>
  </si>
  <si>
    <t>TRK12123939</t>
  </si>
  <si>
    <t>TRK84505143</t>
  </si>
  <si>
    <t>TRK67648338</t>
  </si>
  <si>
    <t>TRK71027262</t>
  </si>
  <si>
    <t>TRK20788231</t>
  </si>
  <si>
    <t>TRK44538419</t>
  </si>
  <si>
    <t>TRK91029390</t>
  </si>
  <si>
    <t>TRK85756094</t>
  </si>
  <si>
    <t>TRK52935059</t>
  </si>
  <si>
    <t>TRK98103385</t>
  </si>
  <si>
    <t>TRK91702525</t>
  </si>
  <si>
    <t>TRK45275439</t>
  </si>
  <si>
    <t>TRK45688220</t>
  </si>
  <si>
    <t>TRK65290904</t>
  </si>
  <si>
    <t>TRK32588504</t>
  </si>
  <si>
    <t>TRK55423551</t>
  </si>
  <si>
    <t>TRK49157047</t>
  </si>
  <si>
    <t>TRK40543461</t>
  </si>
  <si>
    <t>TRK30547638</t>
  </si>
  <si>
    <t>TRK82009557</t>
  </si>
  <si>
    <t>TRK47366265</t>
  </si>
  <si>
    <t>TRK24632134</t>
  </si>
  <si>
    <t>TRK34848650</t>
  </si>
  <si>
    <t>TRK35386084</t>
  </si>
  <si>
    <t>TRK82004594</t>
  </si>
  <si>
    <t>TRK86674704</t>
  </si>
  <si>
    <t>TRK98925264</t>
  </si>
  <si>
    <t>TRK32012588</t>
  </si>
  <si>
    <t>TRK60088901</t>
  </si>
  <si>
    <t>TRK14225465</t>
  </si>
  <si>
    <t>TRK79746259</t>
  </si>
  <si>
    <t>TRK98333066</t>
  </si>
  <si>
    <t>TRK54571699</t>
  </si>
  <si>
    <t>TRK64664424</t>
  </si>
  <si>
    <t>TRK50284486</t>
  </si>
  <si>
    <t>TRK72547640</t>
  </si>
  <si>
    <t>TRK31140158</t>
  </si>
  <si>
    <t>TRK12320793</t>
  </si>
  <si>
    <t>TRK52470162</t>
  </si>
  <si>
    <t>TRK21174822</t>
  </si>
  <si>
    <t>TRK31313343</t>
  </si>
  <si>
    <t>TRK87598790</t>
  </si>
  <si>
    <t>TRK84229257</t>
  </si>
  <si>
    <t>TRK64558985</t>
  </si>
  <si>
    <t>TRK26263902</t>
  </si>
  <si>
    <t>TRK51429869</t>
  </si>
  <si>
    <t>TRK66144809</t>
  </si>
  <si>
    <t>TRK75644156</t>
  </si>
  <si>
    <t>TRK91362635</t>
  </si>
  <si>
    <t>TRK53032122</t>
  </si>
  <si>
    <t>TRK25861469</t>
  </si>
  <si>
    <t>TRK97308771</t>
  </si>
  <si>
    <t>TRK64012257</t>
  </si>
  <si>
    <t>TRK25325993</t>
  </si>
  <si>
    <t>TRK24839296</t>
  </si>
  <si>
    <t>TRK70952564</t>
  </si>
  <si>
    <t>TRK57227640</t>
  </si>
  <si>
    <t>TRK90838498</t>
  </si>
  <si>
    <t>TRK44134016</t>
  </si>
  <si>
    <t>TRK59623037</t>
  </si>
  <si>
    <t>TRK77163738</t>
  </si>
  <si>
    <t>TRK13282106</t>
  </si>
  <si>
    <t>TRK85939879</t>
  </si>
  <si>
    <t>TRK97868309</t>
  </si>
  <si>
    <t>TRK73545796</t>
  </si>
  <si>
    <t>TRK20863705</t>
  </si>
  <si>
    <t>TRK27439574</t>
  </si>
  <si>
    <t>TRK36260319</t>
  </si>
  <si>
    <t>TRK31727767</t>
  </si>
  <si>
    <t>TRK79466982</t>
  </si>
  <si>
    <t>TRK43410829</t>
  </si>
  <si>
    <t>TRK58970302</t>
  </si>
  <si>
    <t>TRK61882353</t>
  </si>
  <si>
    <t>TRK31351770</t>
  </si>
  <si>
    <t>TRK49442402</t>
  </si>
  <si>
    <t>TRK45355655</t>
  </si>
  <si>
    <t>TRK12860600</t>
  </si>
  <si>
    <t>TRK48688724</t>
  </si>
  <si>
    <t>TRK94023253</t>
  </si>
  <si>
    <t>TRK17501136</t>
  </si>
  <si>
    <t>TRK20863987</t>
  </si>
  <si>
    <t>TRK51241924</t>
  </si>
  <si>
    <t>TRK75583042</t>
  </si>
  <si>
    <t>TRK32856728</t>
  </si>
  <si>
    <t>TRK69089975</t>
  </si>
  <si>
    <t>TRK67692578</t>
  </si>
  <si>
    <t>TRK61946127</t>
  </si>
  <si>
    <t>TRK39717191</t>
  </si>
  <si>
    <t>TRK93822942</t>
  </si>
  <si>
    <t>TRK47776482</t>
  </si>
  <si>
    <t>TRK32796086</t>
  </si>
  <si>
    <t>TRK14011732</t>
  </si>
  <si>
    <t>TRK71418686</t>
  </si>
  <si>
    <t>TRK65438300</t>
  </si>
  <si>
    <t>TRK97829604</t>
  </si>
  <si>
    <t>TRK44350440</t>
  </si>
  <si>
    <t>TRK60203957</t>
  </si>
  <si>
    <t>TRK17254691</t>
  </si>
  <si>
    <t>TRK33538608</t>
  </si>
  <si>
    <t>TRK27625571</t>
  </si>
  <si>
    <t>TRK86461316</t>
  </si>
  <si>
    <t>TRK71597160</t>
  </si>
  <si>
    <t>TRK84378003</t>
  </si>
  <si>
    <t>TRK91642337</t>
  </si>
  <si>
    <t>TRK19292184</t>
  </si>
  <si>
    <t>TRK13166044</t>
  </si>
  <si>
    <t>TRK88544431</t>
  </si>
  <si>
    <t>TRK21429162</t>
  </si>
  <si>
    <t>TRK93171043</t>
  </si>
  <si>
    <t>TRK58653915</t>
  </si>
  <si>
    <t>TRK22302049</t>
  </si>
  <si>
    <t>TRK52743700</t>
  </si>
  <si>
    <t>TRK90455340</t>
  </si>
  <si>
    <t>TRK67679195</t>
  </si>
  <si>
    <t>TRK75267873</t>
  </si>
  <si>
    <t>TRK92924852</t>
  </si>
  <si>
    <t>TRK96522994</t>
  </si>
  <si>
    <t>TRK85466461</t>
  </si>
  <si>
    <t>TRK62785150</t>
  </si>
  <si>
    <t>TRK56423359</t>
  </si>
  <si>
    <t>TRK13027036</t>
  </si>
  <si>
    <t>TRK64135970</t>
  </si>
  <si>
    <t>TRK63920573</t>
  </si>
  <si>
    <t>TRK35730581</t>
  </si>
  <si>
    <t>TRK66129326</t>
  </si>
  <si>
    <t>TRK77358113</t>
  </si>
  <si>
    <t>TRK32607173</t>
  </si>
  <si>
    <t>TRK20289483</t>
  </si>
  <si>
    <t>TRK42168516</t>
  </si>
  <si>
    <t>TRK19867754</t>
  </si>
  <si>
    <t>TRK65718848</t>
  </si>
  <si>
    <t>TRK95384568</t>
  </si>
  <si>
    <t>TRK35726395</t>
  </si>
  <si>
    <t>TRK97246526</t>
  </si>
  <si>
    <t>TRK58039693</t>
  </si>
  <si>
    <t>TRK87513944</t>
  </si>
  <si>
    <t>TRK24120267</t>
  </si>
  <si>
    <t>TRK31908657</t>
  </si>
  <si>
    <t>TRK51288986</t>
  </si>
  <si>
    <t>TRK65061457</t>
  </si>
  <si>
    <t>TRK63290700</t>
  </si>
  <si>
    <t>TRK37053575</t>
  </si>
  <si>
    <t>TRK64926044</t>
  </si>
  <si>
    <t>TRK75900717</t>
  </si>
  <si>
    <t>TRK28855040</t>
  </si>
  <si>
    <t>TRK88141634</t>
  </si>
  <si>
    <t>TRK59807273</t>
  </si>
  <si>
    <t>TRK66010667</t>
  </si>
  <si>
    <t>TRK27063398</t>
  </si>
  <si>
    <t>TRK37534165</t>
  </si>
  <si>
    <t>TRK82843861</t>
  </si>
  <si>
    <t>TRK60937148</t>
  </si>
  <si>
    <t>TRK92617366</t>
  </si>
  <si>
    <t>TRK18061555</t>
  </si>
  <si>
    <t>TRK63526023</t>
  </si>
  <si>
    <t>TRK75406128</t>
  </si>
  <si>
    <t>TRK70997744</t>
  </si>
  <si>
    <t>TRK50363421</t>
  </si>
  <si>
    <t>TRK14809530</t>
  </si>
  <si>
    <t>TRK14914388</t>
  </si>
  <si>
    <t>TRK42207882</t>
  </si>
  <si>
    <t>TRK63550793</t>
  </si>
  <si>
    <t>TRK70872738</t>
  </si>
  <si>
    <t>TRK45821445</t>
  </si>
  <si>
    <t>TRK52508861</t>
  </si>
  <si>
    <t>TRK58218971</t>
  </si>
  <si>
    <t>TRK95487711</t>
  </si>
  <si>
    <t>TRK17653832</t>
  </si>
  <si>
    <t>TRK81765057</t>
  </si>
  <si>
    <t>TRK61295842</t>
  </si>
  <si>
    <t>TRK20739460</t>
  </si>
  <si>
    <t>TRK93877673</t>
  </si>
  <si>
    <t>TRK96334419</t>
  </si>
  <si>
    <t>TRK74091695</t>
  </si>
  <si>
    <t>TRK77177284</t>
  </si>
  <si>
    <t>TRK25392280</t>
  </si>
  <si>
    <t>TRK64398650</t>
  </si>
  <si>
    <t>TRK56378197</t>
  </si>
  <si>
    <t>TRK81794737</t>
  </si>
  <si>
    <t>TRK74812710</t>
  </si>
  <si>
    <t>TRK29890761</t>
  </si>
  <si>
    <t>TRK74103758</t>
  </si>
  <si>
    <t>TRK66126496</t>
  </si>
  <si>
    <t>TRK89306964</t>
  </si>
  <si>
    <t>TRK82609328</t>
  </si>
  <si>
    <t>TRK40719215</t>
  </si>
  <si>
    <t>TRK32052962</t>
  </si>
  <si>
    <t>TRK10115285</t>
  </si>
  <si>
    <t>TRK93168008</t>
  </si>
  <si>
    <t>TRK89180077</t>
  </si>
  <si>
    <t>TRK28043915</t>
  </si>
  <si>
    <t>TRK68645763</t>
  </si>
  <si>
    <t>TRK99446987</t>
  </si>
  <si>
    <t>TRK42605492</t>
  </si>
  <si>
    <t>TRK54339083</t>
  </si>
  <si>
    <t>TRK53579227</t>
  </si>
  <si>
    <t>TRK72334047</t>
  </si>
  <si>
    <t>TRK13289741</t>
  </si>
  <si>
    <t>TRK13611021</t>
  </si>
  <si>
    <t>TRK39563288</t>
  </si>
  <si>
    <t>TRK69125497</t>
  </si>
  <si>
    <t>TRK30686578</t>
  </si>
  <si>
    <t>TRK97733212</t>
  </si>
  <si>
    <t>TRK61640534</t>
  </si>
  <si>
    <t>TRK42517811</t>
  </si>
  <si>
    <t>TRK44401497</t>
  </si>
  <si>
    <t>TRK41345634</t>
  </si>
  <si>
    <t>TRK67919507</t>
  </si>
  <si>
    <t>TRK65148292</t>
  </si>
  <si>
    <t>TRK87158684</t>
  </si>
  <si>
    <t>TRK33860620</t>
  </si>
  <si>
    <t>TRK29750379</t>
  </si>
  <si>
    <t>TRK28779938</t>
  </si>
  <si>
    <t>TRK79617136</t>
  </si>
  <si>
    <t>TRK98857880</t>
  </si>
  <si>
    <t>TRK91547425</t>
  </si>
  <si>
    <t>TRK47613918</t>
  </si>
  <si>
    <t>TRK84920444</t>
  </si>
  <si>
    <t>TRK27356242</t>
  </si>
  <si>
    <t>TRK50528185</t>
  </si>
  <si>
    <t>TRK15499648</t>
  </si>
  <si>
    <t>TRK31375086</t>
  </si>
  <si>
    <t>TRK12671989</t>
  </si>
  <si>
    <t>TRK83870446</t>
  </si>
  <si>
    <t>TRK34504030</t>
  </si>
  <si>
    <t>TRK29821356</t>
  </si>
  <si>
    <t>TRK59069987</t>
  </si>
  <si>
    <t>TRK33642221</t>
  </si>
  <si>
    <t>TRK82056333</t>
  </si>
  <si>
    <t>TRK73935314</t>
  </si>
  <si>
    <t>TRK64660134</t>
  </si>
  <si>
    <t>TRK50900547</t>
  </si>
  <si>
    <t>TRK81368481</t>
  </si>
  <si>
    <t>TRK95620066</t>
  </si>
  <si>
    <t>TRK54128886</t>
  </si>
  <si>
    <t>TRK56730647</t>
  </si>
  <si>
    <t>TRK73140103</t>
  </si>
  <si>
    <t>TRK52732162</t>
  </si>
  <si>
    <t>TRK83566924</t>
  </si>
  <si>
    <t>TRK35720426</t>
  </si>
  <si>
    <t>TRK82377939</t>
  </si>
  <si>
    <t>TRK14721763</t>
  </si>
  <si>
    <t>TRK12439827</t>
  </si>
  <si>
    <t>TRK52632065</t>
  </si>
  <si>
    <t>TRK73113192</t>
  </si>
  <si>
    <t>TRK75469057</t>
  </si>
  <si>
    <t>TRK97981418</t>
  </si>
  <si>
    <t>TRK47637374</t>
  </si>
  <si>
    <t>TRK90136001</t>
  </si>
  <si>
    <t>TRK82685594</t>
  </si>
  <si>
    <t>TRK89314307</t>
  </si>
  <si>
    <t>TRK21330732</t>
  </si>
  <si>
    <t>TRK88559278</t>
  </si>
  <si>
    <t>TRK43250279</t>
  </si>
  <si>
    <t>TRK18179773</t>
  </si>
  <si>
    <t>TRK31724421</t>
  </si>
  <si>
    <t>TRK58568806</t>
  </si>
  <si>
    <t>TRK91836131</t>
  </si>
  <si>
    <t>TRK33437701</t>
  </si>
  <si>
    <t>TRK32426808</t>
  </si>
  <si>
    <t>TRK38229104</t>
  </si>
  <si>
    <t>TRK54711422</t>
  </si>
  <si>
    <t>TRK31633755</t>
  </si>
  <si>
    <t>TRK40879983</t>
  </si>
  <si>
    <t>TRK92080037</t>
  </si>
  <si>
    <t>TRK23585765</t>
  </si>
  <si>
    <t>TRK76929637</t>
  </si>
  <si>
    <t>TRK17415798</t>
  </si>
  <si>
    <t>TRK24241664</t>
  </si>
  <si>
    <t>TRK47386650</t>
  </si>
  <si>
    <t>TRK10329390</t>
  </si>
  <si>
    <t>TRK75814880</t>
  </si>
  <si>
    <t>TRK62490506</t>
  </si>
  <si>
    <t>TRK68574801</t>
  </si>
  <si>
    <t>TRK43262630</t>
  </si>
  <si>
    <t>TRK67671316</t>
  </si>
  <si>
    <t>TRK45902512</t>
  </si>
  <si>
    <t>TRK32932093</t>
  </si>
  <si>
    <t>TRK93767278</t>
  </si>
  <si>
    <t>TRK76931118</t>
  </si>
  <si>
    <t>TRK94857335</t>
  </si>
  <si>
    <t>TRK12902764</t>
  </si>
  <si>
    <t>TRK25748100</t>
  </si>
  <si>
    <t>TRK70711522</t>
  </si>
  <si>
    <t>TRK85682500</t>
  </si>
  <si>
    <t>TRK33207064</t>
  </si>
  <si>
    <t>TRK15323191</t>
  </si>
  <si>
    <t>TRK55000075</t>
  </si>
  <si>
    <t>TRK54084424</t>
  </si>
  <si>
    <t>TRK86378984</t>
  </si>
  <si>
    <t>TRK85744797</t>
  </si>
  <si>
    <t>TRK87635135</t>
  </si>
  <si>
    <t>TRK46492755</t>
  </si>
  <si>
    <t>TRK32619935</t>
  </si>
  <si>
    <t>TRK45281495</t>
  </si>
  <si>
    <t>TRK41505339</t>
  </si>
  <si>
    <t>TRK25226070</t>
  </si>
  <si>
    <t>TRK65694249</t>
  </si>
  <si>
    <t>TRK21637540</t>
  </si>
  <si>
    <t>TRK88653901</t>
  </si>
  <si>
    <t>TRK71009446</t>
  </si>
  <si>
    <t>TRK95024356</t>
  </si>
  <si>
    <t>TRK57792939</t>
  </si>
  <si>
    <t>TRK90233116</t>
  </si>
  <si>
    <t>TRK44151723</t>
  </si>
  <si>
    <t>TRK78778569</t>
  </si>
  <si>
    <t>TRK20553345</t>
  </si>
  <si>
    <t>TRK66106697</t>
  </si>
  <si>
    <t>TRK16953491</t>
  </si>
  <si>
    <t>TRK47300502</t>
  </si>
  <si>
    <t>TRK91729086</t>
  </si>
  <si>
    <t>TRK23554043</t>
  </si>
  <si>
    <t>TRK64353241</t>
  </si>
  <si>
    <t>TRK10276565</t>
  </si>
  <si>
    <t>TRK59112382</t>
  </si>
  <si>
    <t>TRK68845230</t>
  </si>
  <si>
    <t>TRK36415742</t>
  </si>
  <si>
    <t>TRK56967415</t>
  </si>
  <si>
    <t>TRK88666721</t>
  </si>
  <si>
    <t>TRK57376416</t>
  </si>
  <si>
    <t>TRK68347402</t>
  </si>
  <si>
    <t>TRK10267127</t>
  </si>
  <si>
    <t>TRK32287092</t>
  </si>
  <si>
    <t>TRK48839788</t>
  </si>
  <si>
    <t>TRK38572927</t>
  </si>
  <si>
    <t>TRK45025840</t>
  </si>
  <si>
    <t>TRK48658394</t>
  </si>
  <si>
    <t>TRK84088900</t>
  </si>
  <si>
    <t>TRK30198779</t>
  </si>
  <si>
    <t>TRK90519490</t>
  </si>
  <si>
    <t>TRK43589369</t>
  </si>
  <si>
    <t>TRK47665103</t>
  </si>
  <si>
    <t>TRK87261034</t>
  </si>
  <si>
    <t>TRK20214786</t>
  </si>
  <si>
    <t>TRK97693301</t>
  </si>
  <si>
    <t>TRK17628852</t>
  </si>
  <si>
    <t>TRK20481215</t>
  </si>
  <si>
    <t>TRK37504692</t>
  </si>
  <si>
    <t>TRK19086608</t>
  </si>
  <si>
    <t>TRK90764894</t>
  </si>
  <si>
    <t>TRK10513339</t>
  </si>
  <si>
    <t>TRK31705278</t>
  </si>
  <si>
    <t>TRK23612847</t>
  </si>
  <si>
    <t>TRK96161062</t>
  </si>
  <si>
    <t>TRK25466842</t>
  </si>
  <si>
    <t>TRK31143760</t>
  </si>
  <si>
    <t>TRK91791367</t>
  </si>
  <si>
    <t>TRK86403837</t>
  </si>
  <si>
    <t>TRK98506513</t>
  </si>
  <si>
    <t>TRK56110689</t>
  </si>
  <si>
    <t>TRK49719458</t>
  </si>
  <si>
    <t>TRK50933724</t>
  </si>
  <si>
    <t>TRK19348078</t>
  </si>
  <si>
    <t>TRK45670926</t>
  </si>
  <si>
    <t>TRK94006117</t>
  </si>
  <si>
    <t>TRK92745947</t>
  </si>
  <si>
    <t>TRK79793300</t>
  </si>
  <si>
    <t>TRK92794872</t>
  </si>
  <si>
    <t>TRK91943923</t>
  </si>
  <si>
    <t>TRK48292586</t>
  </si>
  <si>
    <t>TRK42187776</t>
  </si>
  <si>
    <t>TRK87991608</t>
  </si>
  <si>
    <t>TRK19767885</t>
  </si>
  <si>
    <t>TRK13443264</t>
  </si>
  <si>
    <t>TRK66186874</t>
  </si>
  <si>
    <t>TRK25501930</t>
  </si>
  <si>
    <t>TRK44998396</t>
  </si>
  <si>
    <t>TRK58979275</t>
  </si>
  <si>
    <t>TRK76154554</t>
  </si>
  <si>
    <t>TRK87305883</t>
  </si>
  <si>
    <t>TRK48051468</t>
  </si>
  <si>
    <t>TRK87090813</t>
  </si>
  <si>
    <t>TRK98725693</t>
  </si>
  <si>
    <t>TRK89906749</t>
  </si>
  <si>
    <t>TRK76287027</t>
  </si>
  <si>
    <t>TRK26500181</t>
  </si>
  <si>
    <t>TRK37667360</t>
  </si>
  <si>
    <t>TRK88797170</t>
  </si>
  <si>
    <t>TRK10295115</t>
  </si>
  <si>
    <t>TRK76960854</t>
  </si>
  <si>
    <t>TRK33305694</t>
  </si>
  <si>
    <t>TRK72697796</t>
  </si>
  <si>
    <t>TRK52804097</t>
  </si>
  <si>
    <t>TRK60515972</t>
  </si>
  <si>
    <t>TRK93163682</t>
  </si>
  <si>
    <t>TRK91105190</t>
  </si>
  <si>
    <t>TRK57148510</t>
  </si>
  <si>
    <t>TRK91784124</t>
  </si>
  <si>
    <t>TRK73324346</t>
  </si>
  <si>
    <t>TRK67789367</t>
  </si>
  <si>
    <t>TRK97621403</t>
  </si>
  <si>
    <t>TRK30915955</t>
  </si>
  <si>
    <t>TRK14016163</t>
  </si>
  <si>
    <t>TRK96249043</t>
  </si>
  <si>
    <t>TRK99985340</t>
  </si>
  <si>
    <t>TRK80436037</t>
  </si>
  <si>
    <t>TRK28918815</t>
  </si>
  <si>
    <t>TRK98691410</t>
  </si>
  <si>
    <t>TRK67733444</t>
  </si>
  <si>
    <t>TRK82236408</t>
  </si>
  <si>
    <t>TRK25799478</t>
  </si>
  <si>
    <t>TRK48904015</t>
  </si>
  <si>
    <t>TRK42266846</t>
  </si>
  <si>
    <t>TRK22051900</t>
  </si>
  <si>
    <t>TRK10446197</t>
  </si>
  <si>
    <t>TRK41967983</t>
  </si>
  <si>
    <t>TRK56503740</t>
  </si>
  <si>
    <t>TRK26661705</t>
  </si>
  <si>
    <t>TRK73613128</t>
  </si>
  <si>
    <t>TRK51479426</t>
  </si>
  <si>
    <t>TRK50548869</t>
  </si>
  <si>
    <t>TRK46990083</t>
  </si>
  <si>
    <t>TRK85771230</t>
  </si>
  <si>
    <t>TRK53089983</t>
  </si>
  <si>
    <t>TRK99583414</t>
  </si>
  <si>
    <t>TRK36841089</t>
  </si>
  <si>
    <t>TRK43516112</t>
  </si>
  <si>
    <t>TRK75899752</t>
  </si>
  <si>
    <t>TRK96636009</t>
  </si>
  <si>
    <t>TRK92591237</t>
  </si>
  <si>
    <t>TRK90995294</t>
  </si>
  <si>
    <t>TRK69599961</t>
  </si>
  <si>
    <t>TRK77052196</t>
  </si>
  <si>
    <t>TRK41266666</t>
  </si>
  <si>
    <t>TRK13349970</t>
  </si>
  <si>
    <t>TRK72557318</t>
  </si>
  <si>
    <t>TRK89372013</t>
  </si>
  <si>
    <t>TRK78924436</t>
  </si>
  <si>
    <t>TRK99468332</t>
  </si>
  <si>
    <t>TRK58443593</t>
  </si>
  <si>
    <t>TRK34440714</t>
  </si>
  <si>
    <t>TRK45098068</t>
  </si>
  <si>
    <t>TRK11868618</t>
  </si>
  <si>
    <t>TRK14590037</t>
  </si>
  <si>
    <t>TRK13775054</t>
  </si>
  <si>
    <t>TRK70957219</t>
  </si>
  <si>
    <t>TRK80383756</t>
  </si>
  <si>
    <t>TRK54385892</t>
  </si>
  <si>
    <t>TRK16749863</t>
  </si>
  <si>
    <t>TRK44538305</t>
  </si>
  <si>
    <t>TRK88437123</t>
  </si>
  <si>
    <t>TRK36131660</t>
  </si>
  <si>
    <t>TRK21082461</t>
  </si>
  <si>
    <t>TRK77539180</t>
  </si>
  <si>
    <t>TRK39058734</t>
  </si>
  <si>
    <t>TRK98883971</t>
  </si>
  <si>
    <t>TRK58781638</t>
  </si>
  <si>
    <t>TRK38104650</t>
  </si>
  <si>
    <t>TRK17342157</t>
  </si>
  <si>
    <t>TRK56310345</t>
  </si>
  <si>
    <t>TRK45123395</t>
  </si>
  <si>
    <t>TRK83842481</t>
  </si>
  <si>
    <t>TRK12530495</t>
  </si>
  <si>
    <t>TRK88914760</t>
  </si>
  <si>
    <t>TRK32469820</t>
  </si>
  <si>
    <t>TRK58829625</t>
  </si>
  <si>
    <t>TRK64576020</t>
  </si>
  <si>
    <t>TRK68358007</t>
  </si>
  <si>
    <t>TRK70028457</t>
  </si>
  <si>
    <t>TRK61346824</t>
  </si>
  <si>
    <t>TRK14661811</t>
  </si>
  <si>
    <t>TRK96573803</t>
  </si>
  <si>
    <t>TRK22084320</t>
  </si>
  <si>
    <t>TRK73888013</t>
  </si>
  <si>
    <t>TRK58725886</t>
  </si>
  <si>
    <t>TRK59701278</t>
  </si>
  <si>
    <t>TRK68797566</t>
  </si>
  <si>
    <t>TRK90618490</t>
  </si>
  <si>
    <t>TRK88660574</t>
  </si>
  <si>
    <t>TRK51732528</t>
  </si>
  <si>
    <t>TRK88312618</t>
  </si>
  <si>
    <t>TRK20961563</t>
  </si>
  <si>
    <t>TRK75984759</t>
  </si>
  <si>
    <t>TRK68894675</t>
  </si>
  <si>
    <t>TRK43977698</t>
  </si>
  <si>
    <t>TRK90560300</t>
  </si>
  <si>
    <t>TRK18049633</t>
  </si>
  <si>
    <t>TRK12756945</t>
  </si>
  <si>
    <t>TRK14832238</t>
  </si>
  <si>
    <t>TRK20814598</t>
  </si>
  <si>
    <t>TRK69000497</t>
  </si>
  <si>
    <t>TRK94641152</t>
  </si>
  <si>
    <t>TRK67735987</t>
  </si>
  <si>
    <t>TRK94198179</t>
  </si>
  <si>
    <t>TRK95768773</t>
  </si>
  <si>
    <t>TRK86808324</t>
  </si>
  <si>
    <t>TRK70269748</t>
  </si>
  <si>
    <t>TRK73285507</t>
  </si>
  <si>
    <t>TRK20746505</t>
  </si>
  <si>
    <t>TRK44165913</t>
  </si>
  <si>
    <t>TRK69852386</t>
  </si>
  <si>
    <t>TRK74207282</t>
  </si>
  <si>
    <t>TRK58095246</t>
  </si>
  <si>
    <t>TRK76270481</t>
  </si>
  <si>
    <t>TRK39917741</t>
  </si>
  <si>
    <t>TRK65831261</t>
  </si>
  <si>
    <t>TRK42985882</t>
  </si>
  <si>
    <t>TRK16788127</t>
  </si>
  <si>
    <t>TRK72001139</t>
  </si>
  <si>
    <t>TRK22024707</t>
  </si>
  <si>
    <t>TRK90883858</t>
  </si>
  <si>
    <t>TRK27365050</t>
  </si>
  <si>
    <t>TRK93315929</t>
  </si>
  <si>
    <t>TRK66473392</t>
  </si>
  <si>
    <t>TRK21534173</t>
  </si>
  <si>
    <t>TRK97319127</t>
  </si>
  <si>
    <t>TRK56423132</t>
  </si>
  <si>
    <t>TRK86373987</t>
  </si>
  <si>
    <t>TRK63133878</t>
  </si>
  <si>
    <t>TRK48000034</t>
  </si>
  <si>
    <t>TRK91848650</t>
  </si>
  <si>
    <t>TRK25317348</t>
  </si>
  <si>
    <t>TRK52137079</t>
  </si>
  <si>
    <t>TRK36388962</t>
  </si>
  <si>
    <t>TRK22046456</t>
  </si>
  <si>
    <t>TRK88547534</t>
  </si>
  <si>
    <t>TRK58024529</t>
  </si>
  <si>
    <t>TRK16808790</t>
  </si>
  <si>
    <t>TRK85741716</t>
  </si>
  <si>
    <t>TRK38952138</t>
  </si>
  <si>
    <t>TRK40896408</t>
  </si>
  <si>
    <t>TRK55701253</t>
  </si>
  <si>
    <t>TRK37551831</t>
  </si>
  <si>
    <t>TRK62371264</t>
  </si>
  <si>
    <t>TRK66764177</t>
  </si>
  <si>
    <t>TRK38730545</t>
  </si>
  <si>
    <t>TRK66662528</t>
  </si>
  <si>
    <t>TRK83843411</t>
  </si>
  <si>
    <t>TRK67342586</t>
  </si>
  <si>
    <t>TRK79321479</t>
  </si>
  <si>
    <t>TRK76712124</t>
  </si>
  <si>
    <t>TRK56186636</t>
  </si>
  <si>
    <t>TRK41146508</t>
  </si>
  <si>
    <t>TRK81978113</t>
  </si>
  <si>
    <t>TRK80175572</t>
  </si>
  <si>
    <t>TRK52935170</t>
  </si>
  <si>
    <t>TRK27155709</t>
  </si>
  <si>
    <t>TRK76525279</t>
  </si>
  <si>
    <t>TRK26397548</t>
  </si>
  <si>
    <t>TRK43967487</t>
  </si>
  <si>
    <t>TRK85545920</t>
  </si>
  <si>
    <t>TRK62277685</t>
  </si>
  <si>
    <t>TRK51589589</t>
  </si>
  <si>
    <t>TRK30736692</t>
  </si>
  <si>
    <t>TRK13928455</t>
  </si>
  <si>
    <t>TRK19315310</t>
  </si>
  <si>
    <t>TRK18250450</t>
  </si>
  <si>
    <t>TRK23357668</t>
  </si>
  <si>
    <t>TRK98110407</t>
  </si>
  <si>
    <t>TRK90075720</t>
  </si>
  <si>
    <t>TRK79737732</t>
  </si>
  <si>
    <t>TRK99938245</t>
  </si>
  <si>
    <t>TRK55330558</t>
  </si>
  <si>
    <t>TRK97460884</t>
  </si>
  <si>
    <t>TRK14566395</t>
  </si>
  <si>
    <t>TRK10003020</t>
  </si>
  <si>
    <t>TRK18896595</t>
  </si>
  <si>
    <t>TRK71803414</t>
  </si>
  <si>
    <t>TRK28182447</t>
  </si>
  <si>
    <t>TRK87567926</t>
  </si>
  <si>
    <t>TRK15334251</t>
  </si>
  <si>
    <t>TRK43718093</t>
  </si>
  <si>
    <t>TRK85790948</t>
  </si>
  <si>
    <t>TRK62405253</t>
  </si>
  <si>
    <t>TRK44140968</t>
  </si>
  <si>
    <t>TRK46221436</t>
  </si>
  <si>
    <t>TRK91155214</t>
  </si>
  <si>
    <t>TRK53152886</t>
  </si>
  <si>
    <t>TRK91525779</t>
  </si>
  <si>
    <t>TRK82162952</t>
  </si>
  <si>
    <t>TRK56070470</t>
  </si>
  <si>
    <t>TRK71594838</t>
  </si>
  <si>
    <t>TRK98284560</t>
  </si>
  <si>
    <t>TRK29976438</t>
  </si>
  <si>
    <t>TRK20626179</t>
  </si>
  <si>
    <t>TRK65994177</t>
  </si>
  <si>
    <t>TRK79269291</t>
  </si>
  <si>
    <t>TRK93797108</t>
  </si>
  <si>
    <t>TRK78094361</t>
  </si>
  <si>
    <t>TRK39845914</t>
  </si>
  <si>
    <t>TRK45303393</t>
  </si>
  <si>
    <t>TRK89392104</t>
  </si>
  <si>
    <t>TRK58273778</t>
  </si>
  <si>
    <t>TRK25779180</t>
  </si>
  <si>
    <t>TRK86246309</t>
  </si>
  <si>
    <t>TRK23387612</t>
  </si>
  <si>
    <t>TRK70184320</t>
  </si>
  <si>
    <t>TRK74579570</t>
  </si>
  <si>
    <t>TRK60383805</t>
  </si>
  <si>
    <t>TRK81178598</t>
  </si>
  <si>
    <t>TRK30674085</t>
  </si>
  <si>
    <t>TRK42832976</t>
  </si>
  <si>
    <t>TRK43084595</t>
  </si>
  <si>
    <t>TRK22192783</t>
  </si>
  <si>
    <t>TRK12981657</t>
  </si>
  <si>
    <t>TRK67403284</t>
  </si>
  <si>
    <t>TRK72602178</t>
  </si>
  <si>
    <t>TRK25383993</t>
  </si>
  <si>
    <t>TRK86694331</t>
  </si>
  <si>
    <t>TRK66648743</t>
  </si>
  <si>
    <t>TRK32035271</t>
  </si>
  <si>
    <t>TRK50594008</t>
  </si>
  <si>
    <t>TRK52088168</t>
  </si>
  <si>
    <t>TRK82165408</t>
  </si>
  <si>
    <t>TRK49298239</t>
  </si>
  <si>
    <t>TRK99820544</t>
  </si>
  <si>
    <t>TRK61047536</t>
  </si>
  <si>
    <t>TRK51794806</t>
  </si>
  <si>
    <t>TRK81093218</t>
  </si>
  <si>
    <t>TRK56379337</t>
  </si>
  <si>
    <t>TRK42969065</t>
  </si>
  <si>
    <t>TRK60865210</t>
  </si>
  <si>
    <t>TRK68704764</t>
  </si>
  <si>
    <t>TRK83835361</t>
  </si>
  <si>
    <t>TRK67837331</t>
  </si>
  <si>
    <t>TRK54120003</t>
  </si>
  <si>
    <t>TRK52765043</t>
  </si>
  <si>
    <t>TRK33212013</t>
  </si>
  <si>
    <t>TRK67368559</t>
  </si>
  <si>
    <t>TRK68938335</t>
  </si>
  <si>
    <t>TRK89637569</t>
  </si>
  <si>
    <t>TRK33323210</t>
  </si>
  <si>
    <t>TRK63701318</t>
  </si>
  <si>
    <t>TRK87832736</t>
  </si>
  <si>
    <t>TRK92240846</t>
  </si>
  <si>
    <t>TRK40616861</t>
  </si>
  <si>
    <t>TRK22824230</t>
  </si>
  <si>
    <t>TRK43983841</t>
  </si>
  <si>
    <t>TRK52664903</t>
  </si>
  <si>
    <t>TRK19554327</t>
  </si>
  <si>
    <t>TRK33188106</t>
  </si>
  <si>
    <t>TRK14706969</t>
  </si>
  <si>
    <t>TRK15739505</t>
  </si>
  <si>
    <t>TRK11448295</t>
  </si>
  <si>
    <t>TRK91458233</t>
  </si>
  <si>
    <t>TRK60444502</t>
  </si>
  <si>
    <t>TRK12742366</t>
  </si>
  <si>
    <t>TRK95958645</t>
  </si>
  <si>
    <t>TRK35649833</t>
  </si>
  <si>
    <t>TRK22271097</t>
  </si>
  <si>
    <t>TRK12551882</t>
  </si>
  <si>
    <t>TRK49568409</t>
  </si>
  <si>
    <t>TRK21682892</t>
  </si>
  <si>
    <t>TRK73249329</t>
  </si>
  <si>
    <t>TRK62135578</t>
  </si>
  <si>
    <t>TRK83122112</t>
  </si>
  <si>
    <t>TRK20703086</t>
  </si>
  <si>
    <t>TRK32954229</t>
  </si>
  <si>
    <t>TRK47787981</t>
  </si>
  <si>
    <t>TRK97351945</t>
  </si>
  <si>
    <t>TRK66537096</t>
  </si>
  <si>
    <t>TRK32059025</t>
  </si>
  <si>
    <t>TRK93022878</t>
  </si>
  <si>
    <t>TRK98841457</t>
  </si>
  <si>
    <t>TRK13281370</t>
  </si>
  <si>
    <t>TRK77377373</t>
  </si>
  <si>
    <t>TRK84651559</t>
  </si>
  <si>
    <t>TRK41500198</t>
  </si>
  <si>
    <t>TRK12936357</t>
  </si>
  <si>
    <t>TRK18129706</t>
  </si>
  <si>
    <t>TRK61634201</t>
  </si>
  <si>
    <t>TRK30654048</t>
  </si>
  <si>
    <t>TRK76751888</t>
  </si>
  <si>
    <t>TRK97732085</t>
  </si>
  <si>
    <t>TRK49684737</t>
  </si>
  <si>
    <t>TRK54073964</t>
  </si>
  <si>
    <t>TRK28969024</t>
  </si>
  <si>
    <t>TRK79362428</t>
  </si>
  <si>
    <t>TRK66288666</t>
  </si>
  <si>
    <t>TRK97737564</t>
  </si>
  <si>
    <t>TRK67878272</t>
  </si>
  <si>
    <t>TRK94346739</t>
  </si>
  <si>
    <t>TRK52335337</t>
  </si>
  <si>
    <t>TRK72012758</t>
  </si>
  <si>
    <t>TRK16524006</t>
  </si>
  <si>
    <t>TRK69872994</t>
  </si>
  <si>
    <t>TRK21153699</t>
  </si>
  <si>
    <t>TRK44468232</t>
  </si>
  <si>
    <t>TRK49663597</t>
  </si>
  <si>
    <t>TRK65097450</t>
  </si>
  <si>
    <t>TRK25145796</t>
  </si>
  <si>
    <t>TRK37375451</t>
  </si>
  <si>
    <t>TRK46415143</t>
  </si>
  <si>
    <t>TRK91512567</t>
  </si>
  <si>
    <t>TRK49382455</t>
  </si>
  <si>
    <t>TRK81611937</t>
  </si>
  <si>
    <t>TRK26949106</t>
  </si>
  <si>
    <t>TRK11492924</t>
  </si>
  <si>
    <t>TRK93370912</t>
  </si>
  <si>
    <t>TRK12402431</t>
  </si>
  <si>
    <t>TRK65149372</t>
  </si>
  <si>
    <t>TRK58407918</t>
  </si>
  <si>
    <t>TRK96074264</t>
  </si>
  <si>
    <t>TRK79504329</t>
  </si>
  <si>
    <t>TRK20321248</t>
  </si>
  <si>
    <t>TRK37426359</t>
  </si>
  <si>
    <t>TRK22073506</t>
  </si>
  <si>
    <t>TRK12518384</t>
  </si>
  <si>
    <t>TRK10926575</t>
  </si>
  <si>
    <t>TRK47536985</t>
  </si>
  <si>
    <t>TRK14900878</t>
  </si>
  <si>
    <t>TRK11107152</t>
  </si>
  <si>
    <t>TRK81624772</t>
  </si>
  <si>
    <t>TRK43066749</t>
  </si>
  <si>
    <t>TRK52711973</t>
  </si>
  <si>
    <t>TRK47775217</t>
  </si>
  <si>
    <t>TRK90060232</t>
  </si>
  <si>
    <t>TRK99055909</t>
  </si>
  <si>
    <t>TRK33140293</t>
  </si>
  <si>
    <t>TRK85897054</t>
  </si>
  <si>
    <t>TRK59779174</t>
  </si>
  <si>
    <t>TRK98960285</t>
  </si>
  <si>
    <t>TRK41792296</t>
  </si>
  <si>
    <t>TRK91426444</t>
  </si>
  <si>
    <t>TRK91439791</t>
  </si>
  <si>
    <t>TRK48659380</t>
  </si>
  <si>
    <t>TRK21232601</t>
  </si>
  <si>
    <t>TRK66967997</t>
  </si>
  <si>
    <t>TRK37022954</t>
  </si>
  <si>
    <t>TRK57771859</t>
  </si>
  <si>
    <t>TRK47744396</t>
  </si>
  <si>
    <t>TRK22612240</t>
  </si>
  <si>
    <t>TRK54950785</t>
  </si>
  <si>
    <t>TRK92929755</t>
  </si>
  <si>
    <t>TRK49482923</t>
  </si>
  <si>
    <t>TRK99682998</t>
  </si>
  <si>
    <t>TRK91653000</t>
  </si>
  <si>
    <t>TRK60774796</t>
  </si>
  <si>
    <t>TRK79790530</t>
  </si>
  <si>
    <t>TRK85871121</t>
  </si>
  <si>
    <t>TRK86192984</t>
  </si>
  <si>
    <t>TRK26270357</t>
  </si>
  <si>
    <t>TRK63547510</t>
  </si>
  <si>
    <t>TRK23324770</t>
  </si>
  <si>
    <t>TRK72859458</t>
  </si>
  <si>
    <t>TRK80963328</t>
  </si>
  <si>
    <t>TRK49753703</t>
  </si>
  <si>
    <t>TRK32026174</t>
  </si>
  <si>
    <t>TRK36103184</t>
  </si>
  <si>
    <t>TRK91338580</t>
  </si>
  <si>
    <t>TRK80694400</t>
  </si>
  <si>
    <t>TRK80819053</t>
  </si>
  <si>
    <t>TRK79610967</t>
  </si>
  <si>
    <t>TRK89687816</t>
  </si>
  <si>
    <t>TRK61265132</t>
  </si>
  <si>
    <t>TRK95779073</t>
  </si>
  <si>
    <t>TRK99102265</t>
  </si>
  <si>
    <t>TRK24675988</t>
  </si>
  <si>
    <t>TRK82416295</t>
  </si>
  <si>
    <t>TRK43070888</t>
  </si>
  <si>
    <t>TRK32496970</t>
  </si>
  <si>
    <t>TRK73163634</t>
  </si>
  <si>
    <t>TRK40245983</t>
  </si>
  <si>
    <t>TRK67210247</t>
  </si>
  <si>
    <t>TRK36195559</t>
  </si>
  <si>
    <t>TRK33155049</t>
  </si>
  <si>
    <t>TRK10883354</t>
  </si>
  <si>
    <t>TRK37495481</t>
  </si>
  <si>
    <t>TRK27233265</t>
  </si>
  <si>
    <t>TRK41691086</t>
  </si>
  <si>
    <t>TRK30406357</t>
  </si>
  <si>
    <t>TRK76731303</t>
  </si>
  <si>
    <t>TRK53964711</t>
  </si>
  <si>
    <t>TRK97793275</t>
  </si>
  <si>
    <t>TRK34856025</t>
  </si>
  <si>
    <t>TRK59911645</t>
  </si>
  <si>
    <t>TRK55565668</t>
  </si>
  <si>
    <t>TRK28290825</t>
  </si>
  <si>
    <t>TRK38297718</t>
  </si>
  <si>
    <t>TRK26707221</t>
  </si>
  <si>
    <t>TRK83678708</t>
  </si>
  <si>
    <t>TRK51040137</t>
  </si>
  <si>
    <t>TRK88749996</t>
  </si>
  <si>
    <t>TRK59642814</t>
  </si>
  <si>
    <t>TRK93336357</t>
  </si>
  <si>
    <t>TRK22515454</t>
  </si>
  <si>
    <t>TRK66241930</t>
  </si>
  <si>
    <t>TRK28789916</t>
  </si>
  <si>
    <t>TRK79291524</t>
  </si>
  <si>
    <t>TRK69804304</t>
  </si>
  <si>
    <t>TRK42183078</t>
  </si>
  <si>
    <t>TRK37172138</t>
  </si>
  <si>
    <t>TRK67589167</t>
  </si>
  <si>
    <t>TRK62068126</t>
  </si>
  <si>
    <t>TRK98234737</t>
  </si>
  <si>
    <t>TRK21451375</t>
  </si>
  <si>
    <t>TRK20605418</t>
  </si>
  <si>
    <t>TRK60955607</t>
  </si>
  <si>
    <t>TRK70255168</t>
  </si>
  <si>
    <t>TRK35969968</t>
  </si>
  <si>
    <t>TRK33125798</t>
  </si>
  <si>
    <t>TRK19477485</t>
  </si>
  <si>
    <t>TRK64530489</t>
  </si>
  <si>
    <t>TRK63460217</t>
  </si>
  <si>
    <t>TRK37075292</t>
  </si>
  <si>
    <t>TRK31169396</t>
  </si>
  <si>
    <t>TRK82838108</t>
  </si>
  <si>
    <t>TRK26794546</t>
  </si>
  <si>
    <t>TRK40220743</t>
  </si>
  <si>
    <t>TRK80431998</t>
  </si>
  <si>
    <t>TRK32550359</t>
  </si>
  <si>
    <t>TRK31079911</t>
  </si>
  <si>
    <t>TRK53737452</t>
  </si>
  <si>
    <t>TRK24139954</t>
  </si>
  <si>
    <t>TRK55587314</t>
  </si>
  <si>
    <t>TRK44434536</t>
  </si>
  <si>
    <t>TRK10261578</t>
  </si>
  <si>
    <t>TRK48054997</t>
  </si>
  <si>
    <t>TRK49379882</t>
  </si>
  <si>
    <t>TRK45708320</t>
  </si>
  <si>
    <t>TRK97834202</t>
  </si>
  <si>
    <t>TRK83653396</t>
  </si>
  <si>
    <t>TRK86297895</t>
  </si>
  <si>
    <t>TRK20605055</t>
  </si>
  <si>
    <t>TRK83702761</t>
  </si>
  <si>
    <t>TRK59962703</t>
  </si>
  <si>
    <t>TRK23086941</t>
  </si>
  <si>
    <t>TRK60856682</t>
  </si>
  <si>
    <t>TRK82791646</t>
  </si>
  <si>
    <t>TRK67872709</t>
  </si>
  <si>
    <t>TRK16240916</t>
  </si>
  <si>
    <t>TRK38559816</t>
  </si>
  <si>
    <t>TRK62067865</t>
  </si>
  <si>
    <t>TRK38009181</t>
  </si>
  <si>
    <t>TRK69207593</t>
  </si>
  <si>
    <t>TRK88039356</t>
  </si>
  <si>
    <t>TRK71683331</t>
  </si>
  <si>
    <t>TRK51116746</t>
  </si>
  <si>
    <t>SAVE10</t>
  </si>
  <si>
    <t>FREESHIP</t>
  </si>
  <si>
    <t>WINTER15</t>
  </si>
  <si>
    <t>Instagram</t>
  </si>
  <si>
    <t>Referral</t>
  </si>
  <si>
    <t>Email</t>
  </si>
  <si>
    <t>Facebook</t>
  </si>
  <si>
    <t>Google</t>
  </si>
  <si>
    <t xml:space="preserve">OrderID </t>
  </si>
  <si>
    <t>Row Labels</t>
  </si>
  <si>
    <t>Grand Total</t>
  </si>
  <si>
    <t>Column Labels</t>
  </si>
  <si>
    <t>Cost Per Product</t>
  </si>
  <si>
    <t>Profit</t>
  </si>
  <si>
    <t>(All)</t>
  </si>
  <si>
    <t>Total Sum of Profit</t>
  </si>
  <si>
    <t>Sum of Profit</t>
  </si>
  <si>
    <t>Totalsales</t>
  </si>
  <si>
    <t>Sum of Totalsales</t>
  </si>
  <si>
    <t>Total Sum of Totalsales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</si>
</sst>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" refreshedDate="45954.806514236108" createdVersion="8" refreshedVersion="8" minRefreshableVersion="3" recordCount="1200" xr:uid="{7090D490-D2B1-47F9-A36B-3F22F351A34C}">
  <cacheSource type="worksheet">
    <worksheetSource name="Table2"/>
  </cacheSource>
  <cacheFields count="16">
    <cacheField name="OrderID " numFmtId="0">
      <sharedItems/>
    </cacheField>
    <cacheField name="Date" numFmtId="14">
      <sharedItems containsSemiMixedTypes="0" containsNonDate="0" containsDate="1" containsString="0" minDate="2023-01-01T00:00:00" maxDate="2025-07-01T00:00:00" count="671">
        <d v="2023-01-04T00:00:00"/>
        <d v="2024-08-23T00:00:00"/>
        <d v="2024-02-27T00:00:00"/>
        <d v="2023-10-15T00:00:00"/>
        <d v="2025-05-08T00:00:00"/>
        <d v="2023-10-23T00:00:00"/>
        <d v="2025-06-17T00:00:00"/>
        <d v="2023-05-12T00:00:00"/>
        <d v="2025-04-02T00:00:00"/>
        <d v="2023-11-21T00:00:00"/>
        <d v="2023-12-29T00:00:00"/>
        <d v="2024-02-17T00:00:00"/>
        <d v="2024-10-15T00:00:00"/>
        <d v="2023-08-30T00:00:00"/>
        <d v="2023-03-27T00:00:00"/>
        <d v="2023-07-17T00:00:00"/>
        <d v="2023-01-24T00:00:00"/>
        <d v="2024-03-02T00:00:00"/>
        <d v="2025-03-26T00:00:00"/>
        <d v="2023-01-23T00:00:00"/>
        <d v="2023-05-08T00:00:00"/>
        <d v="2024-11-17T00:00:00"/>
        <d v="2023-01-29T00:00:00"/>
        <d v="2025-04-09T00:00:00"/>
        <d v="2024-10-30T00:00:00"/>
        <d v="2024-07-24T00:00:00"/>
        <d v="2024-03-06T00:00:00"/>
        <d v="2024-02-22T00:00:00"/>
        <d v="2024-09-20T00:00:00"/>
        <d v="2025-03-22T00:00:00"/>
        <d v="2023-06-30T00:00:00"/>
        <d v="2023-05-01T00:00:00"/>
        <d v="2023-06-05T00:00:00"/>
        <d v="2023-01-07T00:00:00"/>
        <d v="2024-12-07T00:00:00"/>
        <d v="2024-10-14T00:00:00"/>
        <d v="2024-12-19T00:00:00"/>
        <d v="2025-02-27T00:00:00"/>
        <d v="2023-08-20T00:00:00"/>
        <d v="2023-12-05T00:00:00"/>
        <d v="2024-05-06T00:00:00"/>
        <d v="2023-12-14T00:00:00"/>
        <d v="2025-04-21T00:00:00"/>
        <d v="2024-02-10T00:00:00"/>
        <d v="2024-06-26T00:00:00"/>
        <d v="2023-07-19T00:00:00"/>
        <d v="2023-08-26T00:00:00"/>
        <d v="2023-10-07T00:00:00"/>
        <d v="2023-07-31T00:00:00"/>
        <d v="2024-12-30T00:00:00"/>
        <d v="2024-09-08T00:00:00"/>
        <d v="2024-05-18T00:00:00"/>
        <d v="2025-03-27T00:00:00"/>
        <d v="2025-06-24T00:00:00"/>
        <d v="2023-05-21T00:00:00"/>
        <d v="2023-01-22T00:00:00"/>
        <d v="2023-01-15T00:00:00"/>
        <d v="2024-09-11T00:00:00"/>
        <d v="2024-08-21T00:00:00"/>
        <d v="2024-03-24T00:00:00"/>
        <d v="2023-08-22T00:00:00"/>
        <d v="2025-02-02T00:00:00"/>
        <d v="2025-06-25T00:00:00"/>
        <d v="2023-12-30T00:00:00"/>
        <d v="2024-11-15T00:00:00"/>
        <d v="2024-12-09T00:00:00"/>
        <d v="2023-12-11T00:00:00"/>
        <d v="2023-05-11T00:00:00"/>
        <d v="2023-05-26T00:00:00"/>
        <d v="2025-06-10T00:00:00"/>
        <d v="2024-12-22T00:00:00"/>
        <d v="2023-05-03T00:00:00"/>
        <d v="2023-06-24T00:00:00"/>
        <d v="2023-09-26T00:00:00"/>
        <d v="2024-03-31T00:00:00"/>
        <d v="2024-05-24T00:00:00"/>
        <d v="2024-08-06T00:00:00"/>
        <d v="2025-03-10T00:00:00"/>
        <d v="2023-06-27T00:00:00"/>
        <d v="2023-06-08T00:00:00"/>
        <d v="2024-01-05T00:00:00"/>
        <d v="2023-08-28T00:00:00"/>
        <d v="2024-09-09T00:00:00"/>
        <d v="2024-06-19T00:00:00"/>
        <d v="2024-10-10T00:00:00"/>
        <d v="2025-06-05T00:00:00"/>
        <d v="2025-02-25T00:00:00"/>
        <d v="2023-09-18T00:00:00"/>
        <d v="2023-03-15T00:00:00"/>
        <d v="2024-06-10T00:00:00"/>
        <d v="2023-01-14T00:00:00"/>
        <d v="2023-02-11T00:00:00"/>
        <d v="2023-03-24T00:00:00"/>
        <d v="2024-06-01T00:00:00"/>
        <d v="2025-01-21T00:00:00"/>
        <d v="2025-04-12T00:00:00"/>
        <d v="2023-02-17T00:00:00"/>
        <d v="2023-11-25T00:00:00"/>
        <d v="2023-03-08T00:00:00"/>
        <d v="2025-01-25T00:00:00"/>
        <d v="2024-07-30T00:00:00"/>
        <d v="2024-10-24T00:00:00"/>
        <d v="2023-09-08T00:00:00"/>
        <d v="2024-12-28T00:00:00"/>
        <d v="2023-09-17T00:00:00"/>
        <d v="2024-04-21T00:00:00"/>
        <d v="2025-05-07T00:00:00"/>
        <d v="2023-01-01T00:00:00"/>
        <d v="2024-01-17T00:00:00"/>
        <d v="2025-01-27T00:00:00"/>
        <d v="2023-11-27T00:00:00"/>
        <d v="2023-03-19T00:00:00"/>
        <d v="2023-10-09T00:00:00"/>
        <d v="2025-06-11T00:00:00"/>
        <d v="2023-04-11T00:00:00"/>
        <d v="2023-11-30T00:00:00"/>
        <d v="2024-04-15T00:00:00"/>
        <d v="2023-07-06T00:00:00"/>
        <d v="2024-07-28T00:00:00"/>
        <d v="2024-11-06T00:00:00"/>
        <d v="2025-05-03T00:00:00"/>
        <d v="2023-08-10T00:00:00"/>
        <d v="2023-10-27T00:00:00"/>
        <d v="2025-01-22T00:00:00"/>
        <d v="2023-01-08T00:00:00"/>
        <d v="2023-03-28T00:00:00"/>
        <d v="2025-06-20T00:00:00"/>
        <d v="2025-06-23T00:00:00"/>
        <d v="2023-08-04T00:00:00"/>
        <d v="2024-04-27T00:00:00"/>
        <d v="2024-11-26T00:00:00"/>
        <d v="2023-12-21T00:00:00"/>
        <d v="2023-04-10T00:00:00"/>
        <d v="2025-05-31T00:00:00"/>
        <d v="2023-11-18T00:00:00"/>
        <d v="2023-09-06T00:00:00"/>
        <d v="2024-06-13T00:00:00"/>
        <d v="2025-04-30T00:00:00"/>
        <d v="2025-05-06T00:00:00"/>
        <d v="2024-12-15T00:00:00"/>
        <d v="2023-12-27T00:00:00"/>
        <d v="2023-12-13T00:00:00"/>
        <d v="2023-12-01T00:00:00"/>
        <d v="2025-01-02T00:00:00"/>
        <d v="2024-12-18T00:00:00"/>
        <d v="2023-07-20T00:00:00"/>
        <d v="2023-02-27T00:00:00"/>
        <d v="2024-11-08T00:00:00"/>
        <d v="2025-02-21T00:00:00"/>
        <d v="2024-05-16T00:00:00"/>
        <d v="2023-10-31T00:00:00"/>
        <d v="2024-03-29T00:00:00"/>
        <d v="2023-07-27T00:00:00"/>
        <d v="2023-12-28T00:00:00"/>
        <d v="2024-09-14T00:00:00"/>
        <d v="2025-03-04T00:00:00"/>
        <d v="2023-05-27T00:00:00"/>
        <d v="2025-01-04T00:00:00"/>
        <d v="2024-04-07T00:00:00"/>
        <d v="2025-04-04T00:00:00"/>
        <d v="2023-08-15T00:00:00"/>
        <d v="2025-04-06T00:00:00"/>
        <d v="2024-04-16T00:00:00"/>
        <d v="2025-02-08T00:00:00"/>
        <d v="2025-06-28T00:00:00"/>
        <d v="2023-08-05T00:00:00"/>
        <d v="2024-04-11T00:00:00"/>
        <d v="2024-11-24T00:00:00"/>
        <d v="2023-03-18T00:00:00"/>
        <d v="2024-08-31T00:00:00"/>
        <d v="2025-03-19T00:00:00"/>
        <d v="2024-04-18T00:00:00"/>
        <d v="2024-04-04T00:00:00"/>
        <d v="2023-12-07T00:00:00"/>
        <d v="2023-02-08T00:00:00"/>
        <d v="2025-03-15T00:00:00"/>
        <d v="2023-07-05T00:00:00"/>
        <d v="2025-03-08T00:00:00"/>
        <d v="2023-08-11T00:00:00"/>
        <d v="2023-07-21T00:00:00"/>
        <d v="2024-06-08T00:00:00"/>
        <d v="2024-04-22T00:00:00"/>
        <d v="2025-01-24T00:00:00"/>
        <d v="2023-08-27T00:00:00"/>
        <d v="2024-06-11T00:00:00"/>
        <d v="2025-01-23T00:00:00"/>
        <d v="2025-06-07T00:00:00"/>
        <d v="2023-06-18T00:00:00"/>
        <d v="2025-02-06T00:00:00"/>
        <d v="2023-09-05T00:00:00"/>
        <d v="2023-03-04T00:00:00"/>
        <d v="2025-03-18T00:00:00"/>
        <d v="2024-10-08T00:00:00"/>
        <d v="2023-08-29T00:00:00"/>
        <d v="2024-12-05T00:00:00"/>
        <d v="2025-01-03T00:00:00"/>
        <d v="2023-06-20T00:00:00"/>
        <d v="2023-04-20T00:00:00"/>
        <d v="2025-04-15T00:00:00"/>
        <d v="2024-05-20T00:00:00"/>
        <d v="2023-04-28T00:00:00"/>
        <d v="2025-05-02T00:00:00"/>
        <d v="2023-07-18T00:00:00"/>
        <d v="2024-02-23T00:00:00"/>
        <d v="2023-05-04T00:00:00"/>
        <d v="2023-09-23T00:00:00"/>
        <d v="2024-03-13T00:00:00"/>
        <d v="2025-06-27T00:00:00"/>
        <d v="2023-11-02T00:00:00"/>
        <d v="2023-05-17T00:00:00"/>
        <d v="2025-03-28T00:00:00"/>
        <d v="2023-12-16T00:00:00"/>
        <d v="2023-11-05T00:00:00"/>
        <d v="2023-05-19T00:00:00"/>
        <d v="2024-08-24T00:00:00"/>
        <d v="2023-02-20T00:00:00"/>
        <d v="2024-03-14T00:00:00"/>
        <d v="2024-12-13T00:00:00"/>
        <d v="2024-12-11T00:00:00"/>
        <d v="2023-07-12T00:00:00"/>
        <d v="2023-05-16T00:00:00"/>
        <d v="2023-05-09T00:00:00"/>
        <d v="2025-05-09T00:00:00"/>
        <d v="2023-02-16T00:00:00"/>
        <d v="2025-04-20T00:00:00"/>
        <d v="2024-08-30T00:00:00"/>
        <d v="2023-07-02T00:00:00"/>
        <d v="2024-02-07T00:00:00"/>
        <d v="2023-04-05T00:00:00"/>
        <d v="2025-05-15T00:00:00"/>
        <d v="2024-03-23T00:00:00"/>
        <d v="2023-12-26T00:00:00"/>
        <d v="2024-05-13T00:00:00"/>
        <d v="2025-06-30T00:00:00"/>
        <d v="2024-04-23T00:00:00"/>
        <d v="2024-02-26T00:00:00"/>
        <d v="2023-06-11T00:00:00"/>
        <d v="2025-05-28T00:00:00"/>
        <d v="2023-01-10T00:00:00"/>
        <d v="2023-03-25T00:00:00"/>
        <d v="2024-08-03T00:00:00"/>
        <d v="2023-12-22T00:00:00"/>
        <d v="2025-04-17T00:00:00"/>
        <d v="2023-06-04T00:00:00"/>
        <d v="2023-09-19T00:00:00"/>
        <d v="2024-10-27T00:00:00"/>
        <d v="2023-02-04T00:00:00"/>
        <d v="2023-11-04T00:00:00"/>
        <d v="2025-03-29T00:00:00"/>
        <d v="2024-11-18T00:00:00"/>
        <d v="2023-10-20T00:00:00"/>
        <d v="2025-04-22T00:00:00"/>
        <d v="2025-02-28T00:00:00"/>
        <d v="2025-04-07T00:00:00"/>
        <d v="2023-11-24T00:00:00"/>
        <d v="2023-03-12T00:00:00"/>
        <d v="2023-07-26T00:00:00"/>
        <d v="2023-05-05T00:00:00"/>
        <d v="2024-05-12T00:00:00"/>
        <d v="2025-01-15T00:00:00"/>
        <d v="2025-04-01T00:00:00"/>
        <d v="2023-01-25T00:00:00"/>
        <d v="2023-02-22T00:00:00"/>
        <d v="2023-12-19T00:00:00"/>
        <d v="2024-01-20T00:00:00"/>
        <d v="2024-09-02T00:00:00"/>
        <d v="2024-10-18T00:00:00"/>
        <d v="2024-06-07T00:00:00"/>
        <d v="2023-07-01T00:00:00"/>
        <d v="2023-10-03T00:00:00"/>
        <d v="2024-02-24T00:00:00"/>
        <d v="2025-05-17T00:00:00"/>
        <d v="2025-05-24T00:00:00"/>
        <d v="2023-07-09T00:00:00"/>
        <d v="2023-10-04T00:00:00"/>
        <d v="2025-05-12T00:00:00"/>
        <d v="2023-10-02T00:00:00"/>
        <d v="2024-07-27T00:00:00"/>
        <d v="2023-12-02T00:00:00"/>
        <d v="2023-08-09T00:00:00"/>
        <d v="2024-06-14T00:00:00"/>
        <d v="2025-01-26T00:00:00"/>
        <d v="2023-06-29T00:00:00"/>
        <d v="2024-07-01T00:00:00"/>
        <d v="2023-07-25T00:00:00"/>
        <d v="2023-02-28T00:00:00"/>
        <d v="2024-12-25T00:00:00"/>
        <d v="2024-06-02T00:00:00"/>
        <d v="2023-04-15T00:00:00"/>
        <d v="2024-07-03T00:00:00"/>
        <d v="2024-03-26T00:00:00"/>
        <d v="2025-03-03T00:00:00"/>
        <d v="2023-05-29T00:00:00"/>
        <d v="2023-11-08T00:00:00"/>
        <d v="2024-04-10T00:00:00"/>
        <d v="2023-04-23T00:00:00"/>
        <d v="2024-09-23T00:00:00"/>
        <d v="2023-02-26T00:00:00"/>
        <d v="2025-03-06T00:00:00"/>
        <d v="2024-12-06T00:00:00"/>
        <d v="2024-02-03T00:00:00"/>
        <d v="2023-06-03T00:00:00"/>
        <d v="2025-02-15T00:00:00"/>
        <d v="2023-08-31T00:00:00"/>
        <d v="2023-07-11T00:00:00"/>
        <d v="2025-06-03T00:00:00"/>
        <d v="2023-05-06T00:00:00"/>
        <d v="2023-07-08T00:00:00"/>
        <d v="2023-06-09T00:00:00"/>
        <d v="2024-06-06T00:00:00"/>
        <d v="2024-06-29T00:00:00"/>
        <d v="2025-02-14T00:00:00"/>
        <d v="2023-02-10T00:00:00"/>
        <d v="2024-04-25T00:00:00"/>
        <d v="2023-01-05T00:00:00"/>
        <d v="2023-01-02T00:00:00"/>
        <d v="2024-09-16T00:00:00"/>
        <d v="2025-01-16T00:00:00"/>
        <d v="2023-08-24T00:00:00"/>
        <d v="2024-07-22T00:00:00"/>
        <d v="2024-02-01T00:00:00"/>
        <d v="2024-09-21T00:00:00"/>
        <d v="2024-04-20T00:00:00"/>
        <d v="2023-06-07T00:00:00"/>
        <d v="2025-01-30T00:00:00"/>
        <d v="2023-01-20T00:00:00"/>
        <d v="2024-06-27T00:00:00"/>
        <d v="2023-12-17T00:00:00"/>
        <d v="2023-07-14T00:00:00"/>
        <d v="2024-02-28T00:00:00"/>
        <d v="2024-07-14T00:00:00"/>
        <d v="2025-04-25T00:00:00"/>
        <d v="2023-09-28T00:00:00"/>
        <d v="2024-09-04T00:00:00"/>
        <d v="2024-01-07T00:00:00"/>
        <d v="2024-09-28T00:00:00"/>
        <d v="2023-04-09T00:00:00"/>
        <d v="2024-11-10T00:00:00"/>
        <d v="2023-03-09T00:00:00"/>
        <d v="2023-12-10T00:00:00"/>
        <d v="2023-08-13T00:00:00"/>
        <d v="2025-01-01T00:00:00"/>
        <d v="2023-06-28T00:00:00"/>
        <d v="2024-01-18T00:00:00"/>
        <d v="2025-04-11T00:00:00"/>
        <d v="2023-10-08T00:00:00"/>
        <d v="2025-05-04T00:00:00"/>
        <d v="2023-10-24T00:00:00"/>
        <d v="2023-01-11T00:00:00"/>
        <d v="2024-04-17T00:00:00"/>
        <d v="2024-11-29T00:00:00"/>
        <d v="2024-07-20T00:00:00"/>
        <d v="2023-04-12T00:00:00"/>
        <d v="2025-03-16T00:00:00"/>
        <d v="2024-10-06T00:00:00"/>
        <d v="2023-09-04T00:00:00"/>
        <d v="2023-10-22T00:00:00"/>
        <d v="2024-11-05T00:00:00"/>
        <d v="2024-05-14T00:00:00"/>
        <d v="2023-10-18T00:00:00"/>
        <d v="2024-08-26T00:00:00"/>
        <d v="2024-01-15T00:00:00"/>
        <d v="2023-04-01T00:00:00"/>
        <d v="2023-07-23T00:00:00"/>
        <d v="2024-11-27T00:00:00"/>
        <d v="2023-06-26T00:00:00"/>
        <d v="2025-05-25T00:00:00"/>
        <d v="2024-07-02T00:00:00"/>
        <d v="2025-03-31T00:00:00"/>
        <d v="2023-03-14T00:00:00"/>
        <d v="2025-06-21T00:00:00"/>
        <d v="2023-11-26T00:00:00"/>
        <d v="2023-09-29T00:00:00"/>
        <d v="2025-04-19T00:00:00"/>
        <d v="2023-01-06T00:00:00"/>
        <d v="2023-11-15T00:00:00"/>
        <d v="2025-03-05T00:00:00"/>
        <d v="2024-11-01T00:00:00"/>
        <d v="2023-02-18T00:00:00"/>
        <d v="2023-06-16T00:00:00"/>
        <d v="2025-03-02T00:00:00"/>
        <d v="2023-01-18T00:00:00"/>
        <d v="2024-05-29T00:00:00"/>
        <d v="2023-08-01T00:00:00"/>
        <d v="2023-02-03T00:00:00"/>
        <d v="2023-10-25T00:00:00"/>
        <d v="2025-01-28T00:00:00"/>
        <d v="2025-03-14T00:00:00"/>
        <d v="2023-04-06T00:00:00"/>
        <d v="2024-02-04T00:00:00"/>
        <d v="2023-05-20T00:00:00"/>
        <d v="2025-05-14T00:00:00"/>
        <d v="2023-02-15T00:00:00"/>
        <d v="2024-12-16T00:00:00"/>
        <d v="2024-03-15T00:00:00"/>
        <d v="2024-09-27T00:00:00"/>
        <d v="2025-02-09T00:00:00"/>
        <d v="2023-04-16T00:00:00"/>
        <d v="2024-04-09T00:00:00"/>
        <d v="2025-06-13T00:00:00"/>
        <d v="2025-05-10T00:00:00"/>
        <d v="2023-03-10T00:00:00"/>
        <d v="2024-02-25T00:00:00"/>
        <d v="2025-02-18T00:00:00"/>
        <d v="2023-12-03T00:00:00"/>
        <d v="2024-02-29T00:00:00"/>
        <d v="2024-08-19T00:00:00"/>
        <d v="2025-02-26T00:00:00"/>
        <d v="2024-07-18T00:00:00"/>
        <d v="2023-03-05T00:00:00"/>
        <d v="2024-06-09T00:00:00"/>
        <d v="2025-03-23T00:00:00"/>
        <d v="2024-01-29T00:00:00"/>
        <d v="2023-08-07T00:00:00"/>
        <d v="2023-11-14T00:00:00"/>
        <d v="2024-03-09T00:00:00"/>
        <d v="2024-03-10T00:00:00"/>
        <d v="2024-03-01T00:00:00"/>
        <d v="2023-10-29T00:00:00"/>
        <d v="2023-05-18T00:00:00"/>
        <d v="2023-09-30T00:00:00"/>
        <d v="2023-08-23T00:00:00"/>
        <d v="2025-05-30T00:00:00"/>
        <d v="2023-01-28T00:00:00"/>
        <d v="2024-07-16T00:00:00"/>
        <d v="2023-01-31T00:00:00"/>
        <d v="2023-10-06T00:00:00"/>
        <d v="2023-12-12T00:00:00"/>
        <d v="2025-04-08T00:00:00"/>
        <d v="2023-05-14T00:00:00"/>
        <d v="2024-09-30T00:00:00"/>
        <d v="2024-12-27T00:00:00"/>
        <d v="2024-11-23T00:00:00"/>
        <d v="2023-11-11T00:00:00"/>
        <d v="2024-01-24T00:00:00"/>
        <d v="2024-11-11T00:00:00"/>
        <d v="2024-02-19T00:00:00"/>
        <d v="2025-06-15T00:00:00"/>
        <d v="2025-03-21T00:00:00"/>
        <d v="2023-06-12T00:00:00"/>
        <d v="2024-12-10T00:00:00"/>
        <d v="2025-02-10T00:00:00"/>
        <d v="2023-09-10T00:00:00"/>
        <d v="2023-08-02T00:00:00"/>
        <d v="2024-02-21T00:00:00"/>
        <d v="2025-01-10T00:00:00"/>
        <d v="2024-11-25T00:00:00"/>
        <d v="2024-04-26T00:00:00"/>
        <d v="2024-03-05T00:00:00"/>
        <d v="2024-10-04T00:00:00"/>
        <d v="2025-06-22T00:00:00"/>
        <d v="2024-05-10T00:00:00"/>
        <d v="2024-06-16T00:00:00"/>
        <d v="2023-04-21T00:00:00"/>
        <d v="2023-06-02T00:00:00"/>
        <d v="2024-03-08T00:00:00"/>
        <d v="2025-03-07T00:00:00"/>
        <d v="2024-10-17T00:00:00"/>
        <d v="2024-02-08T00:00:00"/>
        <d v="2024-09-03T00:00:00"/>
        <d v="2024-03-27T00:00:00"/>
        <d v="2024-11-02T00:00:00"/>
        <d v="2024-01-16T00:00:00"/>
        <d v="2023-09-24T00:00:00"/>
        <d v="2023-08-06T00:00:00"/>
        <d v="2023-03-26T00:00:00"/>
        <d v="2023-07-07T00:00:00"/>
        <d v="2023-06-23T00:00:00"/>
        <d v="2023-05-02T00:00:00"/>
        <d v="2023-10-05T00:00:00"/>
        <d v="2024-09-29T00:00:00"/>
        <d v="2024-06-30T00:00:00"/>
        <d v="2024-04-29T00:00:00"/>
        <d v="2025-04-24T00:00:00"/>
        <d v="2025-01-18T00:00:00"/>
        <d v="2023-12-23T00:00:00"/>
        <d v="2024-11-12T00:00:00"/>
        <d v="2024-06-05T00:00:00"/>
        <d v="2023-12-24T00:00:00"/>
        <d v="2025-04-18T00:00:00"/>
        <d v="2024-10-26T00:00:00"/>
        <d v="2024-10-19T00:00:00"/>
        <d v="2024-07-05T00:00:00"/>
        <d v="2023-02-05T00:00:00"/>
        <d v="2023-06-15T00:00:00"/>
        <d v="2023-02-21T00:00:00"/>
        <d v="2024-01-09T00:00:00"/>
        <d v="2025-04-03T00:00:00"/>
        <d v="2023-02-02T00:00:00"/>
        <d v="2024-01-30T00:00:00"/>
        <d v="2025-05-18T00:00:00"/>
        <d v="2024-09-22T00:00:00"/>
        <d v="2025-02-07T00:00:00"/>
        <d v="2023-09-13T00:00:00"/>
        <d v="2024-07-12T00:00:00"/>
        <d v="2025-03-12T00:00:00"/>
        <d v="2025-02-04T00:00:00"/>
        <d v="2023-11-13T00:00:00"/>
        <d v="2024-09-25T00:00:00"/>
        <d v="2024-06-23T00:00:00"/>
        <d v="2023-03-22T00:00:00"/>
        <d v="2025-03-30T00:00:00"/>
        <d v="2024-07-04T00:00:00"/>
        <d v="2024-07-26T00:00:00"/>
        <d v="2023-10-16T00:00:00"/>
        <d v="2023-04-08T00:00:00"/>
        <d v="2024-01-21T00:00:00"/>
        <d v="2023-09-21T00:00:00"/>
        <d v="2024-03-18T00:00:00"/>
        <d v="2023-12-09T00:00:00"/>
        <d v="2024-10-25T00:00:00"/>
        <d v="2024-07-29T00:00:00"/>
        <d v="2025-02-22T00:00:00"/>
        <d v="2023-12-04T00:00:00"/>
        <d v="2024-01-23T00:00:00"/>
        <d v="2024-06-28T00:00:00"/>
        <d v="2024-02-09T00:00:00"/>
        <d v="2024-01-03T00:00:00"/>
        <d v="2025-06-04T00:00:00"/>
        <d v="2024-11-30T00:00:00"/>
        <d v="2024-06-12T00:00:00"/>
        <d v="2023-03-02T00:00:00"/>
        <d v="2025-02-24T00:00:00"/>
        <d v="2024-07-15T00:00:00"/>
        <d v="2025-04-13T00:00:00"/>
        <d v="2024-10-03T00:00:00"/>
        <d v="2024-04-24T00:00:00"/>
        <d v="2023-06-13T00:00:00"/>
        <d v="2023-07-24T00:00:00"/>
        <d v="2024-09-17T00:00:00"/>
        <d v="2024-02-11T00:00:00"/>
        <d v="2023-08-21T00:00:00"/>
        <d v="2024-01-10T00:00:00"/>
        <d v="2024-08-11T00:00:00"/>
        <d v="2025-05-26T00:00:00"/>
        <d v="2025-05-16T00:00:00"/>
        <d v="2023-07-29T00:00:00"/>
        <d v="2024-03-17T00:00:00"/>
        <d v="2023-08-17T00:00:00"/>
        <d v="2024-01-13T00:00:00"/>
        <d v="2024-11-20T00:00:00"/>
        <d v="2025-04-29T00:00:00"/>
        <d v="2025-05-19T00:00:00"/>
        <d v="2024-01-01T00:00:00"/>
        <d v="2023-09-01T00:00:00"/>
        <d v="2024-02-13T00:00:00"/>
        <d v="2023-05-31T00:00:00"/>
        <d v="2024-01-26T00:00:00"/>
        <d v="2024-08-04T00:00:00"/>
        <d v="2024-12-14T00:00:00"/>
        <d v="2024-10-07T00:00:00"/>
        <d v="2023-05-25T00:00:00"/>
        <d v="2023-12-18T00:00:00"/>
        <d v="2024-03-12T00:00:00"/>
        <d v="2025-06-14T00:00:00"/>
        <d v="2024-01-14T00:00:00"/>
        <d v="2024-09-19T00:00:00"/>
        <d v="2025-05-13T00:00:00"/>
        <d v="2024-12-04T00:00:00"/>
        <d v="2025-06-09T00:00:00"/>
        <d v="2025-04-27T00:00:00"/>
        <d v="2024-06-03T00:00:00"/>
        <d v="2024-08-28T00:00:00"/>
        <d v="2023-04-30T00:00:00"/>
        <d v="2024-05-26T00:00:00"/>
        <d v="2025-06-01T00:00:00"/>
        <d v="2023-07-10T00:00:00"/>
        <d v="2023-08-03T00:00:00"/>
        <d v="2024-07-25T00:00:00"/>
        <d v="2023-06-01T00:00:00"/>
        <d v="2023-01-03T00:00:00"/>
        <d v="2024-05-15T00:00:00"/>
        <d v="2024-07-23T00:00:00"/>
        <d v="2024-06-04T00:00:00"/>
        <d v="2023-03-21T00:00:00"/>
        <d v="2023-05-23T00:00:00"/>
        <d v="2023-11-09T00:00:00"/>
        <d v="2025-04-23T00:00:00"/>
        <d v="2024-04-28T00:00:00"/>
        <d v="2024-07-13T00:00:00"/>
        <d v="2025-02-05T00:00:00"/>
        <d v="2023-11-23T00:00:00"/>
        <d v="2024-05-27T00:00:00"/>
        <d v="2024-05-31T00:00:00"/>
        <d v="2024-08-13T00:00:00"/>
        <d v="2024-01-22T00:00:00"/>
        <d v="2024-02-16T00:00:00"/>
        <d v="2024-06-21T00:00:00"/>
        <d v="2025-01-20T00:00:00"/>
        <d v="2024-06-17T00:00:00"/>
        <d v="2024-12-20T00:00:00"/>
        <d v="2024-03-20T00:00:00"/>
        <d v="2023-02-14T00:00:00"/>
        <d v="2024-05-09T00:00:00"/>
        <d v="2024-10-16T00:00:00"/>
        <d v="2023-01-26T00:00:00"/>
        <d v="2024-01-12T00:00:00"/>
        <d v="2025-04-16T00:00:00"/>
        <d v="2024-05-04T00:00:00"/>
        <d v="2023-09-07T00:00:00"/>
        <d v="2023-02-06T00:00:00"/>
        <d v="2024-10-22T00:00:00"/>
        <d v="2023-01-12T00:00:00"/>
        <d v="2023-05-13T00:00:00"/>
        <d v="2024-04-13T00:00:00"/>
        <d v="2024-09-06T00:00:00"/>
        <d v="2024-03-11T00:00:00"/>
        <d v="2025-06-18T00:00:00"/>
        <d v="2025-05-20T00:00:00"/>
        <d v="2024-09-07T00:00:00"/>
        <d v="2023-09-27T00:00:00"/>
        <d v="2024-06-25T00:00:00"/>
        <d v="2023-10-14T00:00:00"/>
        <d v="2023-03-23T00:00:00"/>
        <d v="2023-11-19T00:00:00"/>
        <d v="2024-08-27T00:00:00"/>
        <d v="2024-04-06T00:00:00"/>
        <d v="2023-06-21T00:00:00"/>
        <d v="2023-12-08T00:00:00"/>
        <d v="2025-06-19T00:00:00"/>
        <d v="2023-01-13T00:00:00"/>
        <d v="2023-09-02T00:00:00"/>
        <d v="2023-03-31T00:00:00"/>
        <d v="2024-12-03T00:00:00"/>
        <d v="2025-04-26T00:00:00"/>
        <d v="2024-08-25T00:00:00"/>
        <d v="2024-05-21T00:00:00"/>
        <d v="2025-03-01T00:00:00"/>
        <d v="2024-12-24T00:00:00"/>
        <d v="2023-11-12T00:00:00"/>
        <d v="2025-01-11T00:00:00"/>
        <d v="2023-09-11T00:00:00"/>
        <d v="2024-09-15T00:00:00"/>
        <d v="2023-11-29T00:00:00"/>
        <d v="2024-09-24T00:00:00"/>
        <d v="2024-05-07T00:00:00"/>
        <d v="2025-01-29T00:00:00"/>
        <d v="2025-02-12T00:00:00"/>
        <d v="2023-10-30T00:00:00"/>
        <d v="2023-12-20T00:00:00"/>
        <d v="2023-06-06T00:00:00"/>
        <d v="2023-02-25T00:00:00"/>
        <d v="2024-10-11T00:00:00"/>
        <d v="2024-06-20T00:00:00"/>
        <d v="2024-07-09T00:00:00"/>
        <d v="2024-12-26T00:00:00"/>
        <d v="2023-06-17T00:00:00"/>
        <d v="2025-06-08T00:00:00"/>
        <d v="2023-04-24T00:00:00"/>
        <d v="2024-01-08T00:00:00"/>
        <d v="2023-03-20T00:00:00"/>
        <d v="2024-04-08T00:00:00"/>
        <d v="2023-10-13T00:00:00"/>
        <d v="2023-03-16T00:00:00"/>
        <d v="2023-05-28T00:00:00"/>
        <d v="2023-04-14T00:00:00"/>
        <d v="2025-02-16T00:00:00"/>
        <d v="2024-12-02T00:00:00"/>
        <d v="2024-06-24T00:00:00"/>
        <d v="2023-04-03T00:00:00"/>
        <d v="2025-03-11T00:00:00"/>
        <d v="2023-10-17T00:00:00"/>
        <d v="2024-12-23T00:00:00"/>
        <d v="2024-09-10T00:00:00"/>
        <d v="2023-04-27T00:00:00"/>
        <d v="2024-07-08T00:00:00"/>
        <d v="2024-08-17T00:00:00"/>
        <d v="2025-06-16T00:00:00"/>
        <d v="2024-03-04T00:00:00"/>
        <d v="2023-07-13T00:00:00"/>
        <d v="2024-08-22T00:00:00"/>
      </sharedItems>
    </cacheField>
    <cacheField name="CustomerID" numFmtId="0">
      <sharedItems/>
    </cacheField>
    <cacheField name="Product" numFmtId="0">
      <sharedItems count="7">
        <s v="Monitor"/>
        <s v="Phone"/>
        <s v="Tablet"/>
        <s v="Chair"/>
        <s v="Printer"/>
        <s v="Laptop"/>
        <s v="Desk"/>
      </sharedItems>
    </cacheField>
    <cacheField name="Quantity" numFmtId="0">
      <sharedItems containsSemiMixedTypes="0" containsString="0" containsNumber="1" containsInteger="1" minValue="1" maxValue="5"/>
    </cacheField>
    <cacheField name="UnitPrice" numFmtId="0">
      <sharedItems containsSemiMixedTypes="0" containsString="0" containsNumber="1" minValue="11.39" maxValue="699.93"/>
    </cacheField>
    <cacheField name="ShippingAddress" numFmtId="0">
      <sharedItems/>
    </cacheField>
    <cacheField name="PaymentMethod" numFmtId="0">
      <sharedItems count="5">
        <s v="Debit Card"/>
        <s v="Online"/>
        <s v="Credit Card"/>
        <s v="Gift Card"/>
        <s v="Cash"/>
      </sharedItems>
    </cacheField>
    <cacheField name="OrderStatus" numFmtId="0">
      <sharedItems/>
    </cacheField>
    <cacheField name="TrackingNumber" numFmtId="0">
      <sharedItems/>
    </cacheField>
    <cacheField name="ItemsInCart" numFmtId="0">
      <sharedItems containsSemiMixedTypes="0" containsString="0" containsNumber="1" containsInteger="1" minValue="1" maxValue="10"/>
    </cacheField>
    <cacheField name="CouponCode" numFmtId="0">
      <sharedItems/>
    </cacheField>
    <cacheField name="ReferralSource" numFmtId="0">
      <sharedItems/>
    </cacheField>
    <cacheField name="Totalsales" numFmtId="0">
      <sharedItems containsSemiMixedTypes="0" containsString="0" containsNumber="1" minValue="11.39" maxValue="3456.3999999999996"/>
    </cacheField>
    <cacheField name="Cost Per Product" numFmtId="0">
      <sharedItems containsSemiMixedTypes="0" containsString="0" containsNumber="1" containsInteger="1" minValue="200" maxValue="700"/>
    </cacheField>
    <cacheField name="Profit" numFmtId="0">
      <sharedItems containsSemiMixedTypes="0" containsString="0" containsNumber="1" minValue="-681.8" maxValue="3206.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s v="ORD200000"/>
    <x v="0"/>
    <s v="C72649"/>
    <x v="0"/>
    <n v="5"/>
    <n v="570.62"/>
    <s v="928 Main St"/>
    <x v="0"/>
    <s v="Shipped"/>
    <s v="TRK37947903"/>
    <n v="7"/>
    <s v="SAVE10"/>
    <s v="Instagram"/>
    <n v="2853.1"/>
    <n v="450"/>
    <n v="2403.1"/>
  </r>
  <r>
    <s v="ORD200001"/>
    <x v="1"/>
    <s v="C75739"/>
    <x v="1"/>
    <n v="2"/>
    <n v="151.35"/>
    <s v="823 Main St"/>
    <x v="1"/>
    <s v="Shipped"/>
    <s v="TRK91186779"/>
    <n v="3"/>
    <s v="SAVE10"/>
    <s v="Referral"/>
    <n v="302.7"/>
    <n v="300"/>
    <n v="2.6999999999999886"/>
  </r>
  <r>
    <s v="ORD200002"/>
    <x v="2"/>
    <s v="C81728"/>
    <x v="2"/>
    <n v="5"/>
    <n v="550.67999999999995"/>
    <s v="512 Main St"/>
    <x v="2"/>
    <s v="Cancelled"/>
    <s v="TRK42903982"/>
    <n v="8"/>
    <s v="FREESHIP"/>
    <s v="Email"/>
    <n v="2753.3999999999996"/>
    <n v="250"/>
    <n v="2503.3999999999996"/>
  </r>
  <r>
    <s v="ORD200003"/>
    <x v="3"/>
    <s v="C33540"/>
    <x v="3"/>
    <n v="1"/>
    <n v="273.19"/>
    <s v="275 Main St"/>
    <x v="0"/>
    <s v="Returned"/>
    <s v="TRK62788070"/>
    <n v="5"/>
    <s v="SAVE10"/>
    <s v="Facebook"/>
    <n v="273.19"/>
    <n v="200"/>
    <n v="73.19"/>
  </r>
  <r>
    <s v="ORD200004"/>
    <x v="4"/>
    <s v="C81840"/>
    <x v="4"/>
    <n v="4"/>
    <n v="626.01"/>
    <s v="668 Main St"/>
    <x v="1"/>
    <s v="Delivered"/>
    <s v="TRK29241424"/>
    <n v="8"/>
    <s v="SAVE10"/>
    <s v="Email"/>
    <n v="2504.04"/>
    <n v="400"/>
    <n v="2104.04"/>
  </r>
  <r>
    <s v="ORD200005"/>
    <x v="5"/>
    <s v="C37249"/>
    <x v="1"/>
    <n v="2"/>
    <n v="245.86"/>
    <s v="934 Main St"/>
    <x v="2"/>
    <s v="Shipped"/>
    <s v="TRK72976927"/>
    <n v="4"/>
    <s v="SAVE10"/>
    <s v="Instagram"/>
    <n v="491.72"/>
    <n v="300"/>
    <n v="191.72000000000003"/>
  </r>
  <r>
    <s v="ORD200006"/>
    <x v="6"/>
    <s v="C83492"/>
    <x v="5"/>
    <n v="1"/>
    <n v="664.42"/>
    <s v="986 Main St"/>
    <x v="3"/>
    <s v="Returned"/>
    <s v="TRK96417362"/>
    <n v="6"/>
    <s v="SAVE10"/>
    <s v="Facebook"/>
    <n v="664.42"/>
    <n v="700"/>
    <n v="-35.580000000000041"/>
  </r>
  <r>
    <s v="ORD200007"/>
    <x v="7"/>
    <s v="C41460"/>
    <x v="0"/>
    <n v="5"/>
    <n v="149.55000000000001"/>
    <s v="706 Main St"/>
    <x v="4"/>
    <s v="Shipped"/>
    <s v="TRK78809193"/>
    <n v="9"/>
    <s v="FREESHIP"/>
    <s v="Facebook"/>
    <n v="747.75"/>
    <n v="450"/>
    <n v="297.75"/>
  </r>
  <r>
    <s v="ORD200008"/>
    <x v="8"/>
    <s v="C26817"/>
    <x v="1"/>
    <n v="2"/>
    <n v="134.28"/>
    <s v="904 Main St"/>
    <x v="3"/>
    <s v="Cancelled"/>
    <s v="TRK61042692"/>
    <n v="2"/>
    <s v="FREESHIP"/>
    <s v="Email"/>
    <n v="268.56"/>
    <n v="300"/>
    <n v="-31.439999999999998"/>
  </r>
  <r>
    <s v="ORD200009"/>
    <x v="9"/>
    <s v="C31946"/>
    <x v="6"/>
    <n v="4"/>
    <n v="509.38"/>
    <s v="102 Main St"/>
    <x v="2"/>
    <s v="Shipped"/>
    <s v="TRK33478363"/>
    <n v="6"/>
    <s v="SAVE10"/>
    <s v="Google"/>
    <n v="2037.52"/>
    <n v="500"/>
    <n v="1537.52"/>
  </r>
  <r>
    <s v="ORD200010"/>
    <x v="10"/>
    <s v="C43443"/>
    <x v="2"/>
    <n v="5"/>
    <n v="625.97"/>
    <s v="333 Main St"/>
    <x v="2"/>
    <s v="Returned"/>
    <s v="TRK98859248"/>
    <n v="9"/>
    <s v="WINTER15"/>
    <s v="Instagram"/>
    <n v="3129.8500000000004"/>
    <n v="250"/>
    <n v="2879.8500000000004"/>
  </r>
  <r>
    <s v="ORD200011"/>
    <x v="11"/>
    <s v="C93861"/>
    <x v="0"/>
    <n v="3"/>
    <n v="49.14"/>
    <s v="831 Main St"/>
    <x v="1"/>
    <s v="Returned"/>
    <s v="TRK48234646"/>
    <n v="7"/>
    <s v="SAVE10"/>
    <s v="Email"/>
    <n v="147.42000000000002"/>
    <n v="450"/>
    <n v="-302.58"/>
  </r>
  <r>
    <s v="ORD200012"/>
    <x v="12"/>
    <s v="C38785"/>
    <x v="0"/>
    <n v="2"/>
    <n v="180.5"/>
    <s v="179 Main St"/>
    <x v="0"/>
    <s v="Pending"/>
    <s v="TRK20419991"/>
    <n v="6"/>
    <s v="FREESHIP"/>
    <s v="Referral"/>
    <n v="361"/>
    <n v="450"/>
    <n v="-89"/>
  </r>
  <r>
    <s v="ORD200013"/>
    <x v="13"/>
    <s v="C88348"/>
    <x v="5"/>
    <n v="3"/>
    <n v="201.49"/>
    <s v="903 Main St"/>
    <x v="2"/>
    <s v="Returned"/>
    <s v="TRK81913874"/>
    <n v="4"/>
    <s v="FREESHIP"/>
    <s v="Facebook"/>
    <n v="604.47"/>
    <n v="700"/>
    <n v="-95.529999999999973"/>
  </r>
  <r>
    <s v="ORD200014"/>
    <x v="14"/>
    <s v="C98474"/>
    <x v="2"/>
    <n v="2"/>
    <n v="393.33"/>
    <s v="980 Main St"/>
    <x v="0"/>
    <s v="Pending"/>
    <s v="TRK79186539"/>
    <n v="3"/>
    <s v="SAVE10"/>
    <s v="Instagram"/>
    <n v="786.66"/>
    <n v="250"/>
    <n v="536.66"/>
  </r>
  <r>
    <s v="ORD200015"/>
    <x v="15"/>
    <s v="C39416"/>
    <x v="4"/>
    <n v="1"/>
    <n v="473.96"/>
    <s v="942 Main St"/>
    <x v="4"/>
    <s v="Delivered"/>
    <s v="TRK54930938"/>
    <n v="3"/>
    <s v="FREESHIP"/>
    <s v="Google"/>
    <n v="473.96"/>
    <n v="400"/>
    <n v="73.95999999999998"/>
  </r>
  <r>
    <s v="ORD200016"/>
    <x v="16"/>
    <s v="C28976"/>
    <x v="4"/>
    <n v="2"/>
    <n v="533.80999999999995"/>
    <s v="914 Main St"/>
    <x v="2"/>
    <s v="Pending"/>
    <s v="TRK13194259"/>
    <n v="3"/>
    <s v="FREESHIP"/>
    <s v="Email"/>
    <n v="1067.6199999999999"/>
    <n v="400"/>
    <n v="667.61999999999989"/>
  </r>
  <r>
    <s v="ORD200017"/>
    <x v="17"/>
    <s v="C60672"/>
    <x v="2"/>
    <n v="1"/>
    <n v="423.4"/>
    <s v="382 Main St"/>
    <x v="0"/>
    <s v="Shipped"/>
    <s v="TRK11972116"/>
    <n v="3"/>
    <s v="FREESHIP"/>
    <s v="Referral"/>
    <n v="423.4"/>
    <n v="250"/>
    <n v="173.39999999999998"/>
  </r>
  <r>
    <s v="ORD200018"/>
    <x v="18"/>
    <s v="C84329"/>
    <x v="6"/>
    <n v="1"/>
    <n v="431.44"/>
    <s v="891 Main St"/>
    <x v="3"/>
    <s v="Pending"/>
    <s v="TRK65191045"/>
    <n v="3"/>
    <s v="SAVE10"/>
    <s v="Facebook"/>
    <n v="431.44"/>
    <n v="500"/>
    <n v="-68.56"/>
  </r>
  <r>
    <s v="ORD200019"/>
    <x v="19"/>
    <s v="C14552"/>
    <x v="0"/>
    <n v="5"/>
    <n v="224"/>
    <s v="273 Main St"/>
    <x v="4"/>
    <s v="Returned"/>
    <s v="TRK59101365"/>
    <n v="9"/>
    <s v="SAVE10"/>
    <s v="Google"/>
    <n v="1120"/>
    <n v="450"/>
    <n v="670"/>
  </r>
  <r>
    <s v="ORD200020"/>
    <x v="20"/>
    <s v="C54829"/>
    <x v="3"/>
    <n v="5"/>
    <n v="62.51"/>
    <s v="587 Main St"/>
    <x v="4"/>
    <s v="Pending"/>
    <s v="TRK16718651"/>
    <n v="9"/>
    <s v="WINTER15"/>
    <s v="Instagram"/>
    <n v="312.55"/>
    <n v="200"/>
    <n v="112.55000000000001"/>
  </r>
  <r>
    <s v="ORD200021"/>
    <x v="21"/>
    <s v="C99023"/>
    <x v="0"/>
    <n v="4"/>
    <n v="342.95"/>
    <s v="569 Main St"/>
    <x v="4"/>
    <s v="Delivered"/>
    <s v="TRK52646983"/>
    <n v="6"/>
    <s v="FREESHIP"/>
    <s v="Google"/>
    <n v="1371.8"/>
    <n v="450"/>
    <n v="921.8"/>
  </r>
  <r>
    <s v="ORD200022"/>
    <x v="22"/>
    <s v="C34416"/>
    <x v="0"/>
    <n v="2"/>
    <n v="49.62"/>
    <s v="633 Main St"/>
    <x v="1"/>
    <s v="Pending"/>
    <s v="TRK75937350"/>
    <n v="2"/>
    <s v="SAVE10"/>
    <s v="Google"/>
    <n v="99.24"/>
    <n v="450"/>
    <n v="-350.76"/>
  </r>
  <r>
    <s v="ORD200023"/>
    <x v="23"/>
    <s v="C42372"/>
    <x v="1"/>
    <n v="4"/>
    <n v="273.25"/>
    <s v="755 Main St"/>
    <x v="0"/>
    <s v="Cancelled"/>
    <s v="TRK36168083"/>
    <n v="5"/>
    <s v="FREESHIP"/>
    <s v="Referral"/>
    <n v="1093"/>
    <n v="300"/>
    <n v="793"/>
  </r>
  <r>
    <s v="ORD200024"/>
    <x v="24"/>
    <s v="C17470"/>
    <x v="5"/>
    <n v="2"/>
    <n v="230.95"/>
    <s v="956 Main St"/>
    <x v="1"/>
    <s v="Delivered"/>
    <s v="TRK28775057"/>
    <n v="3"/>
    <s v="WINTER15"/>
    <s v="Referral"/>
    <n v="461.9"/>
    <n v="700"/>
    <n v="-238.10000000000002"/>
  </r>
  <r>
    <s v="ORD200025"/>
    <x v="25"/>
    <s v="C42577"/>
    <x v="0"/>
    <n v="1"/>
    <n v="399.98"/>
    <s v="709 Main St"/>
    <x v="0"/>
    <s v="Delivered"/>
    <s v="TRK69423327"/>
    <n v="3"/>
    <s v="WINTER15"/>
    <s v="Email"/>
    <n v="399.98"/>
    <n v="450"/>
    <n v="-50.019999999999982"/>
  </r>
  <r>
    <s v="ORD200026"/>
    <x v="26"/>
    <s v="C21944"/>
    <x v="5"/>
    <n v="5"/>
    <n v="59.55"/>
    <s v="296 Main St"/>
    <x v="1"/>
    <s v="Delivered"/>
    <s v="TRK80276812"/>
    <n v="6"/>
    <s v="FREESHIP"/>
    <s v="Referral"/>
    <n v="297.75"/>
    <n v="700"/>
    <n v="-402.25"/>
  </r>
  <r>
    <s v="ORD200027"/>
    <x v="27"/>
    <s v="C97593"/>
    <x v="4"/>
    <n v="1"/>
    <n v="472.74"/>
    <s v="881 Main St"/>
    <x v="1"/>
    <s v="Shipped"/>
    <s v="TRK89117573"/>
    <n v="6"/>
    <s v="WINTER15"/>
    <s v="Google"/>
    <n v="472.74"/>
    <n v="400"/>
    <n v="72.740000000000009"/>
  </r>
  <r>
    <s v="ORD200028"/>
    <x v="9"/>
    <s v="C59823"/>
    <x v="1"/>
    <n v="4"/>
    <n v="160.07"/>
    <s v="568 Main St"/>
    <x v="1"/>
    <s v="Pending"/>
    <s v="TRK65895539"/>
    <n v="5"/>
    <s v="FREESHIP"/>
    <s v="Email"/>
    <n v="640.28"/>
    <n v="300"/>
    <n v="340.28"/>
  </r>
  <r>
    <s v="ORD200029"/>
    <x v="28"/>
    <s v="C33260"/>
    <x v="6"/>
    <n v="3"/>
    <n v="423.53"/>
    <s v="930 Main St"/>
    <x v="2"/>
    <s v="Delivered"/>
    <s v="TRK59744090"/>
    <n v="6"/>
    <s v="SAVE10"/>
    <s v="Referral"/>
    <n v="1270.5899999999999"/>
    <n v="500"/>
    <n v="770.58999999999992"/>
  </r>
  <r>
    <s v="ORD200030"/>
    <x v="29"/>
    <s v="C44267"/>
    <x v="0"/>
    <n v="2"/>
    <n v="426.7"/>
    <s v="895 Main St"/>
    <x v="1"/>
    <s v="Pending"/>
    <s v="TRK54751444"/>
    <n v="5"/>
    <s v="SAVE10"/>
    <s v="Referral"/>
    <n v="853.4"/>
    <n v="450"/>
    <n v="403.4"/>
  </r>
  <r>
    <s v="ORD200031"/>
    <x v="30"/>
    <s v="C26445"/>
    <x v="3"/>
    <n v="3"/>
    <n v="500.08"/>
    <s v="996 Main St"/>
    <x v="0"/>
    <s v="Returned"/>
    <s v="TRK31229981"/>
    <n v="6"/>
    <s v="FREESHIP"/>
    <s v="Facebook"/>
    <n v="1500.24"/>
    <n v="200"/>
    <n v="1300.24"/>
  </r>
  <r>
    <s v="ORD200032"/>
    <x v="31"/>
    <s v="C12388"/>
    <x v="2"/>
    <n v="5"/>
    <n v="536.72"/>
    <s v="830 Main St"/>
    <x v="4"/>
    <s v="Delivered"/>
    <s v="TRK99261395"/>
    <n v="10"/>
    <s v="FREESHIP"/>
    <s v="Email"/>
    <n v="2683.6000000000004"/>
    <n v="250"/>
    <n v="2433.6000000000004"/>
  </r>
  <r>
    <s v="ORD200033"/>
    <x v="32"/>
    <s v="C52184"/>
    <x v="3"/>
    <n v="1"/>
    <n v="162.77000000000001"/>
    <s v="912 Main St"/>
    <x v="1"/>
    <s v="Cancelled"/>
    <s v="TRK73312471"/>
    <n v="4"/>
    <s v="WINTER15"/>
    <s v="Facebook"/>
    <n v="162.77000000000001"/>
    <n v="200"/>
    <n v="-37.22999999999999"/>
  </r>
  <r>
    <s v="ORD200034"/>
    <x v="33"/>
    <s v="C67195"/>
    <x v="3"/>
    <n v="4"/>
    <n v="576.52"/>
    <s v="926 Main St"/>
    <x v="2"/>
    <s v="Pending"/>
    <s v="TRK55467915"/>
    <n v="5"/>
    <s v="WINTER15"/>
    <s v="Facebook"/>
    <n v="2306.08"/>
    <n v="200"/>
    <n v="2106.08"/>
  </r>
  <r>
    <s v="ORD200035"/>
    <x v="34"/>
    <s v="C50304"/>
    <x v="0"/>
    <n v="2"/>
    <n v="465.15"/>
    <s v="128 Main St"/>
    <x v="1"/>
    <s v="Shipped"/>
    <s v="TRK46850888"/>
    <n v="2"/>
    <s v="SAVE10"/>
    <s v="Facebook"/>
    <n v="930.3"/>
    <n v="450"/>
    <n v="480.29999999999995"/>
  </r>
  <r>
    <s v="ORD200036"/>
    <x v="4"/>
    <s v="C59337"/>
    <x v="5"/>
    <n v="2"/>
    <n v="534.42999999999995"/>
    <s v="465 Main St"/>
    <x v="0"/>
    <s v="Pending"/>
    <s v="TRK50961250"/>
    <n v="5"/>
    <s v="FREESHIP"/>
    <s v="Facebook"/>
    <n v="1068.8599999999999"/>
    <n v="700"/>
    <n v="368.8599999999999"/>
  </r>
  <r>
    <s v="ORD200037"/>
    <x v="35"/>
    <s v="C10054"/>
    <x v="5"/>
    <n v="2"/>
    <n v="76.739999999999995"/>
    <s v="409 Main St"/>
    <x v="4"/>
    <s v="Returned"/>
    <s v="TRK94005261"/>
    <n v="7"/>
    <s v="SAVE10"/>
    <s v="Instagram"/>
    <n v="153.47999999999999"/>
    <n v="700"/>
    <n v="-546.52"/>
  </r>
  <r>
    <s v="ORD200038"/>
    <x v="36"/>
    <s v="C15924"/>
    <x v="5"/>
    <n v="1"/>
    <n v="245.89"/>
    <s v="549 Main St"/>
    <x v="0"/>
    <s v="Delivered"/>
    <s v="TRK14835975"/>
    <n v="3"/>
    <s v="SAVE10"/>
    <s v="Google"/>
    <n v="245.89"/>
    <n v="700"/>
    <n v="-454.11"/>
  </r>
  <r>
    <s v="ORD200039"/>
    <x v="37"/>
    <s v="C96664"/>
    <x v="4"/>
    <n v="3"/>
    <n v="256.45999999999998"/>
    <s v="666 Main St"/>
    <x v="2"/>
    <s v="Delivered"/>
    <s v="TRK85508960"/>
    <n v="4"/>
    <s v="SAVE10"/>
    <s v="Referral"/>
    <n v="769.37999999999988"/>
    <n v="400"/>
    <n v="369.37999999999988"/>
  </r>
  <r>
    <s v="ORD200040"/>
    <x v="38"/>
    <s v="C84766"/>
    <x v="6"/>
    <n v="2"/>
    <n v="344.02"/>
    <s v="267 Main St"/>
    <x v="1"/>
    <s v="Delivered"/>
    <s v="TRK78967923"/>
    <n v="4"/>
    <s v="FREESHIP"/>
    <s v="Instagram"/>
    <n v="688.04"/>
    <n v="500"/>
    <n v="188.03999999999996"/>
  </r>
  <r>
    <s v="ORD200041"/>
    <x v="39"/>
    <s v="C20212"/>
    <x v="0"/>
    <n v="3"/>
    <n v="611.45000000000005"/>
    <s v="657 Main St"/>
    <x v="3"/>
    <s v="Pending"/>
    <s v="TRK69733327"/>
    <n v="4"/>
    <s v="FREESHIP"/>
    <s v="Instagram"/>
    <n v="1834.3500000000001"/>
    <n v="450"/>
    <n v="1384.3500000000001"/>
  </r>
  <r>
    <s v="ORD200042"/>
    <x v="40"/>
    <s v="C28712"/>
    <x v="4"/>
    <n v="2"/>
    <n v="151.66"/>
    <s v="980 Main St"/>
    <x v="4"/>
    <s v="Cancelled"/>
    <s v="TRK40772558"/>
    <n v="6"/>
    <s v="FREESHIP"/>
    <s v="Instagram"/>
    <n v="303.32"/>
    <n v="400"/>
    <n v="-96.68"/>
  </r>
  <r>
    <s v="ORD200043"/>
    <x v="41"/>
    <s v="C60572"/>
    <x v="3"/>
    <n v="3"/>
    <n v="499.21"/>
    <s v="871 Main St"/>
    <x v="1"/>
    <s v="Cancelled"/>
    <s v="TRK20351666"/>
    <n v="8"/>
    <s v="FREESHIP"/>
    <s v="Instagram"/>
    <n v="1497.6299999999999"/>
    <n v="200"/>
    <n v="1297.6299999999999"/>
  </r>
  <r>
    <s v="ORD200044"/>
    <x v="42"/>
    <s v="C73225"/>
    <x v="1"/>
    <n v="2"/>
    <n v="550.17999999999995"/>
    <s v="996 Main St"/>
    <x v="3"/>
    <s v="Returned"/>
    <s v="TRK73848522"/>
    <n v="3"/>
    <s v="FREESHIP"/>
    <s v="Referral"/>
    <n v="1100.3599999999999"/>
    <n v="300"/>
    <n v="800.3599999999999"/>
  </r>
  <r>
    <s v="ORD200045"/>
    <x v="43"/>
    <s v="C17388"/>
    <x v="3"/>
    <n v="1"/>
    <n v="317.25"/>
    <s v="157 Main St"/>
    <x v="0"/>
    <s v="Returned"/>
    <s v="TRK47077395"/>
    <n v="1"/>
    <s v="SAVE10"/>
    <s v="Facebook"/>
    <n v="317.25"/>
    <n v="200"/>
    <n v="117.25"/>
  </r>
  <r>
    <s v="ORD200046"/>
    <x v="44"/>
    <s v="C43212"/>
    <x v="0"/>
    <n v="4"/>
    <n v="550.14"/>
    <s v="223 Main St"/>
    <x v="0"/>
    <s v="Pending"/>
    <s v="TRK25100762"/>
    <n v="4"/>
    <s v="FREESHIP"/>
    <s v="Instagram"/>
    <n v="2200.56"/>
    <n v="450"/>
    <n v="1750.56"/>
  </r>
  <r>
    <s v="ORD200047"/>
    <x v="45"/>
    <s v="C38134"/>
    <x v="6"/>
    <n v="2"/>
    <n v="209.94"/>
    <s v="323 Main St"/>
    <x v="2"/>
    <s v="Returned"/>
    <s v="TRK42450754"/>
    <n v="3"/>
    <s v="FREESHIP"/>
    <s v="Email"/>
    <n v="419.88"/>
    <n v="500"/>
    <n v="-80.12"/>
  </r>
  <r>
    <s v="ORD200048"/>
    <x v="46"/>
    <s v="C12408"/>
    <x v="0"/>
    <n v="2"/>
    <n v="80.77"/>
    <s v="464 Main St"/>
    <x v="0"/>
    <s v="Shipped"/>
    <s v="TRK38938858"/>
    <n v="4"/>
    <s v="FREESHIP"/>
    <s v="Google"/>
    <n v="161.54"/>
    <n v="450"/>
    <n v="-288.46000000000004"/>
  </r>
  <r>
    <s v="ORD200049"/>
    <x v="47"/>
    <s v="C11985"/>
    <x v="4"/>
    <n v="1"/>
    <n v="30.44"/>
    <s v="633 Main St"/>
    <x v="2"/>
    <s v="Shipped"/>
    <s v="TRK53272402"/>
    <n v="1"/>
    <s v="SAVE10"/>
    <s v="Email"/>
    <n v="30.44"/>
    <n v="400"/>
    <n v="-369.56"/>
  </r>
  <r>
    <s v="ORD200050"/>
    <x v="48"/>
    <s v="C96494"/>
    <x v="2"/>
    <n v="1"/>
    <n v="179.22"/>
    <s v="446 Main St"/>
    <x v="1"/>
    <s v="Cancelled"/>
    <s v="TRK14675049"/>
    <n v="6"/>
    <s v="FREESHIP"/>
    <s v="Instagram"/>
    <n v="179.22"/>
    <n v="250"/>
    <n v="-70.78"/>
  </r>
  <r>
    <s v="ORD200051"/>
    <x v="49"/>
    <s v="C36778"/>
    <x v="2"/>
    <n v="1"/>
    <n v="388.33"/>
    <s v="434 Main St"/>
    <x v="4"/>
    <s v="Returned"/>
    <s v="TRK67610289"/>
    <n v="2"/>
    <s v="SAVE10"/>
    <s v="Facebook"/>
    <n v="388.33"/>
    <n v="250"/>
    <n v="138.32999999999998"/>
  </r>
  <r>
    <s v="ORD200052"/>
    <x v="50"/>
    <s v="C30513"/>
    <x v="2"/>
    <n v="1"/>
    <n v="586.44000000000005"/>
    <s v="232 Main St"/>
    <x v="1"/>
    <s v="Returned"/>
    <s v="TRK64320429"/>
    <n v="5"/>
    <s v="SAVE10"/>
    <s v="Facebook"/>
    <n v="586.44000000000005"/>
    <n v="250"/>
    <n v="336.44000000000005"/>
  </r>
  <r>
    <s v="ORD200053"/>
    <x v="51"/>
    <s v="C67551"/>
    <x v="1"/>
    <n v="4"/>
    <n v="488.78"/>
    <s v="512 Main St"/>
    <x v="1"/>
    <s v="Returned"/>
    <s v="TRK94992552"/>
    <n v="5"/>
    <s v="FREESHIP"/>
    <s v="Google"/>
    <n v="1955.12"/>
    <n v="300"/>
    <n v="1655.12"/>
  </r>
  <r>
    <s v="ORD200054"/>
    <x v="52"/>
    <s v="C48120"/>
    <x v="3"/>
    <n v="1"/>
    <n v="280.25"/>
    <s v="623 Main St"/>
    <x v="1"/>
    <s v="Pending"/>
    <s v="TRK11014449"/>
    <n v="5"/>
    <s v="WINTER15"/>
    <s v="Email"/>
    <n v="280.25"/>
    <n v="200"/>
    <n v="80.25"/>
  </r>
  <r>
    <s v="ORD200055"/>
    <x v="53"/>
    <s v="C95984"/>
    <x v="4"/>
    <n v="3"/>
    <n v="344.4"/>
    <s v="565 Main St"/>
    <x v="1"/>
    <s v="Cancelled"/>
    <s v="TRK67434829"/>
    <n v="3"/>
    <s v="FREESHIP"/>
    <s v="Facebook"/>
    <n v="1033.1999999999998"/>
    <n v="400"/>
    <n v="633.19999999999982"/>
  </r>
  <r>
    <s v="ORD200056"/>
    <x v="54"/>
    <s v="C54298"/>
    <x v="2"/>
    <n v="3"/>
    <n v="479.21"/>
    <s v="566 Main St"/>
    <x v="4"/>
    <s v="Cancelled"/>
    <s v="TRK62902341"/>
    <n v="5"/>
    <s v="WINTER15"/>
    <s v="Referral"/>
    <n v="1437.6299999999999"/>
    <n v="250"/>
    <n v="1187.6299999999999"/>
  </r>
  <r>
    <s v="ORD200057"/>
    <x v="55"/>
    <s v="C88036"/>
    <x v="4"/>
    <n v="5"/>
    <n v="314.27"/>
    <s v="842 Main St"/>
    <x v="4"/>
    <s v="Returned"/>
    <s v="TRK52470128"/>
    <n v="6"/>
    <s v="SAVE10"/>
    <s v="Instagram"/>
    <n v="1571.35"/>
    <n v="400"/>
    <n v="1171.3499999999999"/>
  </r>
  <r>
    <s v="ORD200058"/>
    <x v="56"/>
    <s v="C60190"/>
    <x v="1"/>
    <n v="4"/>
    <n v="474.69"/>
    <s v="202 Main St"/>
    <x v="3"/>
    <s v="Cancelled"/>
    <s v="TRK70857868"/>
    <n v="6"/>
    <s v="SAVE10"/>
    <s v="Google"/>
    <n v="1898.76"/>
    <n v="300"/>
    <n v="1598.76"/>
  </r>
  <r>
    <s v="ORD200059"/>
    <x v="57"/>
    <s v="C97603"/>
    <x v="3"/>
    <n v="4"/>
    <n v="593.27"/>
    <s v="811 Main St"/>
    <x v="1"/>
    <s v="Shipped"/>
    <s v="TRK47055028"/>
    <n v="5"/>
    <s v="FREESHIP"/>
    <s v="Facebook"/>
    <n v="2373.08"/>
    <n v="200"/>
    <n v="2173.08"/>
  </r>
  <r>
    <s v="ORD200060"/>
    <x v="58"/>
    <s v="C39256"/>
    <x v="6"/>
    <n v="1"/>
    <n v="417.1"/>
    <s v="634 Main St"/>
    <x v="0"/>
    <s v="Returned"/>
    <s v="TRK23412025"/>
    <n v="3"/>
    <s v="FREESHIP"/>
    <s v="Referral"/>
    <n v="417.1"/>
    <n v="500"/>
    <n v="-82.899999999999977"/>
  </r>
  <r>
    <s v="ORD200061"/>
    <x v="59"/>
    <s v="C61618"/>
    <x v="6"/>
    <n v="4"/>
    <n v="122.2"/>
    <s v="104 Main St"/>
    <x v="4"/>
    <s v="Delivered"/>
    <s v="TRK43458485"/>
    <n v="7"/>
    <s v="FREESHIP"/>
    <s v="Facebook"/>
    <n v="488.8"/>
    <n v="500"/>
    <n v="-11.199999999999989"/>
  </r>
  <r>
    <s v="ORD200062"/>
    <x v="60"/>
    <s v="C36497"/>
    <x v="6"/>
    <n v="2"/>
    <n v="43.15"/>
    <s v="691 Main St"/>
    <x v="0"/>
    <s v="Pending"/>
    <s v="TRK12102911"/>
    <n v="3"/>
    <s v="WINTER15"/>
    <s v="Email"/>
    <n v="86.3"/>
    <n v="500"/>
    <n v="-413.7"/>
  </r>
  <r>
    <s v="ORD200063"/>
    <x v="61"/>
    <s v="C96695"/>
    <x v="3"/>
    <n v="1"/>
    <n v="564.86"/>
    <s v="813 Main St"/>
    <x v="0"/>
    <s v="Shipped"/>
    <s v="TRK64283851"/>
    <n v="6"/>
    <s v="WINTER15"/>
    <s v="Referral"/>
    <n v="564.86"/>
    <n v="200"/>
    <n v="364.86"/>
  </r>
  <r>
    <s v="ORD200064"/>
    <x v="62"/>
    <s v="C49720"/>
    <x v="4"/>
    <n v="3"/>
    <n v="130.61000000000001"/>
    <s v="752 Main St"/>
    <x v="0"/>
    <s v="Cancelled"/>
    <s v="TRK55785217"/>
    <n v="4"/>
    <s v="FREESHIP"/>
    <s v="Facebook"/>
    <n v="391.83000000000004"/>
    <n v="400"/>
    <n v="-8.1699999999999591"/>
  </r>
  <r>
    <s v="ORD200065"/>
    <x v="63"/>
    <s v="C97735"/>
    <x v="0"/>
    <n v="5"/>
    <n v="81.7"/>
    <s v="385 Main St"/>
    <x v="2"/>
    <s v="Delivered"/>
    <s v="TRK13743703"/>
    <n v="6"/>
    <s v="FREESHIP"/>
    <s v="Instagram"/>
    <n v="408.5"/>
    <n v="450"/>
    <n v="-41.5"/>
  </r>
  <r>
    <s v="ORD200066"/>
    <x v="64"/>
    <s v="C18104"/>
    <x v="3"/>
    <n v="5"/>
    <n v="127.18"/>
    <s v="715 Main St"/>
    <x v="4"/>
    <s v="Cancelled"/>
    <s v="TRK15488568"/>
    <n v="9"/>
    <s v="SAVE10"/>
    <s v="Referral"/>
    <n v="635.90000000000009"/>
    <n v="200"/>
    <n v="435.90000000000009"/>
  </r>
  <r>
    <s v="ORD200067"/>
    <x v="65"/>
    <s v="C25587"/>
    <x v="4"/>
    <n v="4"/>
    <n v="12.1"/>
    <s v="440 Main St"/>
    <x v="0"/>
    <s v="Cancelled"/>
    <s v="TRK55105323"/>
    <n v="8"/>
    <s v="FREESHIP"/>
    <s v="Google"/>
    <n v="48.4"/>
    <n v="400"/>
    <n v="-351.6"/>
  </r>
  <r>
    <s v="ORD200068"/>
    <x v="66"/>
    <s v="C41598"/>
    <x v="3"/>
    <n v="3"/>
    <n v="490.92"/>
    <s v="709 Main St"/>
    <x v="2"/>
    <s v="Pending"/>
    <s v="TRK81665940"/>
    <n v="5"/>
    <s v="FREESHIP"/>
    <s v="Email"/>
    <n v="1472.76"/>
    <n v="200"/>
    <n v="1272.76"/>
  </r>
  <r>
    <s v="ORD200069"/>
    <x v="67"/>
    <s v="C43338"/>
    <x v="0"/>
    <n v="3"/>
    <n v="478.65"/>
    <s v="552 Main St"/>
    <x v="1"/>
    <s v="Shipped"/>
    <s v="TRK35241775"/>
    <n v="4"/>
    <s v="FREESHIP"/>
    <s v="Referral"/>
    <n v="1435.9499999999998"/>
    <n v="450"/>
    <n v="985.94999999999982"/>
  </r>
  <r>
    <s v="ORD200070"/>
    <x v="68"/>
    <s v="C25123"/>
    <x v="6"/>
    <n v="1"/>
    <n v="629.21"/>
    <s v="384 Main St"/>
    <x v="3"/>
    <s v="Pending"/>
    <s v="TRK27812282"/>
    <n v="2"/>
    <s v="FREESHIP"/>
    <s v="Instagram"/>
    <n v="629.21"/>
    <n v="500"/>
    <n v="129.21000000000004"/>
  </r>
  <r>
    <s v="ORD200071"/>
    <x v="69"/>
    <s v="C37454"/>
    <x v="0"/>
    <n v="3"/>
    <n v="434.45"/>
    <s v="923 Main St"/>
    <x v="2"/>
    <s v="Pending"/>
    <s v="TRK28252730"/>
    <n v="4"/>
    <s v="FREESHIP"/>
    <s v="Referral"/>
    <n v="1303.3499999999999"/>
    <n v="450"/>
    <n v="853.34999999999991"/>
  </r>
  <r>
    <s v="ORD200072"/>
    <x v="70"/>
    <s v="C19451"/>
    <x v="2"/>
    <n v="4"/>
    <n v="589.44000000000005"/>
    <s v="942 Main St"/>
    <x v="3"/>
    <s v="Returned"/>
    <s v="TRK87787793"/>
    <n v="5"/>
    <s v="FREESHIP"/>
    <s v="Facebook"/>
    <n v="2357.7600000000002"/>
    <n v="250"/>
    <n v="2107.7600000000002"/>
  </r>
  <r>
    <s v="ORD200073"/>
    <x v="71"/>
    <s v="C17269"/>
    <x v="0"/>
    <n v="4"/>
    <n v="433.45"/>
    <s v="129 Main St"/>
    <x v="3"/>
    <s v="Cancelled"/>
    <s v="TRK79608389"/>
    <n v="4"/>
    <s v="FREESHIP"/>
    <s v="Facebook"/>
    <n v="1733.8"/>
    <n v="450"/>
    <n v="1283.8"/>
  </r>
  <r>
    <s v="ORD200074"/>
    <x v="72"/>
    <s v="C25382"/>
    <x v="1"/>
    <n v="5"/>
    <n v="90.87"/>
    <s v="622 Main St"/>
    <x v="4"/>
    <s v="Pending"/>
    <s v="TRK64691287"/>
    <n v="5"/>
    <s v="FREESHIP"/>
    <s v="Instagram"/>
    <n v="454.35"/>
    <n v="300"/>
    <n v="154.35000000000002"/>
  </r>
  <r>
    <s v="ORD200075"/>
    <x v="73"/>
    <s v="C80651"/>
    <x v="2"/>
    <n v="3"/>
    <n v="398.17"/>
    <s v="917 Main St"/>
    <x v="0"/>
    <s v="Delivered"/>
    <s v="TRK14846720"/>
    <n v="5"/>
    <s v="SAVE10"/>
    <s v="Email"/>
    <n v="1194.51"/>
    <n v="250"/>
    <n v="944.51"/>
  </r>
  <r>
    <s v="ORD200076"/>
    <x v="74"/>
    <s v="C58638"/>
    <x v="5"/>
    <n v="4"/>
    <n v="382.88"/>
    <s v="239 Main St"/>
    <x v="4"/>
    <s v="Cancelled"/>
    <s v="TRK38224871"/>
    <n v="6"/>
    <s v="WINTER15"/>
    <s v="Email"/>
    <n v="1531.52"/>
    <n v="700"/>
    <n v="831.52"/>
  </r>
  <r>
    <s v="ORD200077"/>
    <x v="75"/>
    <s v="C50121"/>
    <x v="1"/>
    <n v="1"/>
    <n v="583.17999999999995"/>
    <s v="348 Main St"/>
    <x v="2"/>
    <s v="Returned"/>
    <s v="TRK79810059"/>
    <n v="5"/>
    <s v="WINTER15"/>
    <s v="Google"/>
    <n v="583.17999999999995"/>
    <n v="300"/>
    <n v="283.17999999999995"/>
  </r>
  <r>
    <s v="ORD200078"/>
    <x v="76"/>
    <s v="C32029"/>
    <x v="4"/>
    <n v="4"/>
    <n v="175.36"/>
    <s v="146 Main St"/>
    <x v="0"/>
    <s v="Delivered"/>
    <s v="TRK68535532"/>
    <n v="4"/>
    <s v="FREESHIP"/>
    <s v="Instagram"/>
    <n v="701.44"/>
    <n v="400"/>
    <n v="301.44000000000005"/>
  </r>
  <r>
    <s v="ORD200079"/>
    <x v="77"/>
    <s v="C76700"/>
    <x v="2"/>
    <n v="2"/>
    <n v="311.91000000000003"/>
    <s v="103 Main St"/>
    <x v="1"/>
    <s v="Shipped"/>
    <s v="TRK13036341"/>
    <n v="2"/>
    <s v="FREESHIP"/>
    <s v="Facebook"/>
    <n v="623.82000000000005"/>
    <n v="250"/>
    <n v="373.82000000000005"/>
  </r>
  <r>
    <s v="ORD200080"/>
    <x v="78"/>
    <s v="C29041"/>
    <x v="1"/>
    <n v="3"/>
    <n v="589.55999999999995"/>
    <s v="591 Main St"/>
    <x v="1"/>
    <s v="Returned"/>
    <s v="TRK28840655"/>
    <n v="6"/>
    <s v="FREESHIP"/>
    <s v="Facebook"/>
    <n v="1768.6799999999998"/>
    <n v="300"/>
    <n v="1468.6799999999998"/>
  </r>
  <r>
    <s v="ORD200081"/>
    <x v="79"/>
    <s v="C29314"/>
    <x v="0"/>
    <n v="2"/>
    <n v="394.3"/>
    <s v="496 Main St"/>
    <x v="4"/>
    <s v="Shipped"/>
    <s v="TRK59876213"/>
    <n v="6"/>
    <s v="FREESHIP"/>
    <s v="Email"/>
    <n v="788.6"/>
    <n v="450"/>
    <n v="338.6"/>
  </r>
  <r>
    <s v="ORD200082"/>
    <x v="80"/>
    <s v="C65799"/>
    <x v="2"/>
    <n v="4"/>
    <n v="565.20000000000005"/>
    <s v="971 Main St"/>
    <x v="0"/>
    <s v="Shipped"/>
    <s v="TRK66906607"/>
    <n v="9"/>
    <s v="SAVE10"/>
    <s v="Google"/>
    <n v="2260.8000000000002"/>
    <n v="250"/>
    <n v="2010.8000000000002"/>
  </r>
  <r>
    <s v="ORD200083"/>
    <x v="60"/>
    <s v="C15681"/>
    <x v="5"/>
    <n v="4"/>
    <n v="540.41"/>
    <s v="989 Main St"/>
    <x v="2"/>
    <s v="Cancelled"/>
    <s v="TRK75112172"/>
    <n v="6"/>
    <s v="SAVE10"/>
    <s v="Referral"/>
    <n v="2161.64"/>
    <n v="700"/>
    <n v="1461.6399999999999"/>
  </r>
  <r>
    <s v="ORD200084"/>
    <x v="81"/>
    <s v="C64160"/>
    <x v="0"/>
    <n v="2"/>
    <n v="165.49"/>
    <s v="967 Main St"/>
    <x v="1"/>
    <s v="Shipped"/>
    <s v="TRK34121529"/>
    <n v="4"/>
    <s v="WINTER15"/>
    <s v="Instagram"/>
    <n v="330.98"/>
    <n v="450"/>
    <n v="-119.01999999999998"/>
  </r>
  <r>
    <s v="ORD200085"/>
    <x v="82"/>
    <s v="C14553"/>
    <x v="2"/>
    <n v="3"/>
    <n v="146.72999999999999"/>
    <s v="768 Main St"/>
    <x v="4"/>
    <s v="Delivered"/>
    <s v="TRK93538334"/>
    <n v="8"/>
    <s v="FREESHIP"/>
    <s v="Email"/>
    <n v="440.18999999999994"/>
    <n v="250"/>
    <n v="190.18999999999994"/>
  </r>
  <r>
    <s v="ORD200086"/>
    <x v="83"/>
    <s v="C88205"/>
    <x v="4"/>
    <n v="5"/>
    <n v="643.03"/>
    <s v="447 Main St"/>
    <x v="1"/>
    <s v="Cancelled"/>
    <s v="TRK93504166"/>
    <n v="5"/>
    <s v="FREESHIP"/>
    <s v="Referral"/>
    <n v="3215.1499999999996"/>
    <n v="400"/>
    <n v="2815.1499999999996"/>
  </r>
  <r>
    <s v="ORD200087"/>
    <x v="84"/>
    <s v="C91245"/>
    <x v="2"/>
    <n v="3"/>
    <n v="225.11"/>
    <s v="915 Main St"/>
    <x v="4"/>
    <s v="Shipped"/>
    <s v="TRK46976391"/>
    <n v="4"/>
    <s v="SAVE10"/>
    <s v="Facebook"/>
    <n v="675.33"/>
    <n v="250"/>
    <n v="425.33000000000004"/>
  </r>
  <r>
    <s v="ORD200088"/>
    <x v="85"/>
    <s v="C75439"/>
    <x v="6"/>
    <n v="3"/>
    <n v="114.81"/>
    <s v="318 Main St"/>
    <x v="3"/>
    <s v="Cancelled"/>
    <s v="TRK19831653"/>
    <n v="7"/>
    <s v="SAVE10"/>
    <s v="Google"/>
    <n v="344.43"/>
    <n v="500"/>
    <n v="-155.57"/>
  </r>
  <r>
    <s v="ORD200089"/>
    <x v="86"/>
    <s v="C17181"/>
    <x v="4"/>
    <n v="5"/>
    <n v="455.33"/>
    <s v="291 Main St"/>
    <x v="2"/>
    <s v="Cancelled"/>
    <s v="TRK78912978"/>
    <n v="8"/>
    <s v="FREESHIP"/>
    <s v="Google"/>
    <n v="2276.65"/>
    <n v="400"/>
    <n v="1876.65"/>
  </r>
  <r>
    <s v="ORD200090"/>
    <x v="87"/>
    <s v="C36540"/>
    <x v="3"/>
    <n v="4"/>
    <n v="182.08"/>
    <s v="611 Main St"/>
    <x v="3"/>
    <s v="Delivered"/>
    <s v="TRK35828122"/>
    <n v="4"/>
    <s v="SAVE10"/>
    <s v="Email"/>
    <n v="728.32"/>
    <n v="200"/>
    <n v="528.32000000000005"/>
  </r>
  <r>
    <s v="ORD200091"/>
    <x v="88"/>
    <s v="C98216"/>
    <x v="5"/>
    <n v="5"/>
    <n v="492.75"/>
    <s v="196 Main St"/>
    <x v="4"/>
    <s v="Shipped"/>
    <s v="TRK40986666"/>
    <n v="6"/>
    <s v="WINTER15"/>
    <s v="Referral"/>
    <n v="2463.75"/>
    <n v="700"/>
    <n v="1763.75"/>
  </r>
  <r>
    <s v="ORD200092"/>
    <x v="89"/>
    <s v="C29568"/>
    <x v="4"/>
    <n v="4"/>
    <n v="48.61"/>
    <s v="203 Main St"/>
    <x v="1"/>
    <s v="Shipped"/>
    <s v="TRK46531075"/>
    <n v="7"/>
    <s v="FREESHIP"/>
    <s v="Facebook"/>
    <n v="194.44"/>
    <n v="400"/>
    <n v="-205.56"/>
  </r>
  <r>
    <s v="ORD200093"/>
    <x v="90"/>
    <s v="C97262"/>
    <x v="6"/>
    <n v="4"/>
    <n v="431.01"/>
    <s v="837 Main St"/>
    <x v="2"/>
    <s v="Returned"/>
    <s v="TRK65990229"/>
    <n v="7"/>
    <s v="FREESHIP"/>
    <s v="Referral"/>
    <n v="1724.04"/>
    <n v="500"/>
    <n v="1224.04"/>
  </r>
  <r>
    <s v="ORD200094"/>
    <x v="91"/>
    <s v="C79821"/>
    <x v="3"/>
    <n v="1"/>
    <n v="531.17999999999995"/>
    <s v="781 Main St"/>
    <x v="3"/>
    <s v="Returned"/>
    <s v="TRK12780193"/>
    <n v="6"/>
    <s v="WINTER15"/>
    <s v="Instagram"/>
    <n v="531.17999999999995"/>
    <n v="200"/>
    <n v="331.17999999999995"/>
  </r>
  <r>
    <s v="ORD200095"/>
    <x v="92"/>
    <s v="C76761"/>
    <x v="4"/>
    <n v="4"/>
    <n v="117.51"/>
    <s v="839 Main St"/>
    <x v="0"/>
    <s v="Returned"/>
    <s v="TRK60179774"/>
    <n v="7"/>
    <s v="WINTER15"/>
    <s v="Referral"/>
    <n v="470.04"/>
    <n v="400"/>
    <n v="70.04000000000002"/>
  </r>
  <r>
    <s v="ORD200096"/>
    <x v="93"/>
    <s v="C93007"/>
    <x v="1"/>
    <n v="2"/>
    <n v="232.83"/>
    <s v="103 Main St"/>
    <x v="3"/>
    <s v="Delivered"/>
    <s v="TRK85696091"/>
    <n v="7"/>
    <s v="WINTER15"/>
    <s v="Instagram"/>
    <n v="465.66"/>
    <n v="300"/>
    <n v="165.66000000000003"/>
  </r>
  <r>
    <s v="ORD200097"/>
    <x v="94"/>
    <s v="C15624"/>
    <x v="2"/>
    <n v="5"/>
    <n v="619.52"/>
    <s v="922 Main St"/>
    <x v="0"/>
    <s v="Pending"/>
    <s v="TRK40621141"/>
    <n v="9"/>
    <s v="WINTER15"/>
    <s v="Email"/>
    <n v="3097.6"/>
    <n v="250"/>
    <n v="2847.6"/>
  </r>
  <r>
    <s v="ORD200098"/>
    <x v="90"/>
    <s v="C70921"/>
    <x v="4"/>
    <n v="2"/>
    <n v="228.54"/>
    <s v="533 Main St"/>
    <x v="0"/>
    <s v="Pending"/>
    <s v="TRK54983109"/>
    <n v="3"/>
    <s v="WINTER15"/>
    <s v="Email"/>
    <n v="457.08"/>
    <n v="400"/>
    <n v="57.079999999999984"/>
  </r>
  <r>
    <s v="ORD200099"/>
    <x v="95"/>
    <s v="C30477"/>
    <x v="4"/>
    <n v="1"/>
    <n v="201.58"/>
    <s v="717 Main St"/>
    <x v="0"/>
    <s v="Cancelled"/>
    <s v="TRK51829648"/>
    <n v="2"/>
    <s v="WINTER15"/>
    <s v="Email"/>
    <n v="201.58"/>
    <n v="400"/>
    <n v="-198.42"/>
  </r>
  <r>
    <s v="ORD200100"/>
    <x v="96"/>
    <s v="C74866"/>
    <x v="1"/>
    <n v="3"/>
    <n v="664.79"/>
    <s v="743 Main St"/>
    <x v="1"/>
    <s v="Delivered"/>
    <s v="TRK53783265"/>
    <n v="6"/>
    <s v="WINTER15"/>
    <s v="Facebook"/>
    <n v="1994.37"/>
    <n v="300"/>
    <n v="1694.37"/>
  </r>
  <r>
    <s v="ORD200101"/>
    <x v="97"/>
    <s v="C15283"/>
    <x v="4"/>
    <n v="1"/>
    <n v="381.02"/>
    <s v="152 Main St"/>
    <x v="4"/>
    <s v="Shipped"/>
    <s v="TRK19286291"/>
    <n v="6"/>
    <s v="WINTER15"/>
    <s v="Google"/>
    <n v="381.02"/>
    <n v="400"/>
    <n v="-18.980000000000018"/>
  </r>
  <r>
    <s v="ORD200102"/>
    <x v="98"/>
    <s v="C18037"/>
    <x v="5"/>
    <n v="2"/>
    <n v="70.34"/>
    <s v="944 Main St"/>
    <x v="3"/>
    <s v="Cancelled"/>
    <s v="TRK47362236"/>
    <n v="3"/>
    <s v="FREESHIP"/>
    <s v="Email"/>
    <n v="140.68"/>
    <n v="700"/>
    <n v="-559.31999999999994"/>
  </r>
  <r>
    <s v="ORD200103"/>
    <x v="99"/>
    <s v="C62656"/>
    <x v="1"/>
    <n v="4"/>
    <n v="218.43"/>
    <s v="514 Main St"/>
    <x v="2"/>
    <s v="Cancelled"/>
    <s v="TRK86296459"/>
    <n v="9"/>
    <s v="SAVE10"/>
    <s v="Email"/>
    <n v="873.72"/>
    <n v="300"/>
    <n v="573.72"/>
  </r>
  <r>
    <s v="ORD200104"/>
    <x v="100"/>
    <s v="C65744"/>
    <x v="1"/>
    <n v="1"/>
    <n v="582.04"/>
    <s v="647 Main St"/>
    <x v="3"/>
    <s v="Delivered"/>
    <s v="TRK39906058"/>
    <n v="1"/>
    <s v="FREESHIP"/>
    <s v="Email"/>
    <n v="582.04"/>
    <n v="300"/>
    <n v="282.03999999999996"/>
  </r>
  <r>
    <s v="ORD200105"/>
    <x v="101"/>
    <s v="C72290"/>
    <x v="4"/>
    <n v="3"/>
    <n v="185.4"/>
    <s v="810 Main St"/>
    <x v="3"/>
    <s v="Cancelled"/>
    <s v="TRK68792129"/>
    <n v="7"/>
    <s v="FREESHIP"/>
    <s v="Facebook"/>
    <n v="556.20000000000005"/>
    <n v="400"/>
    <n v="156.20000000000005"/>
  </r>
  <r>
    <s v="ORD200106"/>
    <x v="102"/>
    <s v="C73514"/>
    <x v="6"/>
    <n v="3"/>
    <n v="465.05"/>
    <s v="126 Main St"/>
    <x v="2"/>
    <s v="Cancelled"/>
    <s v="TRK96777924"/>
    <n v="3"/>
    <s v="SAVE10"/>
    <s v="Email"/>
    <n v="1395.15"/>
    <n v="500"/>
    <n v="895.15000000000009"/>
  </r>
  <r>
    <s v="ORD200107"/>
    <x v="14"/>
    <s v="C16775"/>
    <x v="4"/>
    <n v="5"/>
    <n v="670.75"/>
    <s v="848 Main St"/>
    <x v="3"/>
    <s v="Shipped"/>
    <s v="TRK34392124"/>
    <n v="8"/>
    <s v="FREESHIP"/>
    <s v="Instagram"/>
    <n v="3353.75"/>
    <n v="400"/>
    <n v="2953.75"/>
  </r>
  <r>
    <s v="ORD200108"/>
    <x v="103"/>
    <s v="C33099"/>
    <x v="5"/>
    <n v="5"/>
    <n v="48.38"/>
    <s v="522 Main St"/>
    <x v="3"/>
    <s v="Delivered"/>
    <s v="TRK28522330"/>
    <n v="9"/>
    <s v="WINTER15"/>
    <s v="Email"/>
    <n v="241.9"/>
    <n v="700"/>
    <n v="-458.1"/>
  </r>
  <r>
    <s v="ORD200109"/>
    <x v="104"/>
    <s v="C51157"/>
    <x v="6"/>
    <n v="3"/>
    <n v="592.87"/>
    <s v="131 Main St"/>
    <x v="3"/>
    <s v="Shipped"/>
    <s v="TRK18674578"/>
    <n v="3"/>
    <s v="FREESHIP"/>
    <s v="Referral"/>
    <n v="1778.6100000000001"/>
    <n v="500"/>
    <n v="1278.6100000000001"/>
  </r>
  <r>
    <s v="ORD200110"/>
    <x v="105"/>
    <s v="C74562"/>
    <x v="2"/>
    <n v="1"/>
    <n v="220.77"/>
    <s v="388 Main St"/>
    <x v="3"/>
    <s v="Pending"/>
    <s v="TRK32062079"/>
    <n v="5"/>
    <s v="FREESHIP"/>
    <s v="Instagram"/>
    <n v="220.77"/>
    <n v="250"/>
    <n v="-29.22999999999999"/>
  </r>
  <r>
    <s v="ORD200111"/>
    <x v="106"/>
    <s v="C95271"/>
    <x v="6"/>
    <n v="3"/>
    <n v="309.22000000000003"/>
    <s v="620 Main St"/>
    <x v="1"/>
    <s v="Cancelled"/>
    <s v="TRK74904969"/>
    <n v="7"/>
    <s v="FREESHIP"/>
    <s v="Google"/>
    <n v="927.66000000000008"/>
    <n v="500"/>
    <n v="427.66000000000008"/>
  </r>
  <r>
    <s v="ORD200112"/>
    <x v="107"/>
    <s v="C81366"/>
    <x v="0"/>
    <n v="1"/>
    <n v="410.6"/>
    <s v="423 Main St"/>
    <x v="1"/>
    <s v="Cancelled"/>
    <s v="TRK17062206"/>
    <n v="2"/>
    <s v="WINTER15"/>
    <s v="Referral"/>
    <n v="410.6"/>
    <n v="450"/>
    <n v="-39.399999999999977"/>
  </r>
  <r>
    <s v="ORD200113"/>
    <x v="108"/>
    <s v="C65905"/>
    <x v="5"/>
    <n v="5"/>
    <n v="190.08"/>
    <s v="605 Main St"/>
    <x v="4"/>
    <s v="Shipped"/>
    <s v="TRK73954365"/>
    <n v="9"/>
    <s v="FREESHIP"/>
    <s v="Instagram"/>
    <n v="950.40000000000009"/>
    <n v="700"/>
    <n v="250.40000000000009"/>
  </r>
  <r>
    <s v="ORD200114"/>
    <x v="109"/>
    <s v="C77272"/>
    <x v="0"/>
    <n v="5"/>
    <n v="498.48"/>
    <s v="115 Main St"/>
    <x v="1"/>
    <s v="Pending"/>
    <s v="TRK29708128"/>
    <n v="8"/>
    <s v="SAVE10"/>
    <s v="Google"/>
    <n v="2492.4"/>
    <n v="450"/>
    <n v="2042.4"/>
  </r>
  <r>
    <s v="ORD200115"/>
    <x v="110"/>
    <s v="C32580"/>
    <x v="1"/>
    <n v="5"/>
    <n v="374.99"/>
    <s v="122 Main St"/>
    <x v="1"/>
    <s v="Shipped"/>
    <s v="TRK23670394"/>
    <n v="9"/>
    <s v="SAVE10"/>
    <s v="Facebook"/>
    <n v="1874.95"/>
    <n v="300"/>
    <n v="1574.95"/>
  </r>
  <r>
    <s v="ORD200116"/>
    <x v="111"/>
    <s v="C47761"/>
    <x v="4"/>
    <n v="4"/>
    <n v="291.35000000000002"/>
    <s v="109 Main St"/>
    <x v="2"/>
    <s v="Cancelled"/>
    <s v="TRK66669207"/>
    <n v="6"/>
    <s v="WINTER15"/>
    <s v="Facebook"/>
    <n v="1165.4000000000001"/>
    <n v="400"/>
    <n v="765.40000000000009"/>
  </r>
  <r>
    <s v="ORD200117"/>
    <x v="98"/>
    <s v="C49187"/>
    <x v="2"/>
    <n v="1"/>
    <n v="535.5"/>
    <s v="593 Main St"/>
    <x v="3"/>
    <s v="Cancelled"/>
    <s v="TRK81888598"/>
    <n v="5"/>
    <s v="WINTER15"/>
    <s v="Referral"/>
    <n v="535.5"/>
    <n v="250"/>
    <n v="285.5"/>
  </r>
  <r>
    <s v="ORD200118"/>
    <x v="112"/>
    <s v="C27898"/>
    <x v="4"/>
    <n v="5"/>
    <n v="502.71"/>
    <s v="807 Main St"/>
    <x v="3"/>
    <s v="Shipped"/>
    <s v="TRK61957665"/>
    <n v="7"/>
    <s v="FREESHIP"/>
    <s v="Google"/>
    <n v="2513.5499999999997"/>
    <n v="400"/>
    <n v="2113.5499999999997"/>
  </r>
  <r>
    <s v="ORD200119"/>
    <x v="113"/>
    <s v="C14683"/>
    <x v="6"/>
    <n v="2"/>
    <n v="534.66999999999996"/>
    <s v="187 Main St"/>
    <x v="0"/>
    <s v="Shipped"/>
    <s v="TRK47373682"/>
    <n v="7"/>
    <s v="FREESHIP"/>
    <s v="Referral"/>
    <n v="1069.3399999999999"/>
    <n v="500"/>
    <n v="569.33999999999992"/>
  </r>
  <r>
    <s v="ORD200120"/>
    <x v="114"/>
    <s v="C58108"/>
    <x v="2"/>
    <n v="4"/>
    <n v="629.34"/>
    <s v="986 Main St"/>
    <x v="4"/>
    <s v="Cancelled"/>
    <s v="TRK66218053"/>
    <n v="4"/>
    <s v="WINTER15"/>
    <s v="Instagram"/>
    <n v="2517.36"/>
    <n v="250"/>
    <n v="2267.36"/>
  </r>
  <r>
    <s v="ORD200121"/>
    <x v="115"/>
    <s v="C89822"/>
    <x v="6"/>
    <n v="1"/>
    <n v="410.78"/>
    <s v="673 Main St"/>
    <x v="4"/>
    <s v="Cancelled"/>
    <s v="TRK24138598"/>
    <n v="1"/>
    <s v="FREESHIP"/>
    <s v="Instagram"/>
    <n v="410.78"/>
    <n v="500"/>
    <n v="-89.220000000000027"/>
  </r>
  <r>
    <s v="ORD200122"/>
    <x v="116"/>
    <s v="C96787"/>
    <x v="5"/>
    <n v="2"/>
    <n v="533.02"/>
    <s v="588 Main St"/>
    <x v="3"/>
    <s v="Shipped"/>
    <s v="TRK30422853"/>
    <n v="2"/>
    <s v="FREESHIP"/>
    <s v="Facebook"/>
    <n v="1066.04"/>
    <n v="700"/>
    <n v="366.03999999999996"/>
  </r>
  <r>
    <s v="ORD200123"/>
    <x v="117"/>
    <s v="C86064"/>
    <x v="6"/>
    <n v="3"/>
    <n v="278.04000000000002"/>
    <s v="727 Main St"/>
    <x v="1"/>
    <s v="Delivered"/>
    <s v="TRK62182901"/>
    <n v="5"/>
    <s v="FREESHIP"/>
    <s v="Instagram"/>
    <n v="834.12000000000012"/>
    <n v="500"/>
    <n v="334.12000000000012"/>
  </r>
  <r>
    <s v="ORD200124"/>
    <x v="118"/>
    <s v="C97148"/>
    <x v="4"/>
    <n v="4"/>
    <n v="283.79000000000002"/>
    <s v="563 Main St"/>
    <x v="1"/>
    <s v="Pending"/>
    <s v="TRK85321126"/>
    <n v="8"/>
    <s v="FREESHIP"/>
    <s v="Google"/>
    <n v="1135.1600000000001"/>
    <n v="400"/>
    <n v="735.16000000000008"/>
  </r>
  <r>
    <s v="ORD200125"/>
    <x v="119"/>
    <s v="C91099"/>
    <x v="1"/>
    <n v="2"/>
    <n v="512.65"/>
    <s v="758 Main St"/>
    <x v="2"/>
    <s v="Shipped"/>
    <s v="TRK81846174"/>
    <n v="5"/>
    <s v="SAVE10"/>
    <s v="Email"/>
    <n v="1025.3"/>
    <n v="300"/>
    <n v="725.3"/>
  </r>
  <r>
    <s v="ORD200126"/>
    <x v="120"/>
    <s v="C55606"/>
    <x v="6"/>
    <n v="4"/>
    <n v="275.5"/>
    <s v="353 Main St"/>
    <x v="3"/>
    <s v="Shipped"/>
    <s v="TRK68250319"/>
    <n v="8"/>
    <s v="FREESHIP"/>
    <s v="Google"/>
    <n v="1102"/>
    <n v="500"/>
    <n v="602"/>
  </r>
  <r>
    <s v="ORD200127"/>
    <x v="121"/>
    <s v="C71486"/>
    <x v="6"/>
    <n v="3"/>
    <n v="469.32"/>
    <s v="365 Main St"/>
    <x v="0"/>
    <s v="Shipped"/>
    <s v="TRK73929833"/>
    <n v="3"/>
    <s v="FREESHIP"/>
    <s v="Google"/>
    <n v="1407.96"/>
    <n v="500"/>
    <n v="907.96"/>
  </r>
  <r>
    <s v="ORD200128"/>
    <x v="96"/>
    <s v="C86408"/>
    <x v="2"/>
    <n v="4"/>
    <n v="21.07"/>
    <s v="244 Main St"/>
    <x v="3"/>
    <s v="Delivered"/>
    <s v="TRK41432648"/>
    <n v="4"/>
    <s v="FREESHIP"/>
    <s v="Google"/>
    <n v="84.28"/>
    <n v="250"/>
    <n v="-165.72"/>
  </r>
  <r>
    <s v="ORD200129"/>
    <x v="122"/>
    <s v="C52751"/>
    <x v="5"/>
    <n v="4"/>
    <n v="263.93"/>
    <s v="427 Main St"/>
    <x v="0"/>
    <s v="Shipped"/>
    <s v="TRK72481234"/>
    <n v="4"/>
    <s v="FREESHIP"/>
    <s v="Facebook"/>
    <n v="1055.72"/>
    <n v="700"/>
    <n v="355.72"/>
  </r>
  <r>
    <s v="ORD200130"/>
    <x v="123"/>
    <s v="C29059"/>
    <x v="6"/>
    <n v="3"/>
    <n v="501.3"/>
    <s v="513 Main St"/>
    <x v="1"/>
    <s v="Cancelled"/>
    <s v="TRK88360704"/>
    <n v="3"/>
    <s v="WINTER15"/>
    <s v="Facebook"/>
    <n v="1503.9"/>
    <n v="500"/>
    <n v="1003.9000000000001"/>
  </r>
  <r>
    <s v="ORD200131"/>
    <x v="124"/>
    <s v="C72862"/>
    <x v="2"/>
    <n v="1"/>
    <n v="84.8"/>
    <s v="606 Main St"/>
    <x v="3"/>
    <s v="Pending"/>
    <s v="TRK51648833"/>
    <n v="5"/>
    <s v="WINTER15"/>
    <s v="Instagram"/>
    <n v="84.8"/>
    <n v="250"/>
    <n v="-165.2"/>
  </r>
  <r>
    <s v="ORD200132"/>
    <x v="125"/>
    <s v="C96257"/>
    <x v="2"/>
    <n v="4"/>
    <n v="450.75"/>
    <s v="583 Main St"/>
    <x v="2"/>
    <s v="Shipped"/>
    <s v="TRK13137948"/>
    <n v="6"/>
    <s v="WINTER15"/>
    <s v="Email"/>
    <n v="1803"/>
    <n v="250"/>
    <n v="1553"/>
  </r>
  <r>
    <s v="ORD200133"/>
    <x v="126"/>
    <s v="C87432"/>
    <x v="3"/>
    <n v="4"/>
    <n v="302.05"/>
    <s v="636 Main St"/>
    <x v="0"/>
    <s v="Cancelled"/>
    <s v="TRK68969625"/>
    <n v="6"/>
    <s v="SAVE10"/>
    <s v="Google"/>
    <n v="1208.2"/>
    <n v="200"/>
    <n v="1008.2"/>
  </r>
  <r>
    <s v="ORD200134"/>
    <x v="127"/>
    <s v="C16253"/>
    <x v="5"/>
    <n v="2"/>
    <n v="199.7"/>
    <s v="583 Main St"/>
    <x v="4"/>
    <s v="Pending"/>
    <s v="TRK17354894"/>
    <n v="4"/>
    <s v="SAVE10"/>
    <s v="Email"/>
    <n v="399.4"/>
    <n v="700"/>
    <n v="-300.60000000000002"/>
  </r>
  <r>
    <s v="ORD200135"/>
    <x v="128"/>
    <s v="C79909"/>
    <x v="4"/>
    <n v="2"/>
    <n v="68.81"/>
    <s v="642 Main St"/>
    <x v="3"/>
    <s v="Shipped"/>
    <s v="TRK86742257"/>
    <n v="5"/>
    <s v="SAVE10"/>
    <s v="Referral"/>
    <n v="137.62"/>
    <n v="400"/>
    <n v="-262.38"/>
  </r>
  <r>
    <s v="ORD200136"/>
    <x v="129"/>
    <s v="C73370"/>
    <x v="5"/>
    <n v="1"/>
    <n v="44.35"/>
    <s v="595 Main St"/>
    <x v="3"/>
    <s v="Cancelled"/>
    <s v="TRK67820278"/>
    <n v="1"/>
    <s v="SAVE10"/>
    <s v="Instagram"/>
    <n v="44.35"/>
    <n v="700"/>
    <n v="-655.65"/>
  </r>
  <r>
    <s v="ORD200137"/>
    <x v="130"/>
    <s v="C50682"/>
    <x v="0"/>
    <n v="2"/>
    <n v="250.98"/>
    <s v="598 Main St"/>
    <x v="2"/>
    <s v="Delivered"/>
    <s v="TRK12242337"/>
    <n v="5"/>
    <s v="SAVE10"/>
    <s v="Google"/>
    <n v="501.96"/>
    <n v="450"/>
    <n v="51.95999999999998"/>
  </r>
  <r>
    <s v="ORD200138"/>
    <x v="131"/>
    <s v="C21905"/>
    <x v="2"/>
    <n v="1"/>
    <n v="298.06"/>
    <s v="478 Main St"/>
    <x v="0"/>
    <s v="Pending"/>
    <s v="TRK31863841"/>
    <n v="3"/>
    <s v="WINTER15"/>
    <s v="Google"/>
    <n v="298.06"/>
    <n v="250"/>
    <n v="48.06"/>
  </r>
  <r>
    <s v="ORD200139"/>
    <x v="132"/>
    <s v="C61440"/>
    <x v="1"/>
    <n v="1"/>
    <n v="583.9"/>
    <s v="714 Main St"/>
    <x v="4"/>
    <s v="Returned"/>
    <s v="TRK33114521"/>
    <n v="1"/>
    <s v="WINTER15"/>
    <s v="Email"/>
    <n v="583.9"/>
    <n v="300"/>
    <n v="283.89999999999998"/>
  </r>
  <r>
    <s v="ORD200140"/>
    <x v="133"/>
    <s v="C33110"/>
    <x v="3"/>
    <n v="3"/>
    <n v="528.14"/>
    <s v="388 Main St"/>
    <x v="1"/>
    <s v="Delivered"/>
    <s v="TRK38624225"/>
    <n v="3"/>
    <s v="FREESHIP"/>
    <s v="Email"/>
    <n v="1584.42"/>
    <n v="200"/>
    <n v="1384.42"/>
  </r>
  <r>
    <s v="ORD200141"/>
    <x v="134"/>
    <s v="C80004"/>
    <x v="4"/>
    <n v="3"/>
    <n v="684.14"/>
    <s v="151 Main St"/>
    <x v="4"/>
    <s v="Cancelled"/>
    <s v="TRK66230753"/>
    <n v="3"/>
    <s v="WINTER15"/>
    <s v="Instagram"/>
    <n v="2052.42"/>
    <n v="400"/>
    <n v="1652.42"/>
  </r>
  <r>
    <s v="ORD200142"/>
    <x v="135"/>
    <s v="C86374"/>
    <x v="6"/>
    <n v="5"/>
    <n v="272.77"/>
    <s v="573 Main St"/>
    <x v="4"/>
    <s v="Pending"/>
    <s v="TRK79451491"/>
    <n v="7"/>
    <s v="WINTER15"/>
    <s v="Email"/>
    <n v="1363.85"/>
    <n v="500"/>
    <n v="863.84999999999991"/>
  </r>
  <r>
    <s v="ORD200143"/>
    <x v="136"/>
    <s v="C66521"/>
    <x v="3"/>
    <n v="4"/>
    <n v="400.07"/>
    <s v="933 Main St"/>
    <x v="1"/>
    <s v="Shipped"/>
    <s v="TRK34654244"/>
    <n v="5"/>
    <s v="WINTER15"/>
    <s v="Referral"/>
    <n v="1600.28"/>
    <n v="200"/>
    <n v="1400.28"/>
  </r>
  <r>
    <s v="ORD200144"/>
    <x v="128"/>
    <s v="C63365"/>
    <x v="6"/>
    <n v="5"/>
    <n v="219.78"/>
    <s v="895 Main St"/>
    <x v="2"/>
    <s v="Pending"/>
    <s v="TRK80100887"/>
    <n v="8"/>
    <s v="WINTER15"/>
    <s v="Facebook"/>
    <n v="1098.9000000000001"/>
    <n v="500"/>
    <n v="598.90000000000009"/>
  </r>
  <r>
    <s v="ORD200145"/>
    <x v="17"/>
    <s v="C85929"/>
    <x v="4"/>
    <n v="3"/>
    <n v="146.91"/>
    <s v="798 Main St"/>
    <x v="2"/>
    <s v="Delivered"/>
    <s v="TRK29318610"/>
    <n v="6"/>
    <s v="FREESHIP"/>
    <s v="Google"/>
    <n v="440.73"/>
    <n v="400"/>
    <n v="40.730000000000018"/>
  </r>
  <r>
    <s v="ORD200146"/>
    <x v="137"/>
    <s v="C84645"/>
    <x v="2"/>
    <n v="2"/>
    <n v="411.49"/>
    <s v="404 Main St"/>
    <x v="2"/>
    <s v="Returned"/>
    <s v="TRK68893369"/>
    <n v="4"/>
    <s v="FREESHIP"/>
    <s v="Instagram"/>
    <n v="822.98"/>
    <n v="250"/>
    <n v="572.98"/>
  </r>
  <r>
    <s v="ORD200147"/>
    <x v="138"/>
    <s v="C46316"/>
    <x v="5"/>
    <n v="2"/>
    <n v="465.18"/>
    <s v="893 Main St"/>
    <x v="2"/>
    <s v="Cancelled"/>
    <s v="TRK16196000"/>
    <n v="2"/>
    <s v="SAVE10"/>
    <s v="Google"/>
    <n v="930.36"/>
    <n v="700"/>
    <n v="230.36"/>
  </r>
  <r>
    <s v="ORD200148"/>
    <x v="139"/>
    <s v="C35100"/>
    <x v="1"/>
    <n v="2"/>
    <n v="319.91000000000003"/>
    <s v="139 Main St"/>
    <x v="2"/>
    <s v="Cancelled"/>
    <s v="TRK56853491"/>
    <n v="3"/>
    <s v="WINTER15"/>
    <s v="Google"/>
    <n v="639.82000000000005"/>
    <n v="300"/>
    <n v="339.82000000000005"/>
  </r>
  <r>
    <s v="ORD200149"/>
    <x v="140"/>
    <s v="C39671"/>
    <x v="5"/>
    <n v="1"/>
    <n v="217.56"/>
    <s v="174 Main St"/>
    <x v="0"/>
    <s v="Delivered"/>
    <s v="TRK47153818"/>
    <n v="3"/>
    <s v="WINTER15"/>
    <s v="Facebook"/>
    <n v="217.56"/>
    <n v="700"/>
    <n v="-482.44"/>
  </r>
  <r>
    <s v="ORD200150"/>
    <x v="141"/>
    <s v="C25503"/>
    <x v="1"/>
    <n v="2"/>
    <n v="105.57"/>
    <s v="981 Main St"/>
    <x v="0"/>
    <s v="Returned"/>
    <s v="TRK29878837"/>
    <n v="5"/>
    <s v="WINTER15"/>
    <s v="Google"/>
    <n v="211.14"/>
    <n v="300"/>
    <n v="-88.860000000000014"/>
  </r>
  <r>
    <s v="ORD200151"/>
    <x v="142"/>
    <s v="C32960"/>
    <x v="4"/>
    <n v="5"/>
    <n v="444.76"/>
    <s v="947 Main St"/>
    <x v="0"/>
    <s v="Returned"/>
    <s v="TRK91226500"/>
    <n v="7"/>
    <s v="WINTER15"/>
    <s v="Email"/>
    <n v="2223.8000000000002"/>
    <n v="400"/>
    <n v="1823.8000000000002"/>
  </r>
  <r>
    <s v="ORD200152"/>
    <x v="143"/>
    <s v="C77736"/>
    <x v="3"/>
    <n v="2"/>
    <n v="399.04"/>
    <s v="659 Main St"/>
    <x v="4"/>
    <s v="Cancelled"/>
    <s v="TRK90329250"/>
    <n v="3"/>
    <s v="FREESHIP"/>
    <s v="Referral"/>
    <n v="798.08"/>
    <n v="200"/>
    <n v="598.08000000000004"/>
  </r>
  <r>
    <s v="ORD200153"/>
    <x v="144"/>
    <s v="C71570"/>
    <x v="3"/>
    <n v="4"/>
    <n v="534.48"/>
    <s v="437 Main St"/>
    <x v="1"/>
    <s v="Returned"/>
    <s v="TRK95992269"/>
    <n v="9"/>
    <s v="WINTER15"/>
    <s v="Instagram"/>
    <n v="2137.92"/>
    <n v="200"/>
    <n v="1937.92"/>
  </r>
  <r>
    <s v="ORD200154"/>
    <x v="145"/>
    <s v="C73587"/>
    <x v="1"/>
    <n v="4"/>
    <n v="408.21"/>
    <s v="727 Main St"/>
    <x v="2"/>
    <s v="Pending"/>
    <s v="TRK13955543"/>
    <n v="9"/>
    <s v="WINTER15"/>
    <s v="Instagram"/>
    <n v="1632.84"/>
    <n v="300"/>
    <n v="1332.84"/>
  </r>
  <r>
    <s v="ORD200155"/>
    <x v="146"/>
    <s v="C62740"/>
    <x v="1"/>
    <n v="1"/>
    <n v="424.4"/>
    <s v="446 Main St"/>
    <x v="1"/>
    <s v="Shipped"/>
    <s v="TRK20706408"/>
    <n v="6"/>
    <s v="WINTER15"/>
    <s v="Referral"/>
    <n v="424.4"/>
    <n v="300"/>
    <n v="124.39999999999998"/>
  </r>
  <r>
    <s v="ORD200156"/>
    <x v="147"/>
    <s v="C58808"/>
    <x v="3"/>
    <n v="2"/>
    <n v="269.83"/>
    <s v="651 Main St"/>
    <x v="1"/>
    <s v="Delivered"/>
    <s v="TRK24451893"/>
    <n v="4"/>
    <s v="SAVE10"/>
    <s v="Email"/>
    <n v="539.66"/>
    <n v="200"/>
    <n v="339.65999999999997"/>
  </r>
  <r>
    <s v="ORD200157"/>
    <x v="148"/>
    <s v="C50422"/>
    <x v="0"/>
    <n v="2"/>
    <n v="564.58000000000004"/>
    <s v="636 Main St"/>
    <x v="1"/>
    <s v="Returned"/>
    <s v="TRK71227815"/>
    <n v="4"/>
    <s v="WINTER15"/>
    <s v="Facebook"/>
    <n v="1129.1600000000001"/>
    <n v="450"/>
    <n v="679.16000000000008"/>
  </r>
  <r>
    <s v="ORD200158"/>
    <x v="149"/>
    <s v="C23334"/>
    <x v="2"/>
    <n v="1"/>
    <n v="331.06"/>
    <s v="737 Main St"/>
    <x v="2"/>
    <s v="Pending"/>
    <s v="TRK46335144"/>
    <n v="5"/>
    <s v="WINTER15"/>
    <s v="Instagram"/>
    <n v="331.06"/>
    <n v="250"/>
    <n v="81.06"/>
  </r>
  <r>
    <s v="ORD200159"/>
    <x v="150"/>
    <s v="C48965"/>
    <x v="4"/>
    <n v="1"/>
    <n v="299.35000000000002"/>
    <s v="819 Main St"/>
    <x v="2"/>
    <s v="Cancelled"/>
    <s v="TRK50921780"/>
    <n v="5"/>
    <s v="WINTER15"/>
    <s v="Email"/>
    <n v="299.35000000000002"/>
    <n v="400"/>
    <n v="-100.64999999999998"/>
  </r>
  <r>
    <s v="ORD200160"/>
    <x v="96"/>
    <s v="C38669"/>
    <x v="0"/>
    <n v="4"/>
    <n v="101.32"/>
    <s v="240 Main St"/>
    <x v="4"/>
    <s v="Pending"/>
    <s v="TRK81738254"/>
    <n v="7"/>
    <s v="WINTER15"/>
    <s v="Referral"/>
    <n v="405.28"/>
    <n v="450"/>
    <n v="-44.720000000000027"/>
  </r>
  <r>
    <s v="ORD200161"/>
    <x v="151"/>
    <s v="C35091"/>
    <x v="0"/>
    <n v="1"/>
    <n v="211.14"/>
    <s v="513 Main St"/>
    <x v="2"/>
    <s v="Cancelled"/>
    <s v="TRK53784452"/>
    <n v="1"/>
    <s v="SAVE10"/>
    <s v="Facebook"/>
    <n v="211.14"/>
    <n v="450"/>
    <n v="-238.86"/>
  </r>
  <r>
    <s v="ORD200162"/>
    <x v="152"/>
    <s v="C82313"/>
    <x v="3"/>
    <n v="3"/>
    <n v="65.86"/>
    <s v="917 Main St"/>
    <x v="1"/>
    <s v="Pending"/>
    <s v="TRK79854624"/>
    <n v="8"/>
    <s v="WINTER15"/>
    <s v="Google"/>
    <n v="197.57999999999998"/>
    <n v="200"/>
    <n v="-2.4200000000000159"/>
  </r>
  <r>
    <s v="ORD200163"/>
    <x v="53"/>
    <s v="C99589"/>
    <x v="2"/>
    <n v="1"/>
    <n v="641.39"/>
    <s v="277 Main St"/>
    <x v="1"/>
    <s v="Cancelled"/>
    <s v="TRK16695001"/>
    <n v="1"/>
    <s v="WINTER15"/>
    <s v="Referral"/>
    <n v="641.39"/>
    <n v="250"/>
    <n v="391.39"/>
  </r>
  <r>
    <s v="ORD200164"/>
    <x v="153"/>
    <s v="C70566"/>
    <x v="6"/>
    <n v="5"/>
    <n v="536.58000000000004"/>
    <s v="667 Main St"/>
    <x v="3"/>
    <s v="Pending"/>
    <s v="TRK49673411"/>
    <n v="5"/>
    <s v="SAVE10"/>
    <s v="Google"/>
    <n v="2682.9"/>
    <n v="500"/>
    <n v="2182.9"/>
  </r>
  <r>
    <s v="ORD200165"/>
    <x v="154"/>
    <s v="C60355"/>
    <x v="0"/>
    <n v="2"/>
    <n v="500.29"/>
    <s v="226 Main St"/>
    <x v="1"/>
    <s v="Returned"/>
    <s v="TRK30155194"/>
    <n v="7"/>
    <s v="WINTER15"/>
    <s v="Google"/>
    <n v="1000.58"/>
    <n v="450"/>
    <n v="550.58000000000004"/>
  </r>
  <r>
    <s v="ORD200166"/>
    <x v="155"/>
    <s v="C28889"/>
    <x v="3"/>
    <n v="3"/>
    <n v="86.29"/>
    <s v="565 Main St"/>
    <x v="4"/>
    <s v="Delivered"/>
    <s v="TRK23791726"/>
    <n v="6"/>
    <s v="WINTER15"/>
    <s v="Instagram"/>
    <n v="258.87"/>
    <n v="200"/>
    <n v="58.870000000000005"/>
  </r>
  <r>
    <s v="ORD200167"/>
    <x v="156"/>
    <s v="C88304"/>
    <x v="3"/>
    <n v="2"/>
    <n v="384.14"/>
    <s v="219 Main St"/>
    <x v="1"/>
    <s v="Returned"/>
    <s v="TRK44268941"/>
    <n v="2"/>
    <s v="WINTER15"/>
    <s v="Email"/>
    <n v="768.28"/>
    <n v="200"/>
    <n v="568.28"/>
  </r>
  <r>
    <s v="ORD200168"/>
    <x v="157"/>
    <s v="C49517"/>
    <x v="4"/>
    <n v="1"/>
    <n v="594.96"/>
    <s v="878 Main St"/>
    <x v="4"/>
    <s v="Returned"/>
    <s v="TRK78551375"/>
    <n v="6"/>
    <s v="WINTER15"/>
    <s v="Facebook"/>
    <n v="594.96"/>
    <n v="400"/>
    <n v="194.96000000000004"/>
  </r>
  <r>
    <s v="ORD200169"/>
    <x v="158"/>
    <s v="C35785"/>
    <x v="4"/>
    <n v="1"/>
    <n v="427.82"/>
    <s v="732 Main St"/>
    <x v="1"/>
    <s v="Delivered"/>
    <s v="TRK78923089"/>
    <n v="2"/>
    <s v="WINTER15"/>
    <s v="Email"/>
    <n v="427.82"/>
    <n v="400"/>
    <n v="27.819999999999993"/>
  </r>
  <r>
    <s v="ORD200170"/>
    <x v="159"/>
    <s v="C80223"/>
    <x v="6"/>
    <n v="4"/>
    <n v="662.94"/>
    <s v="535 Main St"/>
    <x v="4"/>
    <s v="Cancelled"/>
    <s v="TRK68632951"/>
    <n v="8"/>
    <s v="SAVE10"/>
    <s v="Instagram"/>
    <n v="2651.76"/>
    <n v="500"/>
    <n v="2151.7600000000002"/>
  </r>
  <r>
    <s v="ORD200171"/>
    <x v="160"/>
    <s v="C20448"/>
    <x v="2"/>
    <n v="2"/>
    <n v="148.22"/>
    <s v="336 Main St"/>
    <x v="2"/>
    <s v="Delivered"/>
    <s v="TRK67379895"/>
    <n v="7"/>
    <s v="WINTER15"/>
    <s v="Instagram"/>
    <n v="296.44"/>
    <n v="250"/>
    <n v="46.44"/>
  </r>
  <r>
    <s v="ORD200172"/>
    <x v="161"/>
    <s v="C34134"/>
    <x v="4"/>
    <n v="1"/>
    <n v="254.12"/>
    <s v="365 Main St"/>
    <x v="1"/>
    <s v="Delivered"/>
    <s v="TRK43074303"/>
    <n v="1"/>
    <s v="WINTER15"/>
    <s v="Email"/>
    <n v="254.12"/>
    <n v="400"/>
    <n v="-145.88"/>
  </r>
  <r>
    <s v="ORD200173"/>
    <x v="59"/>
    <s v="C95901"/>
    <x v="1"/>
    <n v="3"/>
    <n v="664.46"/>
    <s v="806 Main St"/>
    <x v="1"/>
    <s v="Delivered"/>
    <s v="TRK56989066"/>
    <n v="4"/>
    <s v="FREESHIP"/>
    <s v="Google"/>
    <n v="1993.38"/>
    <n v="300"/>
    <n v="1693.38"/>
  </r>
  <r>
    <s v="ORD200174"/>
    <x v="162"/>
    <s v="C51145"/>
    <x v="4"/>
    <n v="4"/>
    <n v="600.80999999999995"/>
    <s v="790 Main St"/>
    <x v="0"/>
    <s v="Delivered"/>
    <s v="TRK59154274"/>
    <n v="9"/>
    <s v="SAVE10"/>
    <s v="Email"/>
    <n v="2403.2399999999998"/>
    <n v="400"/>
    <n v="2003.2399999999998"/>
  </r>
  <r>
    <s v="ORD200175"/>
    <x v="163"/>
    <s v="C78170"/>
    <x v="3"/>
    <n v="5"/>
    <n v="68.34"/>
    <s v="332 Main St"/>
    <x v="0"/>
    <s v="Pending"/>
    <s v="TRK71410605"/>
    <n v="6"/>
    <s v="WINTER15"/>
    <s v="Referral"/>
    <n v="341.70000000000005"/>
    <n v="200"/>
    <n v="141.70000000000005"/>
  </r>
  <r>
    <s v="ORD200176"/>
    <x v="164"/>
    <s v="C80151"/>
    <x v="2"/>
    <n v="4"/>
    <n v="430.83"/>
    <s v="553 Main St"/>
    <x v="3"/>
    <s v="Pending"/>
    <s v="TRK88251529"/>
    <n v="8"/>
    <s v="WINTER15"/>
    <s v="Referral"/>
    <n v="1723.32"/>
    <n v="250"/>
    <n v="1473.32"/>
  </r>
  <r>
    <s v="ORD200177"/>
    <x v="165"/>
    <s v="C55632"/>
    <x v="3"/>
    <n v="5"/>
    <n v="431.69"/>
    <s v="354 Main St"/>
    <x v="2"/>
    <s v="Pending"/>
    <s v="TRK13003066"/>
    <n v="10"/>
    <s v="WINTER15"/>
    <s v="Facebook"/>
    <n v="2158.4499999999998"/>
    <n v="200"/>
    <n v="1958.4499999999998"/>
  </r>
  <r>
    <s v="ORD200178"/>
    <x v="166"/>
    <s v="C53070"/>
    <x v="3"/>
    <n v="4"/>
    <n v="512.05999999999995"/>
    <s v="283 Main St"/>
    <x v="1"/>
    <s v="Delivered"/>
    <s v="TRK49791755"/>
    <n v="5"/>
    <s v="SAVE10"/>
    <s v="Google"/>
    <n v="2048.2399999999998"/>
    <n v="200"/>
    <n v="1848.2399999999998"/>
  </r>
  <r>
    <s v="ORD200179"/>
    <x v="167"/>
    <s v="C27401"/>
    <x v="5"/>
    <n v="3"/>
    <n v="539.91"/>
    <s v="500 Main St"/>
    <x v="2"/>
    <s v="Delivered"/>
    <s v="TRK14332053"/>
    <n v="8"/>
    <s v="SAVE10"/>
    <s v="Email"/>
    <n v="1619.73"/>
    <n v="700"/>
    <n v="919.73"/>
  </r>
  <r>
    <s v="ORD200180"/>
    <x v="168"/>
    <s v="C87216"/>
    <x v="2"/>
    <n v="5"/>
    <n v="316.07"/>
    <s v="970 Main St"/>
    <x v="4"/>
    <s v="Returned"/>
    <s v="TRK18713727"/>
    <n v="10"/>
    <s v="SAVE10"/>
    <s v="Google"/>
    <n v="1580.35"/>
    <n v="250"/>
    <n v="1330.35"/>
  </r>
  <r>
    <s v="ORD200181"/>
    <x v="169"/>
    <s v="C38966"/>
    <x v="4"/>
    <n v="5"/>
    <n v="404.39"/>
    <s v="247 Main St"/>
    <x v="1"/>
    <s v="Shipped"/>
    <s v="TRK17205146"/>
    <n v="10"/>
    <s v="SAVE10"/>
    <s v="Referral"/>
    <n v="2021.9499999999998"/>
    <n v="400"/>
    <n v="1621.9499999999998"/>
  </r>
  <r>
    <s v="ORD200182"/>
    <x v="170"/>
    <s v="C16612"/>
    <x v="6"/>
    <n v="1"/>
    <n v="600.54"/>
    <s v="596 Main St"/>
    <x v="0"/>
    <s v="Pending"/>
    <s v="TRK96188223"/>
    <n v="4"/>
    <s v="WINTER15"/>
    <s v="Google"/>
    <n v="600.54"/>
    <n v="500"/>
    <n v="100.53999999999996"/>
  </r>
  <r>
    <s v="ORD200183"/>
    <x v="171"/>
    <s v="C39246"/>
    <x v="0"/>
    <n v="5"/>
    <n v="186.28"/>
    <s v="258 Main St"/>
    <x v="0"/>
    <s v="Delivered"/>
    <s v="TRK16658182"/>
    <n v="8"/>
    <s v="SAVE10"/>
    <s v="Email"/>
    <n v="931.4"/>
    <n v="450"/>
    <n v="481.4"/>
  </r>
  <r>
    <s v="ORD200184"/>
    <x v="172"/>
    <s v="C65180"/>
    <x v="2"/>
    <n v="4"/>
    <n v="214.54"/>
    <s v="231 Main St"/>
    <x v="3"/>
    <s v="Cancelled"/>
    <s v="TRK39255469"/>
    <n v="7"/>
    <s v="SAVE10"/>
    <s v="Referral"/>
    <n v="858.16"/>
    <n v="250"/>
    <n v="608.16"/>
  </r>
  <r>
    <s v="ORD200185"/>
    <x v="61"/>
    <s v="C46877"/>
    <x v="5"/>
    <n v="1"/>
    <n v="210.7"/>
    <s v="572 Main St"/>
    <x v="1"/>
    <s v="Shipped"/>
    <s v="TRK96935978"/>
    <n v="2"/>
    <s v="WINTER15"/>
    <s v="Referral"/>
    <n v="210.7"/>
    <n v="700"/>
    <n v="-489.3"/>
  </r>
  <r>
    <s v="ORD200186"/>
    <x v="173"/>
    <s v="C30334"/>
    <x v="1"/>
    <n v="2"/>
    <n v="133.55000000000001"/>
    <s v="322 Main St"/>
    <x v="4"/>
    <s v="Pending"/>
    <s v="TRK66388885"/>
    <n v="7"/>
    <s v="FREESHIP"/>
    <s v="Facebook"/>
    <n v="267.10000000000002"/>
    <n v="300"/>
    <n v="-32.899999999999977"/>
  </r>
  <r>
    <s v="ORD200187"/>
    <x v="174"/>
    <s v="C21227"/>
    <x v="3"/>
    <n v="1"/>
    <n v="590.87"/>
    <s v="689 Main St"/>
    <x v="3"/>
    <s v="Returned"/>
    <s v="TRK79129657"/>
    <n v="6"/>
    <s v="FREESHIP"/>
    <s v="Referral"/>
    <n v="590.87"/>
    <n v="200"/>
    <n v="390.87"/>
  </r>
  <r>
    <s v="ORD200188"/>
    <x v="175"/>
    <s v="C97715"/>
    <x v="3"/>
    <n v="2"/>
    <n v="363.91"/>
    <s v="927 Main St"/>
    <x v="3"/>
    <s v="Shipped"/>
    <s v="TRK19515949"/>
    <n v="2"/>
    <s v="FREESHIP"/>
    <s v="Referral"/>
    <n v="727.82"/>
    <n v="200"/>
    <n v="527.82000000000005"/>
  </r>
  <r>
    <s v="ORD200189"/>
    <x v="176"/>
    <s v="C48939"/>
    <x v="4"/>
    <n v="5"/>
    <n v="429.45"/>
    <s v="597 Main St"/>
    <x v="3"/>
    <s v="Cancelled"/>
    <s v="TRK62786764"/>
    <n v="5"/>
    <s v="WINTER15"/>
    <s v="Email"/>
    <n v="2147.25"/>
    <n v="400"/>
    <n v="1747.25"/>
  </r>
  <r>
    <s v="ORD200190"/>
    <x v="169"/>
    <s v="C35483"/>
    <x v="4"/>
    <n v="3"/>
    <n v="223.7"/>
    <s v="725 Main St"/>
    <x v="4"/>
    <s v="Returned"/>
    <s v="TRK79638203"/>
    <n v="3"/>
    <s v="SAVE10"/>
    <s v="Email"/>
    <n v="671.09999999999991"/>
    <n v="400"/>
    <n v="271.09999999999991"/>
  </r>
  <r>
    <s v="ORD200191"/>
    <x v="177"/>
    <s v="C51494"/>
    <x v="5"/>
    <n v="2"/>
    <n v="488.87"/>
    <s v="505 Main St"/>
    <x v="1"/>
    <s v="Cancelled"/>
    <s v="TRK58520306"/>
    <n v="4"/>
    <s v="FREESHIP"/>
    <s v="Google"/>
    <n v="977.74"/>
    <n v="700"/>
    <n v="277.74"/>
  </r>
  <r>
    <s v="ORD200192"/>
    <x v="178"/>
    <s v="C58410"/>
    <x v="6"/>
    <n v="1"/>
    <n v="645.46"/>
    <s v="151 Main St"/>
    <x v="3"/>
    <s v="Cancelled"/>
    <s v="TRK19749672"/>
    <n v="5"/>
    <s v="SAVE10"/>
    <s v="Google"/>
    <n v="645.46"/>
    <n v="500"/>
    <n v="145.46000000000004"/>
  </r>
  <r>
    <s v="ORD200193"/>
    <x v="179"/>
    <s v="C11644"/>
    <x v="4"/>
    <n v="1"/>
    <n v="46.66"/>
    <s v="429 Main St"/>
    <x v="4"/>
    <s v="Cancelled"/>
    <s v="TRK81320339"/>
    <n v="6"/>
    <s v="SAVE10"/>
    <s v="Google"/>
    <n v="46.66"/>
    <n v="400"/>
    <n v="-353.34000000000003"/>
  </r>
  <r>
    <s v="ORD200194"/>
    <x v="180"/>
    <s v="C53501"/>
    <x v="0"/>
    <n v="1"/>
    <n v="249.57"/>
    <s v="899 Main St"/>
    <x v="4"/>
    <s v="Shipped"/>
    <s v="TRK90144892"/>
    <n v="3"/>
    <s v="FREESHIP"/>
    <s v="Google"/>
    <n v="249.57"/>
    <n v="450"/>
    <n v="-200.43"/>
  </r>
  <r>
    <s v="ORD200195"/>
    <x v="181"/>
    <s v="C63619"/>
    <x v="3"/>
    <n v="3"/>
    <n v="619.21"/>
    <s v="801 Main St"/>
    <x v="0"/>
    <s v="Cancelled"/>
    <s v="TRK65385674"/>
    <n v="6"/>
    <s v="FREESHIP"/>
    <s v="Email"/>
    <n v="1857.63"/>
    <n v="200"/>
    <n v="1657.63"/>
  </r>
  <r>
    <s v="ORD200196"/>
    <x v="182"/>
    <s v="C40882"/>
    <x v="6"/>
    <n v="4"/>
    <n v="217.13"/>
    <s v="719 Main St"/>
    <x v="4"/>
    <s v="Delivered"/>
    <s v="TRK64165503"/>
    <n v="8"/>
    <s v="WINTER15"/>
    <s v="Email"/>
    <n v="868.52"/>
    <n v="500"/>
    <n v="368.52"/>
  </r>
  <r>
    <s v="ORD200197"/>
    <x v="183"/>
    <s v="C80135"/>
    <x v="5"/>
    <n v="5"/>
    <n v="221.51"/>
    <s v="723 Main St"/>
    <x v="4"/>
    <s v="Returned"/>
    <s v="TRK95222269"/>
    <n v="5"/>
    <s v="WINTER15"/>
    <s v="Referral"/>
    <n v="1107.55"/>
    <n v="700"/>
    <n v="407.54999999999995"/>
  </r>
  <r>
    <s v="ORD200198"/>
    <x v="184"/>
    <s v="C37594"/>
    <x v="5"/>
    <n v="4"/>
    <n v="340.3"/>
    <s v="926 Main St"/>
    <x v="4"/>
    <s v="Cancelled"/>
    <s v="TRK94405162"/>
    <n v="8"/>
    <s v="SAVE10"/>
    <s v="Referral"/>
    <n v="1361.2"/>
    <n v="700"/>
    <n v="661.2"/>
  </r>
  <r>
    <s v="ORD200199"/>
    <x v="185"/>
    <s v="C87524"/>
    <x v="1"/>
    <n v="1"/>
    <n v="625"/>
    <s v="358 Main St"/>
    <x v="1"/>
    <s v="Returned"/>
    <s v="TRK21114341"/>
    <n v="5"/>
    <s v="WINTER15"/>
    <s v="Google"/>
    <n v="625"/>
    <n v="300"/>
    <n v="325"/>
  </r>
  <r>
    <s v="ORD200200"/>
    <x v="186"/>
    <s v="C97681"/>
    <x v="2"/>
    <n v="5"/>
    <n v="433.26"/>
    <s v="895 Main St"/>
    <x v="2"/>
    <s v="Delivered"/>
    <s v="TRK37531040"/>
    <n v="9"/>
    <s v="SAVE10"/>
    <s v="Google"/>
    <n v="2166.3000000000002"/>
    <n v="250"/>
    <n v="1916.3000000000002"/>
  </r>
  <r>
    <s v="ORD200201"/>
    <x v="187"/>
    <s v="C10126"/>
    <x v="0"/>
    <n v="2"/>
    <n v="674.9"/>
    <s v="146 Main St"/>
    <x v="1"/>
    <s v="Shipped"/>
    <s v="TRK75607531"/>
    <n v="4"/>
    <s v="SAVE10"/>
    <s v="Facebook"/>
    <n v="1349.8"/>
    <n v="450"/>
    <n v="899.8"/>
  </r>
  <r>
    <s v="ORD200202"/>
    <x v="188"/>
    <s v="C36938"/>
    <x v="0"/>
    <n v="3"/>
    <n v="253.98"/>
    <s v="636 Main St"/>
    <x v="2"/>
    <s v="Cancelled"/>
    <s v="TRK52522904"/>
    <n v="3"/>
    <s v="FREESHIP"/>
    <s v="Email"/>
    <n v="761.93999999999994"/>
    <n v="450"/>
    <n v="311.93999999999994"/>
  </r>
  <r>
    <s v="ORD200203"/>
    <x v="94"/>
    <s v="C99173"/>
    <x v="4"/>
    <n v="3"/>
    <n v="356.84"/>
    <s v="172 Main St"/>
    <x v="1"/>
    <s v="Shipped"/>
    <s v="TRK89849342"/>
    <n v="5"/>
    <s v="SAVE10"/>
    <s v="Instagram"/>
    <n v="1070.52"/>
    <n v="400"/>
    <n v="670.52"/>
  </r>
  <r>
    <s v="ORD200204"/>
    <x v="189"/>
    <s v="C99775"/>
    <x v="5"/>
    <n v="4"/>
    <n v="413.71"/>
    <s v="478 Main St"/>
    <x v="3"/>
    <s v="Cancelled"/>
    <s v="TRK21638425"/>
    <n v="9"/>
    <s v="FREESHIP"/>
    <s v="Facebook"/>
    <n v="1654.84"/>
    <n v="700"/>
    <n v="954.83999999999992"/>
  </r>
  <r>
    <s v="ORD200205"/>
    <x v="190"/>
    <s v="C19266"/>
    <x v="6"/>
    <n v="3"/>
    <n v="147.38999999999999"/>
    <s v="609 Main St"/>
    <x v="0"/>
    <s v="Returned"/>
    <s v="TRK58357269"/>
    <n v="3"/>
    <s v="FREESHIP"/>
    <s v="Email"/>
    <n v="442.16999999999996"/>
    <n v="500"/>
    <n v="-57.830000000000041"/>
  </r>
  <r>
    <s v="ORD200206"/>
    <x v="162"/>
    <s v="C31072"/>
    <x v="5"/>
    <n v="4"/>
    <n v="229.1"/>
    <s v="729 Main St"/>
    <x v="3"/>
    <s v="Returned"/>
    <s v="TRK77172975"/>
    <n v="8"/>
    <s v="WINTER15"/>
    <s v="Email"/>
    <n v="916.4"/>
    <n v="700"/>
    <n v="216.39999999999998"/>
  </r>
  <r>
    <s v="ORD200207"/>
    <x v="191"/>
    <s v="C54595"/>
    <x v="1"/>
    <n v="1"/>
    <n v="121.96"/>
    <s v="999 Main St"/>
    <x v="0"/>
    <s v="Delivered"/>
    <s v="TRK44416659"/>
    <n v="3"/>
    <s v="WINTER15"/>
    <s v="Google"/>
    <n v="121.96"/>
    <n v="300"/>
    <n v="-178.04000000000002"/>
  </r>
  <r>
    <s v="ORD200208"/>
    <x v="192"/>
    <s v="C87777"/>
    <x v="6"/>
    <n v="2"/>
    <n v="408.32"/>
    <s v="597 Main St"/>
    <x v="1"/>
    <s v="Shipped"/>
    <s v="TRK29003608"/>
    <n v="3"/>
    <s v="FREESHIP"/>
    <s v="Facebook"/>
    <n v="816.64"/>
    <n v="500"/>
    <n v="316.64"/>
  </r>
  <r>
    <s v="ORD200209"/>
    <x v="193"/>
    <s v="C35854"/>
    <x v="2"/>
    <n v="5"/>
    <n v="187.97"/>
    <s v="706 Main St"/>
    <x v="4"/>
    <s v="Returned"/>
    <s v="TRK30615168"/>
    <n v="9"/>
    <s v="SAVE10"/>
    <s v="Google"/>
    <n v="939.85"/>
    <n v="250"/>
    <n v="689.85"/>
  </r>
  <r>
    <s v="ORD200210"/>
    <x v="194"/>
    <s v="C93821"/>
    <x v="3"/>
    <n v="3"/>
    <n v="358.48"/>
    <s v="513 Main St"/>
    <x v="3"/>
    <s v="Delivered"/>
    <s v="TRK10658539"/>
    <n v="7"/>
    <s v="FREESHIP"/>
    <s v="Facebook"/>
    <n v="1075.44"/>
    <n v="200"/>
    <n v="875.44"/>
  </r>
  <r>
    <s v="ORD200211"/>
    <x v="195"/>
    <s v="C54390"/>
    <x v="4"/>
    <n v="3"/>
    <n v="193.58"/>
    <s v="185 Main St"/>
    <x v="3"/>
    <s v="Pending"/>
    <s v="TRK83853742"/>
    <n v="7"/>
    <s v="FREESHIP"/>
    <s v="Email"/>
    <n v="580.74"/>
    <n v="400"/>
    <n v="180.74"/>
  </r>
  <r>
    <s v="ORD200212"/>
    <x v="196"/>
    <s v="C53215"/>
    <x v="0"/>
    <n v="1"/>
    <n v="265.38"/>
    <s v="367 Main St"/>
    <x v="2"/>
    <s v="Cancelled"/>
    <s v="TRK34751835"/>
    <n v="6"/>
    <s v="WINTER15"/>
    <s v="Email"/>
    <n v="265.38"/>
    <n v="450"/>
    <n v="-184.62"/>
  </r>
  <r>
    <s v="ORD200213"/>
    <x v="197"/>
    <s v="C71122"/>
    <x v="5"/>
    <n v="1"/>
    <n v="634.4"/>
    <s v="317 Main St"/>
    <x v="4"/>
    <s v="Cancelled"/>
    <s v="TRK54757882"/>
    <n v="6"/>
    <s v="SAVE10"/>
    <s v="Email"/>
    <n v="634.4"/>
    <n v="700"/>
    <n v="-65.600000000000023"/>
  </r>
  <r>
    <s v="ORD200214"/>
    <x v="58"/>
    <s v="C29483"/>
    <x v="6"/>
    <n v="4"/>
    <n v="305.72000000000003"/>
    <s v="673 Main St"/>
    <x v="1"/>
    <s v="Delivered"/>
    <s v="TRK89423603"/>
    <n v="5"/>
    <s v="SAVE10"/>
    <s v="Facebook"/>
    <n v="1222.8800000000001"/>
    <n v="500"/>
    <n v="722.88000000000011"/>
  </r>
  <r>
    <s v="ORD200215"/>
    <x v="121"/>
    <s v="C26767"/>
    <x v="4"/>
    <n v="1"/>
    <n v="303.60000000000002"/>
    <s v="432 Main St"/>
    <x v="4"/>
    <s v="Shipped"/>
    <s v="TRK24585307"/>
    <n v="5"/>
    <s v="FREESHIP"/>
    <s v="Facebook"/>
    <n v="303.60000000000002"/>
    <n v="400"/>
    <n v="-96.399999999999977"/>
  </r>
  <r>
    <s v="ORD200216"/>
    <x v="198"/>
    <s v="C70492"/>
    <x v="0"/>
    <n v="4"/>
    <n v="496"/>
    <s v="811 Main St"/>
    <x v="1"/>
    <s v="Cancelled"/>
    <s v="TRK84625405"/>
    <n v="8"/>
    <s v="WINTER15"/>
    <s v="Google"/>
    <n v="1984"/>
    <n v="450"/>
    <n v="1534"/>
  </r>
  <r>
    <s v="ORD200217"/>
    <x v="199"/>
    <s v="C61549"/>
    <x v="6"/>
    <n v="4"/>
    <n v="321.51"/>
    <s v="908 Main St"/>
    <x v="4"/>
    <s v="Returned"/>
    <s v="TRK65596914"/>
    <n v="9"/>
    <s v="WINTER15"/>
    <s v="Google"/>
    <n v="1286.04"/>
    <n v="500"/>
    <n v="786.04"/>
  </r>
  <r>
    <s v="ORD200218"/>
    <x v="200"/>
    <s v="C11665"/>
    <x v="2"/>
    <n v="3"/>
    <n v="112.46"/>
    <s v="882 Main St"/>
    <x v="3"/>
    <s v="Shipped"/>
    <s v="TRK10993930"/>
    <n v="6"/>
    <s v="SAVE10"/>
    <s v="Instagram"/>
    <n v="337.38"/>
    <n v="250"/>
    <n v="87.38"/>
  </r>
  <r>
    <s v="ORD200219"/>
    <x v="201"/>
    <s v="C48946"/>
    <x v="5"/>
    <n v="5"/>
    <n v="61.97"/>
    <s v="457 Main St"/>
    <x v="4"/>
    <s v="Delivered"/>
    <s v="TRK99387220"/>
    <n v="6"/>
    <s v="SAVE10"/>
    <s v="Email"/>
    <n v="309.85000000000002"/>
    <n v="700"/>
    <n v="-390.15"/>
  </r>
  <r>
    <s v="ORD200220"/>
    <x v="202"/>
    <s v="C79506"/>
    <x v="5"/>
    <n v="2"/>
    <n v="373.17"/>
    <s v="497 Main St"/>
    <x v="2"/>
    <s v="Pending"/>
    <s v="TRK95188748"/>
    <n v="6"/>
    <s v="SAVE10"/>
    <s v="Referral"/>
    <n v="746.34"/>
    <n v="700"/>
    <n v="46.340000000000032"/>
  </r>
  <r>
    <s v="ORD200221"/>
    <x v="203"/>
    <s v="C93473"/>
    <x v="2"/>
    <n v="5"/>
    <n v="639.37"/>
    <s v="552 Main St"/>
    <x v="0"/>
    <s v="Pending"/>
    <s v="TRK50003989"/>
    <n v="6"/>
    <s v="SAVE10"/>
    <s v="Google"/>
    <n v="3196.85"/>
    <n v="250"/>
    <n v="2946.85"/>
  </r>
  <r>
    <s v="ORD200222"/>
    <x v="204"/>
    <s v="C43124"/>
    <x v="3"/>
    <n v="4"/>
    <n v="693.36"/>
    <s v="931 Main St"/>
    <x v="1"/>
    <s v="Shipped"/>
    <s v="TRK17293348"/>
    <n v="8"/>
    <s v="SAVE10"/>
    <s v="Instagram"/>
    <n v="2773.44"/>
    <n v="200"/>
    <n v="2573.44"/>
  </r>
  <r>
    <s v="ORD200223"/>
    <x v="57"/>
    <s v="C22783"/>
    <x v="1"/>
    <n v="4"/>
    <n v="692.91"/>
    <s v="673 Main St"/>
    <x v="2"/>
    <s v="Pending"/>
    <s v="TRK55009149"/>
    <n v="9"/>
    <s v="SAVE10"/>
    <s v="Instagram"/>
    <n v="2771.64"/>
    <n v="300"/>
    <n v="2471.64"/>
  </r>
  <r>
    <s v="ORD200224"/>
    <x v="205"/>
    <s v="C18567"/>
    <x v="4"/>
    <n v="4"/>
    <n v="91.46"/>
    <s v="507 Main St"/>
    <x v="4"/>
    <s v="Cancelled"/>
    <s v="TRK17554673"/>
    <n v="9"/>
    <s v="SAVE10"/>
    <s v="Referral"/>
    <n v="365.84"/>
    <n v="400"/>
    <n v="-34.160000000000025"/>
  </r>
  <r>
    <s v="ORD200225"/>
    <x v="206"/>
    <s v="C99879"/>
    <x v="1"/>
    <n v="3"/>
    <n v="273.95999999999998"/>
    <s v="692 Main St"/>
    <x v="0"/>
    <s v="Returned"/>
    <s v="TRK50246700"/>
    <n v="8"/>
    <s v="SAVE10"/>
    <s v="Google"/>
    <n v="821.87999999999988"/>
    <n v="300"/>
    <n v="521.87999999999988"/>
  </r>
  <r>
    <s v="ORD200226"/>
    <x v="207"/>
    <s v="C31501"/>
    <x v="6"/>
    <n v="3"/>
    <n v="588.04999999999995"/>
    <s v="242 Main St"/>
    <x v="3"/>
    <s v="Delivered"/>
    <s v="TRK93063929"/>
    <n v="8"/>
    <s v="SAVE10"/>
    <s v="Instagram"/>
    <n v="1764.1499999999999"/>
    <n v="500"/>
    <n v="1264.1499999999999"/>
  </r>
  <r>
    <s v="ORD200227"/>
    <x v="208"/>
    <s v="C93220"/>
    <x v="0"/>
    <n v="2"/>
    <n v="365.17"/>
    <s v="353 Main St"/>
    <x v="1"/>
    <s v="Cancelled"/>
    <s v="TRK89023251"/>
    <n v="4"/>
    <s v="FREESHIP"/>
    <s v="Facebook"/>
    <n v="730.34"/>
    <n v="450"/>
    <n v="280.34000000000003"/>
  </r>
  <r>
    <s v="ORD200228"/>
    <x v="209"/>
    <s v="C57867"/>
    <x v="3"/>
    <n v="4"/>
    <n v="385.92"/>
    <s v="579 Main St"/>
    <x v="2"/>
    <s v="Cancelled"/>
    <s v="TRK92055007"/>
    <n v="8"/>
    <s v="FREESHIP"/>
    <s v="Instagram"/>
    <n v="1543.68"/>
    <n v="200"/>
    <n v="1343.68"/>
  </r>
  <r>
    <s v="ORD200229"/>
    <x v="210"/>
    <s v="C62622"/>
    <x v="2"/>
    <n v="1"/>
    <n v="562.61"/>
    <s v="762 Main St"/>
    <x v="2"/>
    <s v="Delivered"/>
    <s v="TRK70997648"/>
    <n v="3"/>
    <s v="WINTER15"/>
    <s v="Facebook"/>
    <n v="562.61"/>
    <n v="250"/>
    <n v="312.61"/>
  </r>
  <r>
    <s v="ORD200230"/>
    <x v="211"/>
    <s v="C94595"/>
    <x v="6"/>
    <n v="4"/>
    <n v="61.91"/>
    <s v="948 Main St"/>
    <x v="3"/>
    <s v="Delivered"/>
    <s v="TRK24497305"/>
    <n v="6"/>
    <s v="WINTER15"/>
    <s v="Email"/>
    <n v="247.64"/>
    <n v="500"/>
    <n v="-252.36"/>
  </r>
  <r>
    <s v="ORD200231"/>
    <x v="212"/>
    <s v="C30955"/>
    <x v="1"/>
    <n v="4"/>
    <n v="41.9"/>
    <s v="327 Main St"/>
    <x v="3"/>
    <s v="Pending"/>
    <s v="TRK46898848"/>
    <n v="9"/>
    <s v="FREESHIP"/>
    <s v="Instagram"/>
    <n v="167.6"/>
    <n v="300"/>
    <n v="-132.4"/>
  </r>
  <r>
    <s v="ORD200232"/>
    <x v="213"/>
    <s v="C20731"/>
    <x v="4"/>
    <n v="4"/>
    <n v="444.44"/>
    <s v="610 Main St"/>
    <x v="0"/>
    <s v="Cancelled"/>
    <s v="TRK75568437"/>
    <n v="8"/>
    <s v="WINTER15"/>
    <s v="Google"/>
    <n v="1777.76"/>
    <n v="400"/>
    <n v="1377.76"/>
  </r>
  <r>
    <s v="ORD200233"/>
    <x v="214"/>
    <s v="C30168"/>
    <x v="1"/>
    <n v="3"/>
    <n v="311.33"/>
    <s v="146 Main St"/>
    <x v="4"/>
    <s v="Cancelled"/>
    <s v="TRK73699939"/>
    <n v="3"/>
    <s v="WINTER15"/>
    <s v="Instagram"/>
    <n v="933.99"/>
    <n v="300"/>
    <n v="633.99"/>
  </r>
  <r>
    <s v="ORD200234"/>
    <x v="130"/>
    <s v="C79842"/>
    <x v="4"/>
    <n v="4"/>
    <n v="236.41"/>
    <s v="337 Main St"/>
    <x v="0"/>
    <s v="Pending"/>
    <s v="TRK26957950"/>
    <n v="7"/>
    <s v="SAVE10"/>
    <s v="Google"/>
    <n v="945.64"/>
    <n v="400"/>
    <n v="545.64"/>
  </r>
  <r>
    <s v="ORD200235"/>
    <x v="215"/>
    <s v="C32854"/>
    <x v="6"/>
    <n v="1"/>
    <n v="65.45"/>
    <s v="815 Main St"/>
    <x v="4"/>
    <s v="Pending"/>
    <s v="TRK30009218"/>
    <n v="2"/>
    <s v="WINTER15"/>
    <s v="Google"/>
    <n v="65.45"/>
    <n v="500"/>
    <n v="-434.55"/>
  </r>
  <r>
    <s v="ORD200236"/>
    <x v="107"/>
    <s v="C14847"/>
    <x v="0"/>
    <n v="1"/>
    <n v="318.81"/>
    <s v="562 Main St"/>
    <x v="0"/>
    <s v="Pending"/>
    <s v="TRK39663243"/>
    <n v="3"/>
    <s v="WINTER15"/>
    <s v="Email"/>
    <n v="318.81"/>
    <n v="450"/>
    <n v="-131.19"/>
  </r>
  <r>
    <s v="ORD200237"/>
    <x v="216"/>
    <s v="C88645"/>
    <x v="0"/>
    <n v="3"/>
    <n v="583.72"/>
    <s v="783 Main St"/>
    <x v="2"/>
    <s v="Shipped"/>
    <s v="TRK74097570"/>
    <n v="5"/>
    <s v="FREESHIP"/>
    <s v="Facebook"/>
    <n v="1751.16"/>
    <n v="450"/>
    <n v="1301.1600000000001"/>
  </r>
  <r>
    <s v="ORD200238"/>
    <x v="217"/>
    <s v="C66149"/>
    <x v="6"/>
    <n v="4"/>
    <n v="384.32"/>
    <s v="770 Main St"/>
    <x v="2"/>
    <s v="Pending"/>
    <s v="TRK76307307"/>
    <n v="6"/>
    <s v="WINTER15"/>
    <s v="Google"/>
    <n v="1537.28"/>
    <n v="500"/>
    <n v="1037.28"/>
  </r>
  <r>
    <s v="ORD200239"/>
    <x v="218"/>
    <s v="C20256"/>
    <x v="2"/>
    <n v="3"/>
    <n v="538.74"/>
    <s v="456 Main St"/>
    <x v="1"/>
    <s v="Shipped"/>
    <s v="TRK71127943"/>
    <n v="6"/>
    <s v="FREESHIP"/>
    <s v="Email"/>
    <n v="1616.22"/>
    <n v="250"/>
    <n v="1366.22"/>
  </r>
  <r>
    <s v="ORD200240"/>
    <x v="219"/>
    <s v="C14983"/>
    <x v="2"/>
    <n v="1"/>
    <n v="17.239999999999998"/>
    <s v="255 Main St"/>
    <x v="1"/>
    <s v="Pending"/>
    <s v="TRK93444157"/>
    <n v="2"/>
    <s v="FREESHIP"/>
    <s v="Instagram"/>
    <n v="17.239999999999998"/>
    <n v="250"/>
    <n v="-232.76"/>
  </r>
  <r>
    <s v="ORD200241"/>
    <x v="220"/>
    <s v="C20817"/>
    <x v="3"/>
    <n v="5"/>
    <n v="615.66999999999996"/>
    <s v="407 Main St"/>
    <x v="1"/>
    <s v="Pending"/>
    <s v="TRK44164590"/>
    <n v="6"/>
    <s v="SAVE10"/>
    <s v="Email"/>
    <n v="3078.35"/>
    <n v="200"/>
    <n v="2878.35"/>
  </r>
  <r>
    <s v="ORD200242"/>
    <x v="221"/>
    <s v="C94921"/>
    <x v="4"/>
    <n v="2"/>
    <n v="219.1"/>
    <s v="134 Main St"/>
    <x v="1"/>
    <s v="Pending"/>
    <s v="TRK97794327"/>
    <n v="4"/>
    <s v="SAVE10"/>
    <s v="Referral"/>
    <n v="438.2"/>
    <n v="400"/>
    <n v="38.199999999999989"/>
  </r>
  <r>
    <s v="ORD200243"/>
    <x v="222"/>
    <s v="C54725"/>
    <x v="3"/>
    <n v="2"/>
    <n v="144.66"/>
    <s v="506 Main St"/>
    <x v="1"/>
    <s v="Cancelled"/>
    <s v="TRK30601940"/>
    <n v="7"/>
    <s v="FREESHIP"/>
    <s v="Google"/>
    <n v="289.32"/>
    <n v="200"/>
    <n v="89.32"/>
  </r>
  <r>
    <s v="ORD200244"/>
    <x v="223"/>
    <s v="C98096"/>
    <x v="6"/>
    <n v="2"/>
    <n v="317.77"/>
    <s v="838 Main St"/>
    <x v="0"/>
    <s v="Cancelled"/>
    <s v="TRK51518631"/>
    <n v="4"/>
    <s v="WINTER15"/>
    <s v="Facebook"/>
    <n v="635.54"/>
    <n v="500"/>
    <n v="135.53999999999996"/>
  </r>
  <r>
    <s v="ORD200245"/>
    <x v="224"/>
    <s v="C12667"/>
    <x v="5"/>
    <n v="1"/>
    <n v="223.3"/>
    <s v="306 Main St"/>
    <x v="1"/>
    <s v="Returned"/>
    <s v="TRK25390491"/>
    <n v="1"/>
    <s v="WINTER15"/>
    <s v="Facebook"/>
    <n v="223.3"/>
    <n v="700"/>
    <n v="-476.7"/>
  </r>
  <r>
    <s v="ORD200246"/>
    <x v="225"/>
    <s v="C55354"/>
    <x v="6"/>
    <n v="2"/>
    <n v="342.11"/>
    <s v="164 Main St"/>
    <x v="3"/>
    <s v="Shipped"/>
    <s v="TRK15439493"/>
    <n v="2"/>
    <s v="WINTER15"/>
    <s v="Instagram"/>
    <n v="684.22"/>
    <n v="500"/>
    <n v="184.22000000000003"/>
  </r>
  <r>
    <s v="ORD200247"/>
    <x v="145"/>
    <s v="C14600"/>
    <x v="4"/>
    <n v="2"/>
    <n v="220.9"/>
    <s v="785 Main St"/>
    <x v="3"/>
    <s v="Shipped"/>
    <s v="TRK84984764"/>
    <n v="4"/>
    <s v="WINTER15"/>
    <s v="Email"/>
    <n v="441.8"/>
    <n v="400"/>
    <n v="41.800000000000011"/>
  </r>
  <r>
    <s v="ORD200248"/>
    <x v="226"/>
    <s v="C97187"/>
    <x v="5"/>
    <n v="1"/>
    <n v="670.54"/>
    <s v="471 Main St"/>
    <x v="4"/>
    <s v="Shipped"/>
    <s v="TRK62283713"/>
    <n v="6"/>
    <s v="FREESHIP"/>
    <s v="Referral"/>
    <n v="670.54"/>
    <n v="700"/>
    <n v="-29.460000000000036"/>
  </r>
  <r>
    <s v="ORD200249"/>
    <x v="227"/>
    <s v="C39106"/>
    <x v="4"/>
    <n v="1"/>
    <n v="546.19000000000005"/>
    <s v="245 Main St"/>
    <x v="4"/>
    <s v="Pending"/>
    <s v="TRK35464433"/>
    <n v="5"/>
    <s v="FREESHIP"/>
    <s v="Referral"/>
    <n v="546.19000000000005"/>
    <n v="400"/>
    <n v="146.19000000000005"/>
  </r>
  <r>
    <s v="ORD200250"/>
    <x v="228"/>
    <s v="C93379"/>
    <x v="6"/>
    <n v="3"/>
    <n v="42.95"/>
    <s v="318 Main St"/>
    <x v="3"/>
    <s v="Returned"/>
    <s v="TRK67954150"/>
    <n v="8"/>
    <s v="SAVE10"/>
    <s v="Email"/>
    <n v="128.85000000000002"/>
    <n v="500"/>
    <n v="-371.15"/>
  </r>
  <r>
    <s v="ORD200251"/>
    <x v="229"/>
    <s v="C93175"/>
    <x v="0"/>
    <n v="4"/>
    <n v="14.69"/>
    <s v="814 Main St"/>
    <x v="4"/>
    <s v="Cancelled"/>
    <s v="TRK32995144"/>
    <n v="9"/>
    <s v="SAVE10"/>
    <s v="Email"/>
    <n v="58.76"/>
    <n v="450"/>
    <n v="-391.24"/>
  </r>
  <r>
    <s v="ORD200252"/>
    <x v="28"/>
    <s v="C19648"/>
    <x v="1"/>
    <n v="4"/>
    <n v="668.36"/>
    <s v="821 Main St"/>
    <x v="3"/>
    <s v="Cancelled"/>
    <s v="TRK51297879"/>
    <n v="5"/>
    <s v="FREESHIP"/>
    <s v="Facebook"/>
    <n v="2673.44"/>
    <n v="300"/>
    <n v="2373.44"/>
  </r>
  <r>
    <s v="ORD200253"/>
    <x v="230"/>
    <s v="C14891"/>
    <x v="3"/>
    <n v="4"/>
    <n v="413.74"/>
    <s v="743 Main St"/>
    <x v="3"/>
    <s v="Returned"/>
    <s v="TRK79471534"/>
    <n v="7"/>
    <s v="FREESHIP"/>
    <s v="Instagram"/>
    <n v="1654.96"/>
    <n v="200"/>
    <n v="1454.96"/>
  </r>
  <r>
    <s v="ORD200254"/>
    <x v="231"/>
    <s v="C10866"/>
    <x v="0"/>
    <n v="3"/>
    <n v="263.19"/>
    <s v="770 Main St"/>
    <x v="1"/>
    <s v="Delivered"/>
    <s v="TRK34809583"/>
    <n v="5"/>
    <s v="FREESHIP"/>
    <s v="Instagram"/>
    <n v="789.56999999999994"/>
    <n v="450"/>
    <n v="339.56999999999994"/>
  </r>
  <r>
    <s v="ORD200255"/>
    <x v="232"/>
    <s v="C47283"/>
    <x v="0"/>
    <n v="1"/>
    <n v="263.95999999999998"/>
    <s v="806 Main St"/>
    <x v="3"/>
    <s v="Returned"/>
    <s v="TRK56235117"/>
    <n v="2"/>
    <s v="SAVE10"/>
    <s v="Google"/>
    <n v="263.95999999999998"/>
    <n v="450"/>
    <n v="-186.04000000000002"/>
  </r>
  <r>
    <s v="ORD200256"/>
    <x v="233"/>
    <s v="C94323"/>
    <x v="3"/>
    <n v="5"/>
    <n v="75.81"/>
    <s v="463 Main St"/>
    <x v="3"/>
    <s v="Returned"/>
    <s v="TRK22663277"/>
    <n v="10"/>
    <s v="WINTER15"/>
    <s v="Instagram"/>
    <n v="379.05"/>
    <n v="200"/>
    <n v="179.05"/>
  </r>
  <r>
    <s v="ORD200257"/>
    <x v="234"/>
    <s v="C89732"/>
    <x v="1"/>
    <n v="1"/>
    <n v="406.22"/>
    <s v="712 Main St"/>
    <x v="2"/>
    <s v="Cancelled"/>
    <s v="TRK41059233"/>
    <n v="5"/>
    <s v="SAVE10"/>
    <s v="Referral"/>
    <n v="406.22"/>
    <n v="300"/>
    <n v="106.22000000000003"/>
  </r>
  <r>
    <s v="ORD200258"/>
    <x v="235"/>
    <s v="C87764"/>
    <x v="2"/>
    <n v="2"/>
    <n v="103.41"/>
    <s v="294 Main St"/>
    <x v="1"/>
    <s v="Shipped"/>
    <s v="TRK94082469"/>
    <n v="2"/>
    <s v="FREESHIP"/>
    <s v="Referral"/>
    <n v="206.82"/>
    <n v="250"/>
    <n v="-43.180000000000007"/>
  </r>
  <r>
    <s v="ORD200259"/>
    <x v="236"/>
    <s v="C20977"/>
    <x v="3"/>
    <n v="4"/>
    <n v="435.12"/>
    <s v="636 Main St"/>
    <x v="2"/>
    <s v="Delivered"/>
    <s v="TRK54991561"/>
    <n v="9"/>
    <s v="SAVE10"/>
    <s v="Instagram"/>
    <n v="1740.48"/>
    <n v="200"/>
    <n v="1540.48"/>
  </r>
  <r>
    <s v="ORD200260"/>
    <x v="209"/>
    <s v="C12245"/>
    <x v="0"/>
    <n v="2"/>
    <n v="407.79"/>
    <s v="153 Main St"/>
    <x v="0"/>
    <s v="Shipped"/>
    <s v="TRK22000463"/>
    <n v="3"/>
    <s v="SAVE10"/>
    <s v="Google"/>
    <n v="815.58"/>
    <n v="450"/>
    <n v="365.58000000000004"/>
  </r>
  <r>
    <s v="ORD200261"/>
    <x v="237"/>
    <s v="C68976"/>
    <x v="1"/>
    <n v="5"/>
    <n v="173.65"/>
    <s v="460 Main St"/>
    <x v="3"/>
    <s v="Delivered"/>
    <s v="TRK25491356"/>
    <n v="9"/>
    <s v="SAVE10"/>
    <s v="Email"/>
    <n v="868.25"/>
    <n v="300"/>
    <n v="568.25"/>
  </r>
  <r>
    <s v="ORD200262"/>
    <x v="238"/>
    <s v="C69476"/>
    <x v="1"/>
    <n v="4"/>
    <n v="249.07"/>
    <s v="642 Main St"/>
    <x v="2"/>
    <s v="Returned"/>
    <s v="TRK65869386"/>
    <n v="5"/>
    <s v="WINTER15"/>
    <s v="Referral"/>
    <n v="996.28"/>
    <n v="300"/>
    <n v="696.28"/>
  </r>
  <r>
    <s v="ORD200263"/>
    <x v="239"/>
    <s v="C71040"/>
    <x v="1"/>
    <n v="4"/>
    <n v="434.85"/>
    <s v="250 Main St"/>
    <x v="2"/>
    <s v="Pending"/>
    <s v="TRK41397604"/>
    <n v="4"/>
    <s v="WINTER15"/>
    <s v="Google"/>
    <n v="1739.4"/>
    <n v="300"/>
    <n v="1439.4"/>
  </r>
  <r>
    <s v="ORD200264"/>
    <x v="240"/>
    <s v="C71035"/>
    <x v="2"/>
    <n v="1"/>
    <n v="436.77"/>
    <s v="977 Main St"/>
    <x v="4"/>
    <s v="Returned"/>
    <s v="TRK19599578"/>
    <n v="5"/>
    <s v="FREESHIP"/>
    <s v="Google"/>
    <n v="436.77"/>
    <n v="250"/>
    <n v="186.76999999999998"/>
  </r>
  <r>
    <s v="ORD200265"/>
    <x v="241"/>
    <s v="C20752"/>
    <x v="4"/>
    <n v="1"/>
    <n v="572.13"/>
    <s v="150 Main St"/>
    <x v="0"/>
    <s v="Cancelled"/>
    <s v="TRK22298450"/>
    <n v="4"/>
    <s v="SAVE10"/>
    <s v="Google"/>
    <n v="572.13"/>
    <n v="400"/>
    <n v="172.13"/>
  </r>
  <r>
    <s v="ORD200266"/>
    <x v="180"/>
    <s v="C38840"/>
    <x v="3"/>
    <n v="4"/>
    <n v="583.07000000000005"/>
    <s v="589 Main St"/>
    <x v="2"/>
    <s v="Cancelled"/>
    <s v="TRK48484633"/>
    <n v="6"/>
    <s v="FREESHIP"/>
    <s v="Referral"/>
    <n v="2332.2800000000002"/>
    <n v="200"/>
    <n v="2132.2800000000002"/>
  </r>
  <r>
    <s v="ORD200267"/>
    <x v="242"/>
    <s v="C84480"/>
    <x v="3"/>
    <n v="5"/>
    <n v="468.51"/>
    <s v="803 Main St"/>
    <x v="0"/>
    <s v="Delivered"/>
    <s v="TRK62361867"/>
    <n v="9"/>
    <s v="FREESHIP"/>
    <s v="Facebook"/>
    <n v="2342.5500000000002"/>
    <n v="200"/>
    <n v="2142.5500000000002"/>
  </r>
  <r>
    <s v="ORD200268"/>
    <x v="178"/>
    <s v="C37032"/>
    <x v="1"/>
    <n v="2"/>
    <n v="423.88"/>
    <s v="655 Main St"/>
    <x v="0"/>
    <s v="Delivered"/>
    <s v="TRK48639226"/>
    <n v="7"/>
    <s v="SAVE10"/>
    <s v="Referral"/>
    <n v="847.76"/>
    <n v="300"/>
    <n v="547.76"/>
  </r>
  <r>
    <s v="ORD200269"/>
    <x v="97"/>
    <s v="C48942"/>
    <x v="2"/>
    <n v="4"/>
    <n v="663.67"/>
    <s v="129 Main St"/>
    <x v="2"/>
    <s v="Pending"/>
    <s v="TRK29355120"/>
    <n v="7"/>
    <s v="FREESHIP"/>
    <s v="Google"/>
    <n v="2654.68"/>
    <n v="250"/>
    <n v="2404.6799999999998"/>
  </r>
  <r>
    <s v="ORD200270"/>
    <x v="243"/>
    <s v="C13540"/>
    <x v="4"/>
    <n v="4"/>
    <n v="309.91000000000003"/>
    <s v="127 Main St"/>
    <x v="0"/>
    <s v="Shipped"/>
    <s v="TRK81087373"/>
    <n v="5"/>
    <s v="WINTER15"/>
    <s v="Google"/>
    <n v="1239.6400000000001"/>
    <n v="400"/>
    <n v="839.6400000000001"/>
  </r>
  <r>
    <s v="ORD200271"/>
    <x v="125"/>
    <s v="C59572"/>
    <x v="0"/>
    <n v="1"/>
    <n v="542.07000000000005"/>
    <s v="791 Main St"/>
    <x v="4"/>
    <s v="Shipped"/>
    <s v="TRK16792991"/>
    <n v="6"/>
    <s v="WINTER15"/>
    <s v="Referral"/>
    <n v="542.07000000000005"/>
    <n v="450"/>
    <n v="92.07000000000005"/>
  </r>
  <r>
    <s v="ORD200272"/>
    <x v="244"/>
    <s v="C29758"/>
    <x v="3"/>
    <n v="2"/>
    <n v="399.32"/>
    <s v="119 Main St"/>
    <x v="1"/>
    <s v="Pending"/>
    <s v="TRK12990043"/>
    <n v="6"/>
    <s v="WINTER15"/>
    <s v="Instagram"/>
    <n v="798.64"/>
    <n v="200"/>
    <n v="598.64"/>
  </r>
  <r>
    <s v="ORD200273"/>
    <x v="245"/>
    <s v="C11849"/>
    <x v="2"/>
    <n v="2"/>
    <n v="238.25"/>
    <s v="974 Main St"/>
    <x v="1"/>
    <s v="Cancelled"/>
    <s v="TRK91195261"/>
    <n v="7"/>
    <s v="FREESHIP"/>
    <s v="Email"/>
    <n v="476.5"/>
    <n v="250"/>
    <n v="226.5"/>
  </r>
  <r>
    <s v="ORD200274"/>
    <x v="246"/>
    <s v="C50967"/>
    <x v="1"/>
    <n v="2"/>
    <n v="182.4"/>
    <s v="884 Main St"/>
    <x v="3"/>
    <s v="Cancelled"/>
    <s v="TRK65300814"/>
    <n v="5"/>
    <s v="SAVE10"/>
    <s v="Referral"/>
    <n v="364.8"/>
    <n v="300"/>
    <n v="64.800000000000011"/>
  </r>
  <r>
    <s v="ORD200275"/>
    <x v="247"/>
    <s v="C80735"/>
    <x v="3"/>
    <n v="2"/>
    <n v="65.069999999999993"/>
    <s v="360 Main St"/>
    <x v="2"/>
    <s v="Cancelled"/>
    <s v="TRK99880231"/>
    <n v="4"/>
    <s v="SAVE10"/>
    <s v="Google"/>
    <n v="130.13999999999999"/>
    <n v="200"/>
    <n v="-69.860000000000014"/>
  </r>
  <r>
    <s v="ORD200276"/>
    <x v="248"/>
    <s v="C99050"/>
    <x v="4"/>
    <n v="2"/>
    <n v="600.57000000000005"/>
    <s v="654 Main St"/>
    <x v="0"/>
    <s v="Returned"/>
    <s v="TRK56927089"/>
    <n v="3"/>
    <s v="WINTER15"/>
    <s v="Instagram"/>
    <n v="1201.1400000000001"/>
    <n v="400"/>
    <n v="801.1400000000001"/>
  </r>
  <r>
    <s v="ORD200277"/>
    <x v="82"/>
    <s v="C11210"/>
    <x v="3"/>
    <n v="5"/>
    <n v="90.92"/>
    <s v="910 Main St"/>
    <x v="2"/>
    <s v="Delivered"/>
    <s v="TRK44929965"/>
    <n v="9"/>
    <s v="SAVE10"/>
    <s v="Facebook"/>
    <n v="454.6"/>
    <n v="200"/>
    <n v="254.60000000000002"/>
  </r>
  <r>
    <s v="ORD200278"/>
    <x v="249"/>
    <s v="C46015"/>
    <x v="5"/>
    <n v="5"/>
    <n v="362.46"/>
    <s v="299 Main St"/>
    <x v="4"/>
    <s v="Delivered"/>
    <s v="TRK46598430"/>
    <n v="6"/>
    <s v="FREESHIP"/>
    <s v="Instagram"/>
    <n v="1812.3"/>
    <n v="700"/>
    <n v="1112.3"/>
  </r>
  <r>
    <s v="ORD200279"/>
    <x v="250"/>
    <s v="C69167"/>
    <x v="3"/>
    <n v="3"/>
    <n v="55.01"/>
    <s v="263 Main St"/>
    <x v="1"/>
    <s v="Pending"/>
    <s v="TRK12425655"/>
    <n v="7"/>
    <s v="WINTER15"/>
    <s v="Email"/>
    <n v="165.03"/>
    <n v="200"/>
    <n v="-34.97"/>
  </r>
  <r>
    <s v="ORD200280"/>
    <x v="14"/>
    <s v="C55388"/>
    <x v="2"/>
    <n v="3"/>
    <n v="404.62"/>
    <s v="740 Main St"/>
    <x v="3"/>
    <s v="Delivered"/>
    <s v="TRK75741001"/>
    <n v="6"/>
    <s v="FREESHIP"/>
    <s v="Instagram"/>
    <n v="1213.8600000000001"/>
    <n v="250"/>
    <n v="963.86000000000013"/>
  </r>
  <r>
    <s v="ORD200281"/>
    <x v="152"/>
    <s v="C87181"/>
    <x v="6"/>
    <n v="4"/>
    <n v="654.79"/>
    <s v="195 Main St"/>
    <x v="4"/>
    <s v="Pending"/>
    <s v="TRK60093390"/>
    <n v="9"/>
    <s v="FREESHIP"/>
    <s v="Referral"/>
    <n v="2619.16"/>
    <n v="500"/>
    <n v="2119.16"/>
  </r>
  <r>
    <s v="ORD200282"/>
    <x v="251"/>
    <s v="C30411"/>
    <x v="4"/>
    <n v="4"/>
    <n v="637.79"/>
    <s v="375 Main St"/>
    <x v="3"/>
    <s v="Cancelled"/>
    <s v="TRK71810536"/>
    <n v="9"/>
    <s v="FREESHIP"/>
    <s v="Google"/>
    <n v="2551.16"/>
    <n v="400"/>
    <n v="2151.16"/>
  </r>
  <r>
    <s v="ORD200283"/>
    <x v="252"/>
    <s v="C39638"/>
    <x v="5"/>
    <n v="4"/>
    <n v="540.33000000000004"/>
    <s v="990 Main St"/>
    <x v="4"/>
    <s v="Shipped"/>
    <s v="TRK69745608"/>
    <n v="6"/>
    <s v="FREESHIP"/>
    <s v="Google"/>
    <n v="2161.3200000000002"/>
    <n v="700"/>
    <n v="1461.3200000000002"/>
  </r>
  <r>
    <s v="ORD200284"/>
    <x v="223"/>
    <s v="C27203"/>
    <x v="5"/>
    <n v="5"/>
    <n v="208.17"/>
    <s v="516 Main St"/>
    <x v="2"/>
    <s v="Returned"/>
    <s v="TRK22023906"/>
    <n v="6"/>
    <s v="SAVE10"/>
    <s v="Facebook"/>
    <n v="1040.8499999999999"/>
    <n v="700"/>
    <n v="340.84999999999991"/>
  </r>
  <r>
    <s v="ORD200285"/>
    <x v="69"/>
    <s v="C67583"/>
    <x v="1"/>
    <n v="1"/>
    <n v="338.31"/>
    <s v="974 Main St"/>
    <x v="1"/>
    <s v="Delivered"/>
    <s v="TRK93281700"/>
    <n v="3"/>
    <s v="SAVE10"/>
    <s v="Google"/>
    <n v="338.31"/>
    <n v="300"/>
    <n v="38.31"/>
  </r>
  <r>
    <s v="ORD200286"/>
    <x v="253"/>
    <s v="C70554"/>
    <x v="0"/>
    <n v="3"/>
    <n v="139.44999999999999"/>
    <s v="187 Main St"/>
    <x v="3"/>
    <s v="Returned"/>
    <s v="TRK61086952"/>
    <n v="8"/>
    <s v="WINTER15"/>
    <s v="Google"/>
    <n v="418.34999999999997"/>
    <n v="450"/>
    <n v="-31.650000000000034"/>
  </r>
  <r>
    <s v="ORD200287"/>
    <x v="254"/>
    <s v="C70437"/>
    <x v="3"/>
    <n v="4"/>
    <n v="655.17999999999995"/>
    <s v="630 Main St"/>
    <x v="1"/>
    <s v="Shipped"/>
    <s v="TRK26628830"/>
    <n v="5"/>
    <s v="WINTER15"/>
    <s v="Facebook"/>
    <n v="2620.7199999999998"/>
    <n v="200"/>
    <n v="2420.7199999999998"/>
  </r>
  <r>
    <s v="ORD200288"/>
    <x v="255"/>
    <s v="C97643"/>
    <x v="5"/>
    <n v="4"/>
    <n v="512.75"/>
    <s v="537 Main St"/>
    <x v="0"/>
    <s v="Returned"/>
    <s v="TRK60831391"/>
    <n v="8"/>
    <s v="WINTER15"/>
    <s v="Google"/>
    <n v="2051"/>
    <n v="700"/>
    <n v="1351"/>
  </r>
  <r>
    <s v="ORD200289"/>
    <x v="256"/>
    <s v="C17136"/>
    <x v="3"/>
    <n v="4"/>
    <n v="160.49"/>
    <s v="333 Main St"/>
    <x v="2"/>
    <s v="Shipped"/>
    <s v="TRK55362541"/>
    <n v="8"/>
    <s v="WINTER15"/>
    <s v="Referral"/>
    <n v="641.96"/>
    <n v="200"/>
    <n v="441.96000000000004"/>
  </r>
  <r>
    <s v="ORD200290"/>
    <x v="257"/>
    <s v="C24901"/>
    <x v="3"/>
    <n v="3"/>
    <n v="99.9"/>
    <s v="258 Main St"/>
    <x v="4"/>
    <s v="Delivered"/>
    <s v="TRK14029489"/>
    <n v="8"/>
    <s v="FREESHIP"/>
    <s v="Facebook"/>
    <n v="299.70000000000005"/>
    <n v="200"/>
    <n v="99.700000000000045"/>
  </r>
  <r>
    <s v="ORD200291"/>
    <x v="258"/>
    <s v="C61521"/>
    <x v="1"/>
    <n v="2"/>
    <n v="345.01"/>
    <s v="670 Main St"/>
    <x v="2"/>
    <s v="Delivered"/>
    <s v="TRK93676567"/>
    <n v="6"/>
    <s v="FREESHIP"/>
    <s v="Google"/>
    <n v="690.02"/>
    <n v="300"/>
    <n v="390.02"/>
  </r>
  <r>
    <s v="ORD200292"/>
    <x v="259"/>
    <s v="C39639"/>
    <x v="0"/>
    <n v="1"/>
    <n v="65.95"/>
    <s v="185 Main St"/>
    <x v="2"/>
    <s v="Delivered"/>
    <s v="TRK31042152"/>
    <n v="5"/>
    <s v="FREESHIP"/>
    <s v="Facebook"/>
    <n v="65.95"/>
    <n v="450"/>
    <n v="-384.05"/>
  </r>
  <r>
    <s v="ORD200293"/>
    <x v="223"/>
    <s v="C33220"/>
    <x v="2"/>
    <n v="4"/>
    <n v="463.04"/>
    <s v="564 Main St"/>
    <x v="3"/>
    <s v="Returned"/>
    <s v="TRK40450219"/>
    <n v="9"/>
    <s v="FREESHIP"/>
    <s v="Instagram"/>
    <n v="1852.16"/>
    <n v="250"/>
    <n v="1602.16"/>
  </r>
  <r>
    <s v="ORD200294"/>
    <x v="260"/>
    <s v="C65414"/>
    <x v="1"/>
    <n v="2"/>
    <n v="297.70999999999998"/>
    <s v="208 Main St"/>
    <x v="1"/>
    <s v="Shipped"/>
    <s v="TRK67562517"/>
    <n v="7"/>
    <s v="SAVE10"/>
    <s v="Referral"/>
    <n v="595.41999999999996"/>
    <n v="300"/>
    <n v="295.41999999999996"/>
  </r>
  <r>
    <s v="ORD200295"/>
    <x v="261"/>
    <s v="C49009"/>
    <x v="4"/>
    <n v="5"/>
    <n v="107.48"/>
    <s v="278 Main St"/>
    <x v="0"/>
    <s v="Cancelled"/>
    <s v="TRK46285799"/>
    <n v="9"/>
    <s v="FREESHIP"/>
    <s v="Email"/>
    <n v="537.4"/>
    <n v="400"/>
    <n v="137.39999999999998"/>
  </r>
  <r>
    <s v="ORD200296"/>
    <x v="83"/>
    <s v="C48453"/>
    <x v="6"/>
    <n v="5"/>
    <n v="638.79999999999995"/>
    <s v="434 Main St"/>
    <x v="0"/>
    <s v="Cancelled"/>
    <s v="TRK52110494"/>
    <n v="10"/>
    <s v="WINTER15"/>
    <s v="Referral"/>
    <n v="3194"/>
    <n v="500"/>
    <n v="2694"/>
  </r>
  <r>
    <s v="ORD200297"/>
    <x v="262"/>
    <s v="C68078"/>
    <x v="6"/>
    <n v="2"/>
    <n v="493.88"/>
    <s v="252 Main St"/>
    <x v="2"/>
    <s v="Returned"/>
    <s v="TRK64862812"/>
    <n v="7"/>
    <s v="SAVE10"/>
    <s v="Instagram"/>
    <n v="987.76"/>
    <n v="500"/>
    <n v="487.76"/>
  </r>
  <r>
    <s v="ORD200298"/>
    <x v="263"/>
    <s v="C19402"/>
    <x v="4"/>
    <n v="4"/>
    <n v="301.17"/>
    <s v="267 Main St"/>
    <x v="1"/>
    <s v="Cancelled"/>
    <s v="TRK97825212"/>
    <n v="6"/>
    <s v="SAVE10"/>
    <s v="Email"/>
    <n v="1204.68"/>
    <n v="400"/>
    <n v="804.68000000000006"/>
  </r>
  <r>
    <s v="ORD200299"/>
    <x v="264"/>
    <s v="C30711"/>
    <x v="0"/>
    <n v="1"/>
    <n v="278.66000000000003"/>
    <s v="856 Main St"/>
    <x v="3"/>
    <s v="Cancelled"/>
    <s v="TRK42696593"/>
    <n v="2"/>
    <s v="FREESHIP"/>
    <s v="Instagram"/>
    <n v="278.66000000000003"/>
    <n v="450"/>
    <n v="-171.33999999999997"/>
  </r>
  <r>
    <s v="ORD200300"/>
    <x v="265"/>
    <s v="C39000"/>
    <x v="1"/>
    <n v="1"/>
    <n v="287.45999999999998"/>
    <s v="894 Main St"/>
    <x v="0"/>
    <s v="Returned"/>
    <s v="TRK33753945"/>
    <n v="3"/>
    <s v="FREESHIP"/>
    <s v="Facebook"/>
    <n v="287.45999999999998"/>
    <n v="300"/>
    <n v="-12.54000000000002"/>
  </r>
  <r>
    <s v="ORD200301"/>
    <x v="67"/>
    <s v="C31105"/>
    <x v="3"/>
    <n v="1"/>
    <n v="583.99"/>
    <s v="726 Main St"/>
    <x v="4"/>
    <s v="Cancelled"/>
    <s v="TRK40149095"/>
    <n v="2"/>
    <s v="SAVE10"/>
    <s v="Email"/>
    <n v="583.99"/>
    <n v="200"/>
    <n v="383.99"/>
  </r>
  <r>
    <s v="ORD200302"/>
    <x v="220"/>
    <s v="C29432"/>
    <x v="3"/>
    <n v="3"/>
    <n v="468.74"/>
    <s v="121 Main St"/>
    <x v="4"/>
    <s v="Pending"/>
    <s v="TRK44142517"/>
    <n v="4"/>
    <s v="FREESHIP"/>
    <s v="Instagram"/>
    <n v="1406.22"/>
    <n v="200"/>
    <n v="1206.22"/>
  </r>
  <r>
    <s v="ORD200303"/>
    <x v="34"/>
    <s v="C48531"/>
    <x v="2"/>
    <n v="1"/>
    <n v="30.54"/>
    <s v="368 Main St"/>
    <x v="0"/>
    <s v="Returned"/>
    <s v="TRK95462192"/>
    <n v="1"/>
    <s v="FREESHIP"/>
    <s v="Google"/>
    <n v="30.54"/>
    <n v="250"/>
    <n v="-219.46"/>
  </r>
  <r>
    <s v="ORD200304"/>
    <x v="266"/>
    <s v="C86762"/>
    <x v="0"/>
    <n v="5"/>
    <n v="408.73"/>
    <s v="326 Main St"/>
    <x v="3"/>
    <s v="Delivered"/>
    <s v="TRK75686292"/>
    <n v="10"/>
    <s v="FREESHIP"/>
    <s v="Instagram"/>
    <n v="2043.65"/>
    <n v="450"/>
    <n v="1593.65"/>
  </r>
  <r>
    <s v="ORD200305"/>
    <x v="97"/>
    <s v="C63822"/>
    <x v="5"/>
    <n v="4"/>
    <n v="126.89"/>
    <s v="235 Main St"/>
    <x v="4"/>
    <s v="Pending"/>
    <s v="TRK59353216"/>
    <n v="9"/>
    <s v="FREESHIP"/>
    <s v="Instagram"/>
    <n v="507.56"/>
    <n v="700"/>
    <n v="-192.44"/>
  </r>
  <r>
    <s v="ORD200306"/>
    <x v="267"/>
    <s v="C70495"/>
    <x v="4"/>
    <n v="2"/>
    <n v="57.07"/>
    <s v="238 Main St"/>
    <x v="0"/>
    <s v="Returned"/>
    <s v="TRK65511225"/>
    <n v="3"/>
    <s v="SAVE10"/>
    <s v="Instagram"/>
    <n v="114.14"/>
    <n v="400"/>
    <n v="-285.86"/>
  </r>
  <r>
    <s v="ORD200307"/>
    <x v="268"/>
    <s v="C92407"/>
    <x v="5"/>
    <n v="3"/>
    <n v="557.41"/>
    <s v="135 Main St"/>
    <x v="1"/>
    <s v="Delivered"/>
    <s v="TRK11755610"/>
    <n v="4"/>
    <s v="SAVE10"/>
    <s v="Email"/>
    <n v="1672.23"/>
    <n v="700"/>
    <n v="972.23"/>
  </r>
  <r>
    <s v="ORD200308"/>
    <x v="66"/>
    <s v="C75888"/>
    <x v="4"/>
    <n v="3"/>
    <n v="448.9"/>
    <s v="790 Main St"/>
    <x v="0"/>
    <s v="Returned"/>
    <s v="TRK98467398"/>
    <n v="7"/>
    <s v="SAVE10"/>
    <s v="Instagram"/>
    <n v="1346.6999999999998"/>
    <n v="400"/>
    <n v="946.69999999999982"/>
  </r>
  <r>
    <s v="ORD200309"/>
    <x v="269"/>
    <s v="C63153"/>
    <x v="3"/>
    <n v="4"/>
    <n v="549.76"/>
    <s v="625 Main St"/>
    <x v="0"/>
    <s v="Delivered"/>
    <s v="TRK38033305"/>
    <n v="4"/>
    <s v="FREESHIP"/>
    <s v="Facebook"/>
    <n v="2199.04"/>
    <n v="200"/>
    <n v="1999.04"/>
  </r>
  <r>
    <s v="ORD200310"/>
    <x v="270"/>
    <s v="C85863"/>
    <x v="4"/>
    <n v="3"/>
    <n v="132.47999999999999"/>
    <s v="968 Main St"/>
    <x v="1"/>
    <s v="Shipped"/>
    <s v="TRK16094218"/>
    <n v="4"/>
    <s v="FREESHIP"/>
    <s v="Referral"/>
    <n v="397.43999999999994"/>
    <n v="400"/>
    <n v="-2.5600000000000591"/>
  </r>
  <r>
    <s v="ORD200311"/>
    <x v="271"/>
    <s v="C71698"/>
    <x v="6"/>
    <n v="5"/>
    <n v="489.37"/>
    <s v="274 Main St"/>
    <x v="1"/>
    <s v="Returned"/>
    <s v="TRK34786818"/>
    <n v="8"/>
    <s v="FREESHIP"/>
    <s v="Instagram"/>
    <n v="2446.85"/>
    <n v="500"/>
    <n v="1946.85"/>
  </r>
  <r>
    <s v="ORD200312"/>
    <x v="272"/>
    <s v="C35397"/>
    <x v="4"/>
    <n v="5"/>
    <n v="66.31"/>
    <s v="579 Main St"/>
    <x v="3"/>
    <s v="Pending"/>
    <s v="TRK64742535"/>
    <n v="7"/>
    <s v="FREESHIP"/>
    <s v="Referral"/>
    <n v="331.55"/>
    <n v="400"/>
    <n v="-68.449999999999989"/>
  </r>
  <r>
    <s v="ORD200313"/>
    <x v="273"/>
    <s v="C67687"/>
    <x v="3"/>
    <n v="2"/>
    <n v="434.3"/>
    <s v="978 Main St"/>
    <x v="4"/>
    <s v="Delivered"/>
    <s v="TRK22838735"/>
    <n v="7"/>
    <s v="SAVE10"/>
    <s v="Instagram"/>
    <n v="868.6"/>
    <n v="200"/>
    <n v="668.6"/>
  </r>
  <r>
    <s v="ORD200314"/>
    <x v="274"/>
    <s v="C29931"/>
    <x v="6"/>
    <n v="4"/>
    <n v="153.09"/>
    <s v="540 Main St"/>
    <x v="1"/>
    <s v="Delivered"/>
    <s v="TRK48712417"/>
    <n v="4"/>
    <s v="FREESHIP"/>
    <s v="Referral"/>
    <n v="612.36"/>
    <n v="500"/>
    <n v="112.36000000000001"/>
  </r>
  <r>
    <s v="ORD200315"/>
    <x v="275"/>
    <s v="C59139"/>
    <x v="2"/>
    <n v="5"/>
    <n v="91.67"/>
    <s v="301 Main St"/>
    <x v="1"/>
    <s v="Cancelled"/>
    <s v="TRK45507090"/>
    <n v="9"/>
    <s v="FREESHIP"/>
    <s v="Email"/>
    <n v="458.35"/>
    <n v="250"/>
    <n v="208.35000000000002"/>
  </r>
  <r>
    <s v="ORD200316"/>
    <x v="276"/>
    <s v="C66078"/>
    <x v="6"/>
    <n v="4"/>
    <n v="275.27999999999997"/>
    <s v="101 Main St"/>
    <x v="3"/>
    <s v="Shipped"/>
    <s v="TRK86474559"/>
    <n v="9"/>
    <s v="WINTER15"/>
    <s v="Facebook"/>
    <n v="1101.1199999999999"/>
    <n v="500"/>
    <n v="601.11999999999989"/>
  </r>
  <r>
    <s v="ORD200317"/>
    <x v="132"/>
    <s v="C88370"/>
    <x v="0"/>
    <n v="2"/>
    <n v="139.94999999999999"/>
    <s v="339 Main St"/>
    <x v="1"/>
    <s v="Returned"/>
    <s v="TRK22575151"/>
    <n v="5"/>
    <s v="WINTER15"/>
    <s v="Instagram"/>
    <n v="279.89999999999998"/>
    <n v="450"/>
    <n v="-170.10000000000002"/>
  </r>
  <r>
    <s v="ORD200318"/>
    <x v="277"/>
    <s v="C93375"/>
    <x v="3"/>
    <n v="3"/>
    <n v="148.72"/>
    <s v="317 Main St"/>
    <x v="0"/>
    <s v="Cancelled"/>
    <s v="TRK95706967"/>
    <n v="7"/>
    <s v="SAVE10"/>
    <s v="Google"/>
    <n v="446.15999999999997"/>
    <n v="200"/>
    <n v="246.15999999999997"/>
  </r>
  <r>
    <s v="ORD200319"/>
    <x v="278"/>
    <s v="C53049"/>
    <x v="5"/>
    <n v="2"/>
    <n v="563.05999999999995"/>
    <s v="413 Main St"/>
    <x v="4"/>
    <s v="Returned"/>
    <s v="TRK48974907"/>
    <n v="6"/>
    <s v="SAVE10"/>
    <s v="Instagram"/>
    <n v="1126.1199999999999"/>
    <n v="700"/>
    <n v="426.11999999999989"/>
  </r>
  <r>
    <s v="ORD200320"/>
    <x v="36"/>
    <s v="C55590"/>
    <x v="4"/>
    <n v="1"/>
    <n v="625.51"/>
    <s v="772 Main St"/>
    <x v="2"/>
    <s v="Shipped"/>
    <s v="TRK48792951"/>
    <n v="1"/>
    <s v="FREESHIP"/>
    <s v="Facebook"/>
    <n v="625.51"/>
    <n v="400"/>
    <n v="225.51"/>
  </r>
  <r>
    <s v="ORD200321"/>
    <x v="279"/>
    <s v="C47086"/>
    <x v="1"/>
    <n v="4"/>
    <n v="152.29"/>
    <s v="135 Main St"/>
    <x v="0"/>
    <s v="Cancelled"/>
    <s v="TRK44194358"/>
    <n v="6"/>
    <s v="WINTER15"/>
    <s v="Google"/>
    <n v="609.16"/>
    <n v="300"/>
    <n v="309.15999999999997"/>
  </r>
  <r>
    <s v="ORD200322"/>
    <x v="280"/>
    <s v="C48646"/>
    <x v="1"/>
    <n v="5"/>
    <n v="231.82"/>
    <s v="339 Main St"/>
    <x v="0"/>
    <s v="Delivered"/>
    <s v="TRK18233748"/>
    <n v="6"/>
    <s v="SAVE10"/>
    <s v="Facebook"/>
    <n v="1159.0999999999999"/>
    <n v="300"/>
    <n v="859.09999999999991"/>
  </r>
  <r>
    <s v="ORD200323"/>
    <x v="281"/>
    <s v="C29416"/>
    <x v="5"/>
    <n v="1"/>
    <n v="150.16999999999999"/>
    <s v="414 Main St"/>
    <x v="0"/>
    <s v="Returned"/>
    <s v="TRK63820842"/>
    <n v="1"/>
    <s v="SAVE10"/>
    <s v="Referral"/>
    <n v="150.16999999999999"/>
    <n v="700"/>
    <n v="-549.83000000000004"/>
  </r>
  <r>
    <s v="ORD200324"/>
    <x v="136"/>
    <s v="C13525"/>
    <x v="2"/>
    <n v="3"/>
    <n v="70.930000000000007"/>
    <s v="847 Main St"/>
    <x v="0"/>
    <s v="Returned"/>
    <s v="TRK70193221"/>
    <n v="5"/>
    <s v="SAVE10"/>
    <s v="Referral"/>
    <n v="212.79000000000002"/>
    <n v="250"/>
    <n v="-37.20999999999998"/>
  </r>
  <r>
    <s v="ORD200325"/>
    <x v="282"/>
    <s v="C53545"/>
    <x v="6"/>
    <n v="3"/>
    <n v="361.39"/>
    <s v="665 Main St"/>
    <x v="2"/>
    <s v="Shipped"/>
    <s v="TRK61123177"/>
    <n v="8"/>
    <s v="SAVE10"/>
    <s v="Referral"/>
    <n v="1084.17"/>
    <n v="500"/>
    <n v="584.17000000000007"/>
  </r>
  <r>
    <s v="ORD200326"/>
    <x v="283"/>
    <s v="C65986"/>
    <x v="5"/>
    <n v="5"/>
    <n v="670.48"/>
    <s v="273 Main St"/>
    <x v="3"/>
    <s v="Returned"/>
    <s v="TRK98353867"/>
    <n v="5"/>
    <s v="SAVE10"/>
    <s v="Facebook"/>
    <n v="3352.4"/>
    <n v="700"/>
    <n v="2652.4"/>
  </r>
  <r>
    <s v="ORD200327"/>
    <x v="284"/>
    <s v="C17302"/>
    <x v="1"/>
    <n v="1"/>
    <n v="359.99"/>
    <s v="385 Main St"/>
    <x v="3"/>
    <s v="Cancelled"/>
    <s v="TRK43940016"/>
    <n v="5"/>
    <s v="SAVE10"/>
    <s v="Email"/>
    <n v="359.99"/>
    <n v="300"/>
    <n v="59.990000000000009"/>
  </r>
  <r>
    <s v="ORD200328"/>
    <x v="285"/>
    <s v="C18404"/>
    <x v="2"/>
    <n v="5"/>
    <n v="674.04"/>
    <s v="546 Main St"/>
    <x v="1"/>
    <s v="Cancelled"/>
    <s v="TRK89401624"/>
    <n v="7"/>
    <s v="SAVE10"/>
    <s v="Google"/>
    <n v="3370.2"/>
    <n v="250"/>
    <n v="3120.2"/>
  </r>
  <r>
    <s v="ORD200329"/>
    <x v="286"/>
    <s v="C88371"/>
    <x v="3"/>
    <n v="4"/>
    <n v="283.16000000000003"/>
    <s v="306 Main St"/>
    <x v="2"/>
    <s v="Shipped"/>
    <s v="TRK63224811"/>
    <n v="6"/>
    <s v="SAVE10"/>
    <s v="Google"/>
    <n v="1132.6400000000001"/>
    <n v="200"/>
    <n v="932.6400000000001"/>
  </r>
  <r>
    <s v="ORD200330"/>
    <x v="287"/>
    <s v="C38068"/>
    <x v="6"/>
    <n v="5"/>
    <n v="260.52999999999997"/>
    <s v="532 Main St"/>
    <x v="3"/>
    <s v="Pending"/>
    <s v="TRK54059198"/>
    <n v="5"/>
    <s v="SAVE10"/>
    <s v="Instagram"/>
    <n v="1302.6499999999999"/>
    <n v="500"/>
    <n v="802.64999999999986"/>
  </r>
  <r>
    <s v="ORD200331"/>
    <x v="288"/>
    <s v="C78724"/>
    <x v="4"/>
    <n v="3"/>
    <n v="422.13"/>
    <s v="187 Main St"/>
    <x v="1"/>
    <s v="Delivered"/>
    <s v="TRK25703134"/>
    <n v="7"/>
    <s v="SAVE10"/>
    <s v="Facebook"/>
    <n v="1266.3899999999999"/>
    <n v="400"/>
    <n v="866.38999999999987"/>
  </r>
  <r>
    <s v="ORD200332"/>
    <x v="289"/>
    <s v="C26163"/>
    <x v="6"/>
    <n v="5"/>
    <n v="125.02"/>
    <s v="607 Main St"/>
    <x v="0"/>
    <s v="Pending"/>
    <s v="TRK67499316"/>
    <n v="9"/>
    <s v="SAVE10"/>
    <s v="Google"/>
    <n v="625.1"/>
    <n v="500"/>
    <n v="125.10000000000002"/>
  </r>
  <r>
    <s v="ORD200333"/>
    <x v="162"/>
    <s v="C87124"/>
    <x v="1"/>
    <n v="1"/>
    <n v="198.51"/>
    <s v="818 Main St"/>
    <x v="2"/>
    <s v="Returned"/>
    <s v="TRK52086740"/>
    <n v="5"/>
    <s v="WINTER15"/>
    <s v="Instagram"/>
    <n v="198.51"/>
    <n v="300"/>
    <n v="-101.49000000000001"/>
  </r>
  <r>
    <s v="ORD200334"/>
    <x v="290"/>
    <s v="C90348"/>
    <x v="3"/>
    <n v="4"/>
    <n v="224.75"/>
    <s v="728 Main St"/>
    <x v="1"/>
    <s v="Delivered"/>
    <s v="TRK20635777"/>
    <n v="7"/>
    <s v="WINTER15"/>
    <s v="Facebook"/>
    <n v="899"/>
    <n v="200"/>
    <n v="699"/>
  </r>
  <r>
    <s v="ORD200335"/>
    <x v="291"/>
    <s v="C58721"/>
    <x v="2"/>
    <n v="3"/>
    <n v="205.86"/>
    <s v="978 Main St"/>
    <x v="3"/>
    <s v="Shipped"/>
    <s v="TRK34801199"/>
    <n v="4"/>
    <s v="WINTER15"/>
    <s v="Email"/>
    <n v="617.58000000000004"/>
    <n v="250"/>
    <n v="367.58000000000004"/>
  </r>
  <r>
    <s v="ORD200336"/>
    <x v="10"/>
    <s v="C88174"/>
    <x v="5"/>
    <n v="1"/>
    <n v="18.2"/>
    <s v="441 Main St"/>
    <x v="0"/>
    <s v="Pending"/>
    <s v="TRK10143345"/>
    <n v="4"/>
    <s v="SAVE10"/>
    <s v="Instagram"/>
    <n v="18.2"/>
    <n v="700"/>
    <n v="-681.8"/>
  </r>
  <r>
    <s v="ORD200337"/>
    <x v="292"/>
    <s v="C77763"/>
    <x v="2"/>
    <n v="3"/>
    <n v="502.77"/>
    <s v="599 Main St"/>
    <x v="0"/>
    <s v="Returned"/>
    <s v="TRK66980447"/>
    <n v="8"/>
    <s v="WINTER15"/>
    <s v="Email"/>
    <n v="1508.31"/>
    <n v="250"/>
    <n v="1258.31"/>
  </r>
  <r>
    <s v="ORD200338"/>
    <x v="293"/>
    <s v="C53627"/>
    <x v="1"/>
    <n v="5"/>
    <n v="305.49"/>
    <s v="704 Main St"/>
    <x v="0"/>
    <s v="Shipped"/>
    <s v="TRK64112352"/>
    <n v="10"/>
    <s v="WINTER15"/>
    <s v="Referral"/>
    <n v="1527.45"/>
    <n v="300"/>
    <n v="1227.45"/>
  </r>
  <r>
    <s v="ORD200339"/>
    <x v="294"/>
    <s v="C84563"/>
    <x v="4"/>
    <n v="2"/>
    <n v="236.33"/>
    <s v="398 Main St"/>
    <x v="1"/>
    <s v="Pending"/>
    <s v="TRK62422797"/>
    <n v="3"/>
    <s v="SAVE10"/>
    <s v="Instagram"/>
    <n v="472.66"/>
    <n v="400"/>
    <n v="72.660000000000025"/>
  </r>
  <r>
    <s v="ORD200340"/>
    <x v="295"/>
    <s v="C76207"/>
    <x v="5"/>
    <n v="5"/>
    <n v="521.25"/>
    <s v="826 Main St"/>
    <x v="4"/>
    <s v="Cancelled"/>
    <s v="TRK25569378"/>
    <n v="8"/>
    <s v="SAVE10"/>
    <s v="Email"/>
    <n v="2606.25"/>
    <n v="700"/>
    <n v="1906.25"/>
  </r>
  <r>
    <s v="ORD200341"/>
    <x v="296"/>
    <s v="C94671"/>
    <x v="2"/>
    <n v="1"/>
    <n v="167.15"/>
    <s v="293 Main St"/>
    <x v="3"/>
    <s v="Shipped"/>
    <s v="TRK61357272"/>
    <n v="5"/>
    <s v="WINTER15"/>
    <s v="Email"/>
    <n v="167.15"/>
    <n v="250"/>
    <n v="-82.85"/>
  </r>
  <r>
    <s v="ORD200342"/>
    <x v="53"/>
    <s v="C69994"/>
    <x v="0"/>
    <n v="5"/>
    <n v="466.42"/>
    <s v="619 Main St"/>
    <x v="3"/>
    <s v="Returned"/>
    <s v="TRK95935805"/>
    <n v="5"/>
    <s v="WINTER15"/>
    <s v="Referral"/>
    <n v="2332.1"/>
    <n v="450"/>
    <n v="1882.1"/>
  </r>
  <r>
    <s v="ORD200343"/>
    <x v="297"/>
    <s v="C64638"/>
    <x v="4"/>
    <n v="1"/>
    <n v="527.57000000000005"/>
    <s v="919 Main St"/>
    <x v="0"/>
    <s v="Pending"/>
    <s v="TRK64087938"/>
    <n v="3"/>
    <s v="FREESHIP"/>
    <s v="Facebook"/>
    <n v="527.57000000000005"/>
    <n v="400"/>
    <n v="127.57000000000005"/>
  </r>
  <r>
    <s v="ORD200344"/>
    <x v="298"/>
    <s v="C95623"/>
    <x v="2"/>
    <n v="3"/>
    <n v="623.34"/>
    <s v="248 Main St"/>
    <x v="1"/>
    <s v="Cancelled"/>
    <s v="TRK67558189"/>
    <n v="3"/>
    <s v="SAVE10"/>
    <s v="Instagram"/>
    <n v="1870.02"/>
    <n v="250"/>
    <n v="1620.02"/>
  </r>
  <r>
    <s v="ORD200345"/>
    <x v="173"/>
    <s v="C24751"/>
    <x v="2"/>
    <n v="5"/>
    <n v="501.26"/>
    <s v="259 Main St"/>
    <x v="3"/>
    <s v="Shipped"/>
    <s v="TRK37285406"/>
    <n v="10"/>
    <s v="FREESHIP"/>
    <s v="Referral"/>
    <n v="2506.3000000000002"/>
    <n v="250"/>
    <n v="2256.3000000000002"/>
  </r>
  <r>
    <s v="ORD200346"/>
    <x v="299"/>
    <s v="C31764"/>
    <x v="2"/>
    <n v="1"/>
    <n v="655.09"/>
    <s v="876 Main St"/>
    <x v="4"/>
    <s v="Pending"/>
    <s v="TRK44680433"/>
    <n v="6"/>
    <s v="FREESHIP"/>
    <s v="Referral"/>
    <n v="655.09"/>
    <n v="250"/>
    <n v="405.09000000000003"/>
  </r>
  <r>
    <s v="ORD200347"/>
    <x v="300"/>
    <s v="C83556"/>
    <x v="4"/>
    <n v="4"/>
    <n v="264.79000000000002"/>
    <s v="380 Main St"/>
    <x v="2"/>
    <s v="Pending"/>
    <s v="TRK21109187"/>
    <n v="5"/>
    <s v="SAVE10"/>
    <s v="Google"/>
    <n v="1059.1600000000001"/>
    <n v="400"/>
    <n v="659.16000000000008"/>
  </r>
  <r>
    <s v="ORD200348"/>
    <x v="206"/>
    <s v="C24369"/>
    <x v="5"/>
    <n v="3"/>
    <n v="359.73"/>
    <s v="885 Main St"/>
    <x v="0"/>
    <s v="Returned"/>
    <s v="TRK72633998"/>
    <n v="7"/>
    <s v="FREESHIP"/>
    <s v="Email"/>
    <n v="1079.19"/>
    <n v="700"/>
    <n v="379.19000000000005"/>
  </r>
  <r>
    <s v="ORD200349"/>
    <x v="115"/>
    <s v="C39648"/>
    <x v="3"/>
    <n v="1"/>
    <n v="465.33"/>
    <s v="824 Main St"/>
    <x v="3"/>
    <s v="Delivered"/>
    <s v="TRK56016905"/>
    <n v="2"/>
    <s v="FREESHIP"/>
    <s v="Google"/>
    <n v="465.33"/>
    <n v="200"/>
    <n v="265.33"/>
  </r>
  <r>
    <s v="ORD200350"/>
    <x v="301"/>
    <s v="C13296"/>
    <x v="3"/>
    <n v="2"/>
    <n v="54.41"/>
    <s v="495 Main St"/>
    <x v="1"/>
    <s v="Shipped"/>
    <s v="TRK60127216"/>
    <n v="6"/>
    <s v="FREESHIP"/>
    <s v="Instagram"/>
    <n v="108.82"/>
    <n v="200"/>
    <n v="-91.18"/>
  </r>
  <r>
    <s v="ORD200351"/>
    <x v="302"/>
    <s v="C94248"/>
    <x v="5"/>
    <n v="1"/>
    <n v="64.66"/>
    <s v="494 Main St"/>
    <x v="0"/>
    <s v="Delivered"/>
    <s v="TRK89406816"/>
    <n v="4"/>
    <s v="FREESHIP"/>
    <s v="Instagram"/>
    <n v="64.66"/>
    <n v="700"/>
    <n v="-635.34"/>
  </r>
  <r>
    <s v="ORD200352"/>
    <x v="303"/>
    <s v="C26637"/>
    <x v="3"/>
    <n v="5"/>
    <n v="173.96"/>
    <s v="995 Main St"/>
    <x v="0"/>
    <s v="Pending"/>
    <s v="TRK59546992"/>
    <n v="8"/>
    <s v="WINTER15"/>
    <s v="Instagram"/>
    <n v="869.80000000000007"/>
    <n v="200"/>
    <n v="669.80000000000007"/>
  </r>
  <r>
    <s v="ORD200353"/>
    <x v="210"/>
    <s v="C16012"/>
    <x v="2"/>
    <n v="1"/>
    <n v="630.82000000000005"/>
    <s v="171 Main St"/>
    <x v="1"/>
    <s v="Delivered"/>
    <s v="TRK15195225"/>
    <n v="5"/>
    <s v="FREESHIP"/>
    <s v="Google"/>
    <n v="630.82000000000005"/>
    <n v="250"/>
    <n v="380.82000000000005"/>
  </r>
  <r>
    <s v="ORD200354"/>
    <x v="304"/>
    <s v="C31772"/>
    <x v="1"/>
    <n v="1"/>
    <n v="693.41"/>
    <s v="992 Main St"/>
    <x v="0"/>
    <s v="Shipped"/>
    <s v="TRK11970357"/>
    <n v="4"/>
    <s v="FREESHIP"/>
    <s v="Instagram"/>
    <n v="693.41"/>
    <n v="300"/>
    <n v="393.40999999999997"/>
  </r>
  <r>
    <s v="ORD200355"/>
    <x v="305"/>
    <s v="C18353"/>
    <x v="2"/>
    <n v="3"/>
    <n v="433.33"/>
    <s v="677 Main St"/>
    <x v="2"/>
    <s v="Cancelled"/>
    <s v="TRK78766533"/>
    <n v="4"/>
    <s v="FREESHIP"/>
    <s v="Referral"/>
    <n v="1299.99"/>
    <n v="250"/>
    <n v="1049.99"/>
  </r>
  <r>
    <s v="ORD200356"/>
    <x v="306"/>
    <s v="C26966"/>
    <x v="4"/>
    <n v="5"/>
    <n v="374.58"/>
    <s v="907 Main St"/>
    <x v="3"/>
    <s v="Cancelled"/>
    <s v="TRK83889574"/>
    <n v="10"/>
    <s v="FREESHIP"/>
    <s v="Instagram"/>
    <n v="1872.8999999999999"/>
    <n v="400"/>
    <n v="1472.8999999999999"/>
  </r>
  <r>
    <s v="ORD200357"/>
    <x v="307"/>
    <s v="C74982"/>
    <x v="5"/>
    <n v="5"/>
    <n v="408.56"/>
    <s v="398 Main St"/>
    <x v="0"/>
    <s v="Delivered"/>
    <s v="TRK98700702"/>
    <n v="8"/>
    <s v="FREESHIP"/>
    <s v="Instagram"/>
    <n v="2042.8"/>
    <n v="700"/>
    <n v="1342.8"/>
  </r>
  <r>
    <s v="ORD200358"/>
    <x v="158"/>
    <s v="C70633"/>
    <x v="2"/>
    <n v="2"/>
    <n v="183.67"/>
    <s v="747 Main St"/>
    <x v="1"/>
    <s v="Cancelled"/>
    <s v="TRK82540521"/>
    <n v="3"/>
    <s v="SAVE10"/>
    <s v="Google"/>
    <n v="367.34"/>
    <n v="250"/>
    <n v="117.33999999999997"/>
  </r>
  <r>
    <s v="ORD200359"/>
    <x v="308"/>
    <s v="C95643"/>
    <x v="6"/>
    <n v="4"/>
    <n v="606.57000000000005"/>
    <s v="303 Main St"/>
    <x v="0"/>
    <s v="Delivered"/>
    <s v="TRK23286689"/>
    <n v="5"/>
    <s v="WINTER15"/>
    <s v="Referral"/>
    <n v="2426.2800000000002"/>
    <n v="500"/>
    <n v="1926.2800000000002"/>
  </r>
  <r>
    <s v="ORD200360"/>
    <x v="309"/>
    <s v="C53810"/>
    <x v="1"/>
    <n v="4"/>
    <n v="589.57000000000005"/>
    <s v="779 Main St"/>
    <x v="4"/>
    <s v="Pending"/>
    <s v="TRK34630612"/>
    <n v="8"/>
    <s v="WINTER15"/>
    <s v="Instagram"/>
    <n v="2358.2800000000002"/>
    <n v="300"/>
    <n v="2058.2800000000002"/>
  </r>
  <r>
    <s v="ORD200361"/>
    <x v="310"/>
    <s v="C53464"/>
    <x v="4"/>
    <n v="5"/>
    <n v="659.85"/>
    <s v="197 Main St"/>
    <x v="2"/>
    <s v="Delivered"/>
    <s v="TRK32743531"/>
    <n v="9"/>
    <s v="SAVE10"/>
    <s v="Facebook"/>
    <n v="3299.25"/>
    <n v="400"/>
    <n v="2899.25"/>
  </r>
  <r>
    <s v="ORD200362"/>
    <x v="78"/>
    <s v="C53697"/>
    <x v="0"/>
    <n v="4"/>
    <n v="206.84"/>
    <s v="312 Main St"/>
    <x v="4"/>
    <s v="Cancelled"/>
    <s v="TRK60476656"/>
    <n v="5"/>
    <s v="WINTER15"/>
    <s v="Instagram"/>
    <n v="827.36"/>
    <n v="450"/>
    <n v="377.36"/>
  </r>
  <r>
    <s v="ORD200363"/>
    <x v="75"/>
    <s v="C31668"/>
    <x v="5"/>
    <n v="5"/>
    <n v="113.87"/>
    <s v="871 Main St"/>
    <x v="2"/>
    <s v="Pending"/>
    <s v="TRK42584392"/>
    <n v="6"/>
    <s v="SAVE10"/>
    <s v="Email"/>
    <n v="569.35"/>
    <n v="700"/>
    <n v="-130.64999999999998"/>
  </r>
  <r>
    <s v="ORD200364"/>
    <x v="254"/>
    <s v="C85282"/>
    <x v="1"/>
    <n v="5"/>
    <n v="628.74"/>
    <s v="740 Main St"/>
    <x v="4"/>
    <s v="Cancelled"/>
    <s v="TRK86767206"/>
    <n v="9"/>
    <s v="FREESHIP"/>
    <s v="Facebook"/>
    <n v="3143.7"/>
    <n v="300"/>
    <n v="2843.7"/>
  </r>
  <r>
    <s v="ORD200365"/>
    <x v="311"/>
    <s v="C56796"/>
    <x v="1"/>
    <n v="1"/>
    <n v="678.38"/>
    <s v="607 Main St"/>
    <x v="2"/>
    <s v="Cancelled"/>
    <s v="TRK74263180"/>
    <n v="4"/>
    <s v="SAVE10"/>
    <s v="Referral"/>
    <n v="678.38"/>
    <n v="300"/>
    <n v="378.38"/>
  </r>
  <r>
    <s v="ORD200366"/>
    <x v="312"/>
    <s v="C95213"/>
    <x v="4"/>
    <n v="3"/>
    <n v="602.24"/>
    <s v="603 Main St"/>
    <x v="0"/>
    <s v="Pending"/>
    <s v="TRK40630538"/>
    <n v="8"/>
    <s v="SAVE10"/>
    <s v="Referral"/>
    <n v="1806.72"/>
    <n v="400"/>
    <n v="1406.72"/>
  </r>
  <r>
    <s v="ORD200367"/>
    <x v="313"/>
    <s v="C13108"/>
    <x v="5"/>
    <n v="5"/>
    <n v="658.77"/>
    <s v="712 Main St"/>
    <x v="3"/>
    <s v="Pending"/>
    <s v="TRK82284400"/>
    <n v="10"/>
    <s v="FREESHIP"/>
    <s v="Instagram"/>
    <n v="3293.85"/>
    <n v="700"/>
    <n v="2593.85"/>
  </r>
  <r>
    <s v="ORD200368"/>
    <x v="31"/>
    <s v="C85322"/>
    <x v="0"/>
    <n v="3"/>
    <n v="271.02"/>
    <s v="403 Main St"/>
    <x v="2"/>
    <s v="Cancelled"/>
    <s v="TRK89728869"/>
    <n v="6"/>
    <s v="FREESHIP"/>
    <s v="Google"/>
    <n v="813.06"/>
    <n v="450"/>
    <n v="363.05999999999995"/>
  </r>
  <r>
    <s v="ORD200369"/>
    <x v="70"/>
    <s v="C43545"/>
    <x v="0"/>
    <n v="5"/>
    <n v="375.25"/>
    <s v="216 Main St"/>
    <x v="3"/>
    <s v="Pending"/>
    <s v="TRK73937402"/>
    <n v="9"/>
    <s v="SAVE10"/>
    <s v="Email"/>
    <n v="1876.25"/>
    <n v="450"/>
    <n v="1426.25"/>
  </r>
  <r>
    <s v="ORD200370"/>
    <x v="120"/>
    <s v="C80649"/>
    <x v="1"/>
    <n v="1"/>
    <n v="312.11"/>
    <s v="870 Main St"/>
    <x v="1"/>
    <s v="Cancelled"/>
    <s v="TRK41143313"/>
    <n v="4"/>
    <s v="WINTER15"/>
    <s v="Facebook"/>
    <n v="312.11"/>
    <n v="300"/>
    <n v="12.110000000000014"/>
  </r>
  <r>
    <s v="ORD200371"/>
    <x v="314"/>
    <s v="C59752"/>
    <x v="1"/>
    <n v="5"/>
    <n v="307.76"/>
    <s v="179 Main St"/>
    <x v="3"/>
    <s v="Pending"/>
    <s v="TRK82229639"/>
    <n v="9"/>
    <s v="FREESHIP"/>
    <s v="Google"/>
    <n v="1538.8"/>
    <n v="300"/>
    <n v="1238.8"/>
  </r>
  <r>
    <s v="ORD200372"/>
    <x v="311"/>
    <s v="C53645"/>
    <x v="3"/>
    <n v="3"/>
    <n v="483.53"/>
    <s v="166 Main St"/>
    <x v="4"/>
    <s v="Returned"/>
    <s v="TRK12123939"/>
    <n v="4"/>
    <s v="FREESHIP"/>
    <s v="Referral"/>
    <n v="1450.59"/>
    <n v="200"/>
    <n v="1250.5899999999999"/>
  </r>
  <r>
    <s v="ORD200373"/>
    <x v="315"/>
    <s v="C60178"/>
    <x v="5"/>
    <n v="3"/>
    <n v="341.15"/>
    <s v="969 Main St"/>
    <x v="4"/>
    <s v="Pending"/>
    <s v="TRK84505143"/>
    <n v="4"/>
    <s v="FREESHIP"/>
    <s v="Instagram"/>
    <n v="1023.4499999999999"/>
    <n v="700"/>
    <n v="323.44999999999993"/>
  </r>
  <r>
    <s v="ORD200374"/>
    <x v="316"/>
    <s v="C20286"/>
    <x v="0"/>
    <n v="1"/>
    <n v="571.9"/>
    <s v="129 Main St"/>
    <x v="3"/>
    <s v="Pending"/>
    <s v="TRK67648338"/>
    <n v="1"/>
    <s v="WINTER15"/>
    <s v="Instagram"/>
    <n v="571.9"/>
    <n v="450"/>
    <n v="121.89999999999998"/>
  </r>
  <r>
    <s v="ORD200375"/>
    <x v="317"/>
    <s v="C87547"/>
    <x v="0"/>
    <n v="4"/>
    <n v="95.03"/>
    <s v="400 Main St"/>
    <x v="1"/>
    <s v="Shipped"/>
    <s v="TRK71027262"/>
    <n v="8"/>
    <s v="FREESHIP"/>
    <s v="Facebook"/>
    <n v="380.12"/>
    <n v="450"/>
    <n v="-69.88"/>
  </r>
  <r>
    <s v="ORD200376"/>
    <x v="318"/>
    <s v="C64549"/>
    <x v="0"/>
    <n v="5"/>
    <n v="201.22"/>
    <s v="341 Main St"/>
    <x v="0"/>
    <s v="Pending"/>
    <s v="TRK20788231"/>
    <n v="6"/>
    <s v="FREESHIP"/>
    <s v="Facebook"/>
    <n v="1006.1"/>
    <n v="450"/>
    <n v="556.1"/>
  </r>
  <r>
    <s v="ORD200377"/>
    <x v="319"/>
    <s v="C24884"/>
    <x v="0"/>
    <n v="1"/>
    <n v="260.26"/>
    <s v="625 Main St"/>
    <x v="1"/>
    <s v="Pending"/>
    <s v="TRK44538419"/>
    <n v="5"/>
    <s v="WINTER15"/>
    <s v="Instagram"/>
    <n v="260.26"/>
    <n v="450"/>
    <n v="-189.74"/>
  </r>
  <r>
    <s v="ORD200378"/>
    <x v="320"/>
    <s v="C62666"/>
    <x v="3"/>
    <n v="5"/>
    <n v="64.5"/>
    <s v="148 Main St"/>
    <x v="2"/>
    <s v="Pending"/>
    <s v="TRK91029390"/>
    <n v="8"/>
    <s v="WINTER15"/>
    <s v="Instagram"/>
    <n v="322.5"/>
    <n v="200"/>
    <n v="122.5"/>
  </r>
  <r>
    <s v="ORD200379"/>
    <x v="321"/>
    <s v="C47284"/>
    <x v="1"/>
    <n v="3"/>
    <n v="297.67"/>
    <s v="500 Main St"/>
    <x v="1"/>
    <s v="Shipped"/>
    <s v="TRK85756094"/>
    <n v="6"/>
    <s v="WINTER15"/>
    <s v="Google"/>
    <n v="893.01"/>
    <n v="300"/>
    <n v="593.01"/>
  </r>
  <r>
    <s v="ORD200380"/>
    <x v="322"/>
    <s v="C35355"/>
    <x v="4"/>
    <n v="4"/>
    <n v="331.9"/>
    <s v="127 Main St"/>
    <x v="4"/>
    <s v="Pending"/>
    <s v="TRK52935059"/>
    <n v="5"/>
    <s v="SAVE10"/>
    <s v="Instagram"/>
    <n v="1327.6"/>
    <n v="400"/>
    <n v="927.59999999999991"/>
  </r>
  <r>
    <s v="ORD200381"/>
    <x v="323"/>
    <s v="C29467"/>
    <x v="3"/>
    <n v="1"/>
    <n v="191.76"/>
    <s v="223 Main St"/>
    <x v="2"/>
    <s v="Returned"/>
    <s v="TRK98103385"/>
    <n v="1"/>
    <s v="FREESHIP"/>
    <s v="Instagram"/>
    <n v="191.76"/>
    <n v="200"/>
    <n v="-8.2400000000000091"/>
  </r>
  <r>
    <s v="ORD200382"/>
    <x v="324"/>
    <s v="C26718"/>
    <x v="4"/>
    <n v="4"/>
    <n v="263.08999999999997"/>
    <s v="272 Main St"/>
    <x v="0"/>
    <s v="Shipped"/>
    <s v="TRK91702525"/>
    <n v="8"/>
    <s v="SAVE10"/>
    <s v="Google"/>
    <n v="1052.3599999999999"/>
    <n v="400"/>
    <n v="652.3599999999999"/>
  </r>
  <r>
    <s v="ORD200383"/>
    <x v="325"/>
    <s v="C18944"/>
    <x v="3"/>
    <n v="4"/>
    <n v="393.8"/>
    <s v="837 Main St"/>
    <x v="2"/>
    <s v="Pending"/>
    <s v="TRK45275439"/>
    <n v="7"/>
    <s v="SAVE10"/>
    <s v="Email"/>
    <n v="1575.2"/>
    <n v="200"/>
    <n v="1375.2"/>
  </r>
  <r>
    <s v="ORD200384"/>
    <x v="167"/>
    <s v="C35628"/>
    <x v="3"/>
    <n v="3"/>
    <n v="553.57000000000005"/>
    <s v="147 Main St"/>
    <x v="2"/>
    <s v="Returned"/>
    <s v="TRK45688220"/>
    <n v="4"/>
    <s v="FREESHIP"/>
    <s v="Facebook"/>
    <n v="1660.71"/>
    <n v="200"/>
    <n v="1460.71"/>
  </r>
  <r>
    <s v="ORD200385"/>
    <x v="150"/>
    <s v="C56851"/>
    <x v="3"/>
    <n v="5"/>
    <n v="191.63"/>
    <s v="752 Main St"/>
    <x v="3"/>
    <s v="Delivered"/>
    <s v="TRK65290904"/>
    <n v="6"/>
    <s v="FREESHIP"/>
    <s v="Facebook"/>
    <n v="958.15"/>
    <n v="200"/>
    <n v="758.15"/>
  </r>
  <r>
    <s v="ORD200386"/>
    <x v="200"/>
    <s v="C12421"/>
    <x v="2"/>
    <n v="1"/>
    <n v="93.02"/>
    <s v="373 Main St"/>
    <x v="1"/>
    <s v="Returned"/>
    <s v="TRK32588504"/>
    <n v="4"/>
    <s v="FREESHIP"/>
    <s v="Email"/>
    <n v="93.02"/>
    <n v="250"/>
    <n v="-156.98000000000002"/>
  </r>
  <r>
    <s v="ORD200387"/>
    <x v="326"/>
    <s v="C25316"/>
    <x v="4"/>
    <n v="2"/>
    <n v="39.53"/>
    <s v="904 Main St"/>
    <x v="2"/>
    <s v="Shipped"/>
    <s v="TRK55423551"/>
    <n v="3"/>
    <s v="WINTER15"/>
    <s v="Google"/>
    <n v="79.06"/>
    <n v="400"/>
    <n v="-320.94"/>
  </r>
  <r>
    <s v="ORD200388"/>
    <x v="153"/>
    <s v="C22657"/>
    <x v="4"/>
    <n v="3"/>
    <n v="633.97"/>
    <s v="152 Main St"/>
    <x v="4"/>
    <s v="Pending"/>
    <s v="TRK49157047"/>
    <n v="7"/>
    <s v="WINTER15"/>
    <s v="Facebook"/>
    <n v="1901.91"/>
    <n v="400"/>
    <n v="1501.91"/>
  </r>
  <r>
    <s v="ORD200389"/>
    <x v="327"/>
    <s v="C29703"/>
    <x v="6"/>
    <n v="4"/>
    <n v="697.5"/>
    <s v="558 Main St"/>
    <x v="4"/>
    <s v="Shipped"/>
    <s v="TRK40543461"/>
    <n v="7"/>
    <s v="FREESHIP"/>
    <s v="Referral"/>
    <n v="2790"/>
    <n v="500"/>
    <n v="2290"/>
  </r>
  <r>
    <s v="ORD200390"/>
    <x v="328"/>
    <s v="C55996"/>
    <x v="4"/>
    <n v="5"/>
    <n v="508.69"/>
    <s v="885 Main St"/>
    <x v="4"/>
    <s v="Delivered"/>
    <s v="TRK30547638"/>
    <n v="10"/>
    <s v="FREESHIP"/>
    <s v="Google"/>
    <n v="2543.4499999999998"/>
    <n v="400"/>
    <n v="2143.4499999999998"/>
  </r>
  <r>
    <s v="ORD200391"/>
    <x v="317"/>
    <s v="C60037"/>
    <x v="5"/>
    <n v="2"/>
    <n v="527.46"/>
    <s v="516 Main St"/>
    <x v="0"/>
    <s v="Cancelled"/>
    <s v="TRK82009557"/>
    <n v="3"/>
    <s v="FREESHIP"/>
    <s v="Referral"/>
    <n v="1054.92"/>
    <n v="700"/>
    <n v="354.92000000000007"/>
  </r>
  <r>
    <s v="ORD200392"/>
    <x v="329"/>
    <s v="C95100"/>
    <x v="1"/>
    <n v="1"/>
    <n v="627.20000000000005"/>
    <s v="197 Main St"/>
    <x v="1"/>
    <s v="Delivered"/>
    <s v="TRK47366265"/>
    <n v="1"/>
    <s v="WINTER15"/>
    <s v="Email"/>
    <n v="627.20000000000005"/>
    <n v="300"/>
    <n v="327.20000000000005"/>
  </r>
  <r>
    <s v="ORD200393"/>
    <x v="330"/>
    <s v="C39906"/>
    <x v="4"/>
    <n v="1"/>
    <n v="75.010000000000005"/>
    <s v="921 Main St"/>
    <x v="2"/>
    <s v="Returned"/>
    <s v="TRK24632134"/>
    <n v="3"/>
    <s v="WINTER15"/>
    <s v="Google"/>
    <n v="75.010000000000005"/>
    <n v="400"/>
    <n v="-324.99"/>
  </r>
  <r>
    <s v="ORD200394"/>
    <x v="176"/>
    <s v="C70148"/>
    <x v="6"/>
    <n v="5"/>
    <n v="529.54999999999995"/>
    <s v="359 Main St"/>
    <x v="3"/>
    <s v="Shipped"/>
    <s v="TRK34848650"/>
    <n v="10"/>
    <s v="WINTER15"/>
    <s v="Facebook"/>
    <n v="2647.75"/>
    <n v="500"/>
    <n v="2147.75"/>
  </r>
  <r>
    <s v="ORD200395"/>
    <x v="331"/>
    <s v="C30010"/>
    <x v="1"/>
    <n v="3"/>
    <n v="127.41"/>
    <s v="830 Main St"/>
    <x v="3"/>
    <s v="Delivered"/>
    <s v="TRK35386084"/>
    <n v="7"/>
    <s v="SAVE10"/>
    <s v="Referral"/>
    <n v="382.23"/>
    <n v="300"/>
    <n v="82.230000000000018"/>
  </r>
  <r>
    <s v="ORD200396"/>
    <x v="142"/>
    <s v="C99217"/>
    <x v="2"/>
    <n v="5"/>
    <n v="287.13"/>
    <s v="778 Main St"/>
    <x v="1"/>
    <s v="Shipped"/>
    <s v="TRK82004594"/>
    <n v="10"/>
    <s v="SAVE10"/>
    <s v="Email"/>
    <n v="1435.65"/>
    <n v="250"/>
    <n v="1185.6500000000001"/>
  </r>
  <r>
    <s v="ORD200397"/>
    <x v="332"/>
    <s v="C30184"/>
    <x v="0"/>
    <n v="1"/>
    <n v="427.06"/>
    <s v="987 Main St"/>
    <x v="1"/>
    <s v="Cancelled"/>
    <s v="TRK86674704"/>
    <n v="1"/>
    <s v="WINTER15"/>
    <s v="Referral"/>
    <n v="427.06"/>
    <n v="450"/>
    <n v="-22.939999999999998"/>
  </r>
  <r>
    <s v="ORD200398"/>
    <x v="333"/>
    <s v="C50275"/>
    <x v="1"/>
    <n v="5"/>
    <n v="53.93"/>
    <s v="729 Main St"/>
    <x v="3"/>
    <s v="Shipped"/>
    <s v="TRK98925264"/>
    <n v="7"/>
    <s v="SAVE10"/>
    <s v="Instagram"/>
    <n v="269.64999999999998"/>
    <n v="300"/>
    <n v="-30.350000000000023"/>
  </r>
  <r>
    <s v="ORD200399"/>
    <x v="334"/>
    <s v="C64641"/>
    <x v="2"/>
    <n v="5"/>
    <n v="423.93"/>
    <s v="319 Main St"/>
    <x v="0"/>
    <s v="Returned"/>
    <s v="TRK32012588"/>
    <n v="5"/>
    <s v="FREESHIP"/>
    <s v="Facebook"/>
    <n v="2119.65"/>
    <n v="250"/>
    <n v="1869.65"/>
  </r>
  <r>
    <s v="ORD200400"/>
    <x v="335"/>
    <s v="C56266"/>
    <x v="6"/>
    <n v="4"/>
    <n v="160.22"/>
    <s v="304 Main St"/>
    <x v="0"/>
    <s v="Returned"/>
    <s v="TRK60088901"/>
    <n v="9"/>
    <s v="WINTER15"/>
    <s v="Instagram"/>
    <n v="640.88"/>
    <n v="500"/>
    <n v="140.88"/>
  </r>
  <r>
    <s v="ORD200401"/>
    <x v="23"/>
    <s v="C98635"/>
    <x v="4"/>
    <n v="1"/>
    <n v="538.67999999999995"/>
    <s v="197 Main St"/>
    <x v="0"/>
    <s v="Returned"/>
    <s v="TRK14225465"/>
    <n v="6"/>
    <s v="WINTER15"/>
    <s v="Referral"/>
    <n v="538.67999999999995"/>
    <n v="400"/>
    <n v="138.67999999999995"/>
  </r>
  <r>
    <s v="ORD200402"/>
    <x v="336"/>
    <s v="C83026"/>
    <x v="4"/>
    <n v="5"/>
    <n v="337.38"/>
    <s v="858 Main St"/>
    <x v="3"/>
    <s v="Shipped"/>
    <s v="TRK79746259"/>
    <n v="5"/>
    <s v="WINTER15"/>
    <s v="Referral"/>
    <n v="1686.9"/>
    <n v="400"/>
    <n v="1286.9000000000001"/>
  </r>
  <r>
    <s v="ORD200403"/>
    <x v="337"/>
    <s v="C28893"/>
    <x v="2"/>
    <n v="1"/>
    <n v="620.21"/>
    <s v="740 Main St"/>
    <x v="1"/>
    <s v="Returned"/>
    <s v="TRK98333066"/>
    <n v="1"/>
    <s v="FREESHIP"/>
    <s v="Referral"/>
    <n v="620.21"/>
    <n v="250"/>
    <n v="370.21000000000004"/>
  </r>
  <r>
    <s v="ORD200404"/>
    <x v="338"/>
    <s v="C45482"/>
    <x v="0"/>
    <n v="2"/>
    <n v="99.1"/>
    <s v="440 Main St"/>
    <x v="4"/>
    <s v="Delivered"/>
    <s v="TRK54571699"/>
    <n v="6"/>
    <s v="FREESHIP"/>
    <s v="Instagram"/>
    <n v="198.2"/>
    <n v="450"/>
    <n v="-251.8"/>
  </r>
  <r>
    <s v="ORD200405"/>
    <x v="281"/>
    <s v="C97774"/>
    <x v="0"/>
    <n v="4"/>
    <n v="451.97"/>
    <s v="603 Main St"/>
    <x v="1"/>
    <s v="Cancelled"/>
    <s v="TRK64664424"/>
    <n v="7"/>
    <s v="WINTER15"/>
    <s v="Email"/>
    <n v="1807.88"/>
    <n v="450"/>
    <n v="1357.88"/>
  </r>
  <r>
    <s v="ORD200406"/>
    <x v="339"/>
    <s v="C11657"/>
    <x v="2"/>
    <n v="4"/>
    <n v="66.099999999999994"/>
    <s v="572 Main St"/>
    <x v="4"/>
    <s v="Returned"/>
    <s v="TRK50284486"/>
    <n v="9"/>
    <s v="WINTER15"/>
    <s v="Google"/>
    <n v="264.39999999999998"/>
    <n v="250"/>
    <n v="14.399999999999977"/>
  </r>
  <r>
    <s v="ORD200407"/>
    <x v="340"/>
    <s v="C85993"/>
    <x v="2"/>
    <n v="4"/>
    <n v="547.32000000000005"/>
    <s v="250 Main St"/>
    <x v="4"/>
    <s v="Returned"/>
    <s v="TRK72547640"/>
    <n v="8"/>
    <s v="FREESHIP"/>
    <s v="Instagram"/>
    <n v="2189.2800000000002"/>
    <n v="250"/>
    <n v="1939.2800000000002"/>
  </r>
  <r>
    <s v="ORD200408"/>
    <x v="341"/>
    <s v="C11906"/>
    <x v="4"/>
    <n v="3"/>
    <n v="412.53"/>
    <s v="536 Main St"/>
    <x v="1"/>
    <s v="Pending"/>
    <s v="TRK31140158"/>
    <n v="6"/>
    <s v="WINTER15"/>
    <s v="Google"/>
    <n v="1237.5899999999999"/>
    <n v="400"/>
    <n v="837.58999999999992"/>
  </r>
  <r>
    <s v="ORD200409"/>
    <x v="342"/>
    <s v="C45187"/>
    <x v="6"/>
    <n v="5"/>
    <n v="84.13"/>
    <s v="767 Main St"/>
    <x v="1"/>
    <s v="Delivered"/>
    <s v="TRK12320793"/>
    <n v="9"/>
    <s v="SAVE10"/>
    <s v="Google"/>
    <n v="420.65"/>
    <n v="500"/>
    <n v="-79.350000000000023"/>
  </r>
  <r>
    <s v="ORD200410"/>
    <x v="343"/>
    <s v="C37375"/>
    <x v="2"/>
    <n v="2"/>
    <n v="518.23"/>
    <s v="184 Main St"/>
    <x v="0"/>
    <s v="Shipped"/>
    <s v="TRK52470162"/>
    <n v="5"/>
    <s v="SAVE10"/>
    <s v="Email"/>
    <n v="1036.46"/>
    <n v="250"/>
    <n v="786.46"/>
  </r>
  <r>
    <s v="ORD200411"/>
    <x v="83"/>
    <s v="C66567"/>
    <x v="6"/>
    <n v="2"/>
    <n v="39.51"/>
    <s v="981 Main St"/>
    <x v="1"/>
    <s v="Shipped"/>
    <s v="TRK21174822"/>
    <n v="5"/>
    <s v="SAVE10"/>
    <s v="Facebook"/>
    <n v="79.02"/>
    <n v="500"/>
    <n v="-420.98"/>
  </r>
  <r>
    <s v="ORD200412"/>
    <x v="344"/>
    <s v="C42451"/>
    <x v="2"/>
    <n v="5"/>
    <n v="133.01"/>
    <s v="246 Main St"/>
    <x v="2"/>
    <s v="Returned"/>
    <s v="TRK31313343"/>
    <n v="10"/>
    <s v="SAVE10"/>
    <s v="Facebook"/>
    <n v="665.05"/>
    <n v="250"/>
    <n v="415.04999999999995"/>
  </r>
  <r>
    <s v="ORD200413"/>
    <x v="345"/>
    <s v="C13923"/>
    <x v="2"/>
    <n v="1"/>
    <n v="118.8"/>
    <s v="123 Main St"/>
    <x v="1"/>
    <s v="Delivered"/>
    <s v="TRK87598790"/>
    <n v="6"/>
    <s v="SAVE10"/>
    <s v="Email"/>
    <n v="118.8"/>
    <n v="250"/>
    <n v="-131.19999999999999"/>
  </r>
  <r>
    <s v="ORD200414"/>
    <x v="346"/>
    <s v="C11829"/>
    <x v="6"/>
    <n v="2"/>
    <n v="139.57"/>
    <s v="797 Main St"/>
    <x v="4"/>
    <s v="Delivered"/>
    <s v="TRK84229257"/>
    <n v="4"/>
    <s v="WINTER15"/>
    <s v="Facebook"/>
    <n v="279.14"/>
    <n v="500"/>
    <n v="-220.86"/>
  </r>
  <r>
    <s v="ORD200415"/>
    <x v="161"/>
    <s v="C62169"/>
    <x v="3"/>
    <n v="1"/>
    <n v="184.15"/>
    <s v="655 Main St"/>
    <x v="3"/>
    <s v="Shipped"/>
    <s v="TRK64558985"/>
    <n v="5"/>
    <s v="FREESHIP"/>
    <s v="Facebook"/>
    <n v="184.15"/>
    <n v="200"/>
    <n v="-15.849999999999994"/>
  </r>
  <r>
    <s v="ORD200416"/>
    <x v="202"/>
    <s v="C20881"/>
    <x v="5"/>
    <n v="2"/>
    <n v="644.04999999999995"/>
    <s v="652 Main St"/>
    <x v="3"/>
    <s v="Cancelled"/>
    <s v="TRK26263902"/>
    <n v="5"/>
    <s v="WINTER15"/>
    <s v="Referral"/>
    <n v="1288.0999999999999"/>
    <n v="700"/>
    <n v="588.09999999999991"/>
  </r>
  <r>
    <s v="ORD200417"/>
    <x v="347"/>
    <s v="C44492"/>
    <x v="5"/>
    <n v="5"/>
    <n v="55.41"/>
    <s v="954 Main St"/>
    <x v="1"/>
    <s v="Cancelled"/>
    <s v="TRK51429869"/>
    <n v="5"/>
    <s v="WINTER15"/>
    <s v="Google"/>
    <n v="277.04999999999995"/>
    <n v="700"/>
    <n v="-422.95000000000005"/>
  </r>
  <r>
    <s v="ORD200418"/>
    <x v="348"/>
    <s v="C74169"/>
    <x v="4"/>
    <n v="1"/>
    <n v="310.93"/>
    <s v="862 Main St"/>
    <x v="1"/>
    <s v="Cancelled"/>
    <s v="TRK66144809"/>
    <n v="3"/>
    <s v="WINTER15"/>
    <s v="Facebook"/>
    <n v="310.93"/>
    <n v="400"/>
    <n v="-89.07"/>
  </r>
  <r>
    <s v="ORD200419"/>
    <x v="349"/>
    <s v="C70999"/>
    <x v="2"/>
    <n v="2"/>
    <n v="216.66"/>
    <s v="885 Main St"/>
    <x v="0"/>
    <s v="Pending"/>
    <s v="TRK75644156"/>
    <n v="6"/>
    <s v="FREESHIP"/>
    <s v="Instagram"/>
    <n v="433.32"/>
    <n v="250"/>
    <n v="183.32"/>
  </r>
  <r>
    <s v="ORD200420"/>
    <x v="350"/>
    <s v="C11921"/>
    <x v="1"/>
    <n v="1"/>
    <n v="452.7"/>
    <s v="439 Main St"/>
    <x v="0"/>
    <s v="Shipped"/>
    <s v="TRK91362635"/>
    <n v="5"/>
    <s v="FREESHIP"/>
    <s v="Instagram"/>
    <n v="452.7"/>
    <n v="300"/>
    <n v="152.69999999999999"/>
  </r>
  <r>
    <s v="ORD200421"/>
    <x v="3"/>
    <s v="C50683"/>
    <x v="3"/>
    <n v="2"/>
    <n v="288.20999999999998"/>
    <s v="769 Main St"/>
    <x v="0"/>
    <s v="Cancelled"/>
    <s v="TRK53032122"/>
    <n v="5"/>
    <s v="FREESHIP"/>
    <s v="Email"/>
    <n v="576.41999999999996"/>
    <n v="200"/>
    <n v="376.41999999999996"/>
  </r>
  <r>
    <s v="ORD200422"/>
    <x v="32"/>
    <s v="C76140"/>
    <x v="1"/>
    <n v="4"/>
    <n v="206.6"/>
    <s v="914 Main St"/>
    <x v="3"/>
    <s v="Returned"/>
    <s v="TRK25861469"/>
    <n v="6"/>
    <s v="WINTER15"/>
    <s v="Referral"/>
    <n v="826.4"/>
    <n v="300"/>
    <n v="526.4"/>
  </r>
  <r>
    <s v="ORD200423"/>
    <x v="351"/>
    <s v="C94311"/>
    <x v="4"/>
    <n v="4"/>
    <n v="685.2"/>
    <s v="195 Main St"/>
    <x v="3"/>
    <s v="Cancelled"/>
    <s v="TRK97308771"/>
    <n v="6"/>
    <s v="WINTER15"/>
    <s v="Google"/>
    <n v="2740.8"/>
    <n v="400"/>
    <n v="2340.8000000000002"/>
  </r>
  <r>
    <s v="ORD200424"/>
    <x v="352"/>
    <s v="C49491"/>
    <x v="3"/>
    <n v="5"/>
    <n v="22.94"/>
    <s v="339 Main St"/>
    <x v="4"/>
    <s v="Pending"/>
    <s v="TRK64012257"/>
    <n v="10"/>
    <s v="WINTER15"/>
    <s v="Email"/>
    <n v="114.7"/>
    <n v="200"/>
    <n v="-85.3"/>
  </r>
  <r>
    <s v="ORD200425"/>
    <x v="338"/>
    <s v="C40648"/>
    <x v="5"/>
    <n v="2"/>
    <n v="301.88"/>
    <s v="488 Main St"/>
    <x v="3"/>
    <s v="Returned"/>
    <s v="TRK25325993"/>
    <n v="5"/>
    <s v="WINTER15"/>
    <s v="Email"/>
    <n v="603.76"/>
    <n v="700"/>
    <n v="-96.240000000000009"/>
  </r>
  <r>
    <s v="ORD200426"/>
    <x v="353"/>
    <s v="C40967"/>
    <x v="0"/>
    <n v="5"/>
    <n v="57.45"/>
    <s v="315 Main St"/>
    <x v="4"/>
    <s v="Cancelled"/>
    <s v="TRK24839296"/>
    <n v="10"/>
    <s v="WINTER15"/>
    <s v="Facebook"/>
    <n v="287.25"/>
    <n v="450"/>
    <n v="-162.75"/>
  </r>
  <r>
    <s v="ORD200427"/>
    <x v="144"/>
    <s v="C25406"/>
    <x v="6"/>
    <n v="1"/>
    <n v="161.24"/>
    <s v="379 Main St"/>
    <x v="2"/>
    <s v="Pending"/>
    <s v="TRK70952564"/>
    <n v="3"/>
    <s v="WINTER15"/>
    <s v="Instagram"/>
    <n v="161.24"/>
    <n v="500"/>
    <n v="-338.76"/>
  </r>
  <r>
    <s v="ORD200428"/>
    <x v="130"/>
    <s v="C77085"/>
    <x v="3"/>
    <n v="4"/>
    <n v="262.58"/>
    <s v="895 Main St"/>
    <x v="1"/>
    <s v="Cancelled"/>
    <s v="TRK57227640"/>
    <n v="8"/>
    <s v="WINTER15"/>
    <s v="Email"/>
    <n v="1050.32"/>
    <n v="200"/>
    <n v="850.31999999999994"/>
  </r>
  <r>
    <s v="ORD200429"/>
    <x v="36"/>
    <s v="C38126"/>
    <x v="4"/>
    <n v="4"/>
    <n v="515.19000000000005"/>
    <s v="522 Main St"/>
    <x v="2"/>
    <s v="Pending"/>
    <s v="TRK90838498"/>
    <n v="9"/>
    <s v="SAVE10"/>
    <s v="Facebook"/>
    <n v="2060.7600000000002"/>
    <n v="400"/>
    <n v="1660.7600000000002"/>
  </r>
  <r>
    <s v="ORD200430"/>
    <x v="323"/>
    <s v="C87448"/>
    <x v="1"/>
    <n v="1"/>
    <n v="450.07"/>
    <s v="433 Main St"/>
    <x v="3"/>
    <s v="Shipped"/>
    <s v="TRK44134016"/>
    <n v="6"/>
    <s v="FREESHIP"/>
    <s v="Google"/>
    <n v="450.07"/>
    <n v="300"/>
    <n v="150.07"/>
  </r>
  <r>
    <s v="ORD200431"/>
    <x v="354"/>
    <s v="C62312"/>
    <x v="4"/>
    <n v="1"/>
    <n v="52.54"/>
    <s v="651 Main St"/>
    <x v="0"/>
    <s v="Cancelled"/>
    <s v="TRK59623037"/>
    <n v="6"/>
    <s v="WINTER15"/>
    <s v="Facebook"/>
    <n v="52.54"/>
    <n v="400"/>
    <n v="-347.46"/>
  </r>
  <r>
    <s v="ORD200432"/>
    <x v="355"/>
    <s v="C58443"/>
    <x v="2"/>
    <n v="2"/>
    <n v="424.32"/>
    <s v="662 Main St"/>
    <x v="2"/>
    <s v="Returned"/>
    <s v="TRK77163738"/>
    <n v="6"/>
    <s v="WINTER15"/>
    <s v="Referral"/>
    <n v="848.64"/>
    <n v="250"/>
    <n v="598.64"/>
  </r>
  <r>
    <s v="ORD200433"/>
    <x v="46"/>
    <s v="C36613"/>
    <x v="0"/>
    <n v="3"/>
    <n v="631.64"/>
    <s v="785 Main St"/>
    <x v="2"/>
    <s v="Returned"/>
    <s v="TRK13282106"/>
    <n v="3"/>
    <s v="FREESHIP"/>
    <s v="Facebook"/>
    <n v="1894.92"/>
    <n v="450"/>
    <n v="1444.92"/>
  </r>
  <r>
    <s v="ORD200434"/>
    <x v="356"/>
    <s v="C73893"/>
    <x v="4"/>
    <n v="5"/>
    <n v="327.68"/>
    <s v="384 Main St"/>
    <x v="2"/>
    <s v="Returned"/>
    <s v="TRK85939879"/>
    <n v="6"/>
    <s v="FREESHIP"/>
    <s v="Facebook"/>
    <n v="1638.4"/>
    <n v="400"/>
    <n v="1238.4000000000001"/>
  </r>
  <r>
    <s v="ORD200435"/>
    <x v="156"/>
    <s v="C48601"/>
    <x v="4"/>
    <n v="1"/>
    <n v="414.47"/>
    <s v="101 Main St"/>
    <x v="0"/>
    <s v="Returned"/>
    <s v="TRK97868309"/>
    <n v="3"/>
    <s v="FREESHIP"/>
    <s v="Instagram"/>
    <n v="414.47"/>
    <n v="400"/>
    <n v="14.470000000000027"/>
  </r>
  <r>
    <s v="ORD200436"/>
    <x v="91"/>
    <s v="C14568"/>
    <x v="5"/>
    <n v="4"/>
    <n v="221.33"/>
    <s v="651 Main St"/>
    <x v="1"/>
    <s v="Pending"/>
    <s v="TRK73545796"/>
    <n v="5"/>
    <s v="FREESHIP"/>
    <s v="Google"/>
    <n v="885.32"/>
    <n v="700"/>
    <n v="185.32000000000005"/>
  </r>
  <r>
    <s v="ORD200437"/>
    <x v="171"/>
    <s v="C63378"/>
    <x v="1"/>
    <n v="1"/>
    <n v="512.39"/>
    <s v="955 Main St"/>
    <x v="1"/>
    <s v="Delivered"/>
    <s v="TRK20863705"/>
    <n v="2"/>
    <s v="FREESHIP"/>
    <s v="Instagram"/>
    <n v="512.39"/>
    <n v="300"/>
    <n v="212.39"/>
  </r>
  <r>
    <s v="ORD200438"/>
    <x v="195"/>
    <s v="C77800"/>
    <x v="2"/>
    <n v="3"/>
    <n v="459.34"/>
    <s v="436 Main St"/>
    <x v="3"/>
    <s v="Pending"/>
    <s v="TRK27439574"/>
    <n v="3"/>
    <s v="SAVE10"/>
    <s v="Instagram"/>
    <n v="1378.02"/>
    <n v="250"/>
    <n v="1128.02"/>
  </r>
  <r>
    <s v="ORD200439"/>
    <x v="50"/>
    <s v="C91155"/>
    <x v="2"/>
    <n v="1"/>
    <n v="146.32"/>
    <s v="321 Main St"/>
    <x v="1"/>
    <s v="Shipped"/>
    <s v="TRK36260319"/>
    <n v="4"/>
    <s v="WINTER15"/>
    <s v="Facebook"/>
    <n v="146.32"/>
    <n v="250"/>
    <n v="-103.68"/>
  </r>
  <r>
    <s v="ORD200440"/>
    <x v="357"/>
    <s v="C60215"/>
    <x v="6"/>
    <n v="4"/>
    <n v="83.6"/>
    <s v="978 Main St"/>
    <x v="0"/>
    <s v="Pending"/>
    <s v="TRK31727767"/>
    <n v="4"/>
    <s v="SAVE10"/>
    <s v="Facebook"/>
    <n v="334.4"/>
    <n v="500"/>
    <n v="-165.60000000000002"/>
  </r>
  <r>
    <s v="ORD200441"/>
    <x v="141"/>
    <s v="C52915"/>
    <x v="4"/>
    <n v="2"/>
    <n v="328.54"/>
    <s v="475 Main St"/>
    <x v="3"/>
    <s v="Returned"/>
    <s v="TRK79466982"/>
    <n v="6"/>
    <s v="FREESHIP"/>
    <s v="Email"/>
    <n v="657.08"/>
    <n v="400"/>
    <n v="257.08000000000004"/>
  </r>
  <r>
    <s v="ORD200442"/>
    <x v="40"/>
    <s v="C72588"/>
    <x v="3"/>
    <n v="5"/>
    <n v="314.94"/>
    <s v="661 Main St"/>
    <x v="4"/>
    <s v="Pending"/>
    <s v="TRK43410829"/>
    <n v="8"/>
    <s v="SAVE10"/>
    <s v="Instagram"/>
    <n v="1574.7"/>
    <n v="200"/>
    <n v="1374.7"/>
  </r>
  <r>
    <s v="ORD200443"/>
    <x v="358"/>
    <s v="C61668"/>
    <x v="3"/>
    <n v="2"/>
    <n v="69.64"/>
    <s v="813 Main St"/>
    <x v="4"/>
    <s v="Returned"/>
    <s v="TRK58970302"/>
    <n v="6"/>
    <s v="SAVE10"/>
    <s v="Facebook"/>
    <n v="139.28"/>
    <n v="200"/>
    <n v="-60.72"/>
  </r>
  <r>
    <s v="ORD200444"/>
    <x v="180"/>
    <s v="C79508"/>
    <x v="4"/>
    <n v="1"/>
    <n v="135.16999999999999"/>
    <s v="585 Main St"/>
    <x v="1"/>
    <s v="Shipped"/>
    <s v="TRK61882353"/>
    <n v="6"/>
    <s v="FREESHIP"/>
    <s v="Instagram"/>
    <n v="135.16999999999999"/>
    <n v="400"/>
    <n v="-264.83000000000004"/>
  </r>
  <r>
    <s v="ORD200445"/>
    <x v="230"/>
    <s v="C94569"/>
    <x v="1"/>
    <n v="1"/>
    <n v="487.21"/>
    <s v="227 Main St"/>
    <x v="4"/>
    <s v="Delivered"/>
    <s v="TRK31351770"/>
    <n v="3"/>
    <s v="SAVE10"/>
    <s v="Referral"/>
    <n v="487.21"/>
    <n v="300"/>
    <n v="187.20999999999998"/>
  </r>
  <r>
    <s v="ORD200446"/>
    <x v="359"/>
    <s v="C89592"/>
    <x v="5"/>
    <n v="5"/>
    <n v="509.58"/>
    <s v="262 Main St"/>
    <x v="1"/>
    <s v="Delivered"/>
    <s v="TRK49442402"/>
    <n v="6"/>
    <s v="FREESHIP"/>
    <s v="Instagram"/>
    <n v="2547.9"/>
    <n v="700"/>
    <n v="1847.9"/>
  </r>
  <r>
    <s v="ORD200447"/>
    <x v="158"/>
    <s v="C48207"/>
    <x v="4"/>
    <n v="2"/>
    <n v="416.81"/>
    <s v="356 Main St"/>
    <x v="4"/>
    <s v="Returned"/>
    <s v="TRK45355655"/>
    <n v="2"/>
    <s v="FREESHIP"/>
    <s v="Facebook"/>
    <n v="833.62"/>
    <n v="400"/>
    <n v="433.62"/>
  </r>
  <r>
    <s v="ORD200448"/>
    <x v="355"/>
    <s v="C16776"/>
    <x v="5"/>
    <n v="2"/>
    <n v="160"/>
    <s v="854 Main St"/>
    <x v="4"/>
    <s v="Pending"/>
    <s v="TRK12860600"/>
    <n v="4"/>
    <s v="SAVE10"/>
    <s v="Instagram"/>
    <n v="320"/>
    <n v="700"/>
    <n v="-380"/>
  </r>
  <r>
    <s v="ORD200449"/>
    <x v="360"/>
    <s v="C91518"/>
    <x v="2"/>
    <n v="3"/>
    <n v="253.05"/>
    <s v="286 Main St"/>
    <x v="1"/>
    <s v="Pending"/>
    <s v="TRK48688724"/>
    <n v="3"/>
    <s v="SAVE10"/>
    <s v="Instagram"/>
    <n v="759.15000000000009"/>
    <n v="250"/>
    <n v="509.15000000000009"/>
  </r>
  <r>
    <s v="ORD200450"/>
    <x v="361"/>
    <s v="C36408"/>
    <x v="0"/>
    <n v="5"/>
    <n v="615.1"/>
    <s v="160 Main St"/>
    <x v="3"/>
    <s v="Returned"/>
    <s v="TRK94023253"/>
    <n v="10"/>
    <s v="WINTER15"/>
    <s v="Instagram"/>
    <n v="3075.5"/>
    <n v="450"/>
    <n v="2625.5"/>
  </r>
  <r>
    <s v="ORD200451"/>
    <x v="362"/>
    <s v="C14837"/>
    <x v="0"/>
    <n v="1"/>
    <n v="183.18"/>
    <s v="647 Main St"/>
    <x v="0"/>
    <s v="Cancelled"/>
    <s v="TRK17501136"/>
    <n v="6"/>
    <s v="SAVE10"/>
    <s v="Email"/>
    <n v="183.18"/>
    <n v="450"/>
    <n v="-266.82"/>
  </r>
  <r>
    <s v="ORD200452"/>
    <x v="363"/>
    <s v="C36467"/>
    <x v="4"/>
    <n v="1"/>
    <n v="75.78"/>
    <s v="581 Main St"/>
    <x v="4"/>
    <s v="Pending"/>
    <s v="TRK20863987"/>
    <n v="5"/>
    <s v="SAVE10"/>
    <s v="Google"/>
    <n v="75.78"/>
    <n v="400"/>
    <n v="-324.22000000000003"/>
  </r>
  <r>
    <s v="ORD200453"/>
    <x v="201"/>
    <s v="C15017"/>
    <x v="2"/>
    <n v="1"/>
    <n v="675.57"/>
    <s v="492 Main St"/>
    <x v="4"/>
    <s v="Shipped"/>
    <s v="TRK51241924"/>
    <n v="1"/>
    <s v="WINTER15"/>
    <s v="Facebook"/>
    <n v="675.57"/>
    <n v="250"/>
    <n v="425.57000000000005"/>
  </r>
  <r>
    <s v="ORD200454"/>
    <x v="364"/>
    <s v="C54759"/>
    <x v="5"/>
    <n v="1"/>
    <n v="109.29"/>
    <s v="686 Main St"/>
    <x v="0"/>
    <s v="Cancelled"/>
    <s v="TRK75583042"/>
    <n v="5"/>
    <s v="FREESHIP"/>
    <s v="Google"/>
    <n v="109.29"/>
    <n v="700"/>
    <n v="-590.71"/>
  </r>
  <r>
    <s v="ORD200455"/>
    <x v="290"/>
    <s v="C58341"/>
    <x v="1"/>
    <n v="1"/>
    <n v="639.83000000000004"/>
    <s v="874 Main St"/>
    <x v="0"/>
    <s v="Pending"/>
    <s v="TRK32856728"/>
    <n v="2"/>
    <s v="SAVE10"/>
    <s v="Referral"/>
    <n v="639.83000000000004"/>
    <n v="300"/>
    <n v="339.83000000000004"/>
  </r>
  <r>
    <s v="ORD200456"/>
    <x v="365"/>
    <s v="C94479"/>
    <x v="6"/>
    <n v="5"/>
    <n v="62.81"/>
    <s v="259 Main St"/>
    <x v="2"/>
    <s v="Shipped"/>
    <s v="TRK69089975"/>
    <n v="9"/>
    <s v="SAVE10"/>
    <s v="Facebook"/>
    <n v="314.05"/>
    <n v="500"/>
    <n v="-185.95"/>
  </r>
  <r>
    <s v="ORD200457"/>
    <x v="366"/>
    <s v="C50236"/>
    <x v="6"/>
    <n v="4"/>
    <n v="615.83000000000004"/>
    <s v="545 Main St"/>
    <x v="1"/>
    <s v="Returned"/>
    <s v="TRK67692578"/>
    <n v="4"/>
    <s v="WINTER15"/>
    <s v="Instagram"/>
    <n v="2463.3200000000002"/>
    <n v="500"/>
    <n v="1963.3200000000002"/>
  </r>
  <r>
    <s v="ORD200458"/>
    <x v="367"/>
    <s v="C31412"/>
    <x v="0"/>
    <n v="4"/>
    <n v="510.58"/>
    <s v="196 Main St"/>
    <x v="2"/>
    <s v="Returned"/>
    <s v="TRK61946127"/>
    <n v="7"/>
    <s v="WINTER15"/>
    <s v="Email"/>
    <n v="2042.32"/>
    <n v="450"/>
    <n v="1592.32"/>
  </r>
  <r>
    <s v="ORD200459"/>
    <x v="25"/>
    <s v="C90142"/>
    <x v="6"/>
    <n v="1"/>
    <n v="334.39"/>
    <s v="433 Main St"/>
    <x v="2"/>
    <s v="Returned"/>
    <s v="TRK39717191"/>
    <n v="2"/>
    <s v="WINTER15"/>
    <s v="Instagram"/>
    <n v="334.39"/>
    <n v="500"/>
    <n v="-165.61"/>
  </r>
  <r>
    <s v="ORD200460"/>
    <x v="354"/>
    <s v="C83548"/>
    <x v="5"/>
    <n v="1"/>
    <n v="144.25"/>
    <s v="474 Main St"/>
    <x v="4"/>
    <s v="Returned"/>
    <s v="TRK93822942"/>
    <n v="2"/>
    <s v="WINTER15"/>
    <s v="Referral"/>
    <n v="144.25"/>
    <n v="700"/>
    <n v="-555.75"/>
  </r>
  <r>
    <s v="ORD200461"/>
    <x v="180"/>
    <s v="C29697"/>
    <x v="2"/>
    <n v="1"/>
    <n v="401.82"/>
    <s v="407 Main St"/>
    <x v="2"/>
    <s v="Shipped"/>
    <s v="TRK47776482"/>
    <n v="5"/>
    <s v="FREESHIP"/>
    <s v="Google"/>
    <n v="401.82"/>
    <n v="250"/>
    <n v="151.82"/>
  </r>
  <r>
    <s v="ORD200462"/>
    <x v="368"/>
    <s v="C22991"/>
    <x v="1"/>
    <n v="1"/>
    <n v="252.68"/>
    <s v="731 Main St"/>
    <x v="1"/>
    <s v="Cancelled"/>
    <s v="TRK32796086"/>
    <n v="1"/>
    <s v="FREESHIP"/>
    <s v="Referral"/>
    <n v="252.68"/>
    <n v="300"/>
    <n v="-47.319999999999993"/>
  </r>
  <r>
    <s v="ORD200463"/>
    <x v="68"/>
    <s v="C25276"/>
    <x v="5"/>
    <n v="5"/>
    <n v="662.78"/>
    <s v="214 Main St"/>
    <x v="0"/>
    <s v="Shipped"/>
    <s v="TRK14011732"/>
    <n v="9"/>
    <s v="SAVE10"/>
    <s v="Instagram"/>
    <n v="3313.8999999999996"/>
    <n v="700"/>
    <n v="2613.8999999999996"/>
  </r>
  <r>
    <s v="ORD200464"/>
    <x v="369"/>
    <s v="C39176"/>
    <x v="2"/>
    <n v="4"/>
    <n v="434.42"/>
    <s v="739 Main St"/>
    <x v="1"/>
    <s v="Cancelled"/>
    <s v="TRK71418686"/>
    <n v="6"/>
    <s v="FREESHIP"/>
    <s v="Google"/>
    <n v="1737.68"/>
    <n v="250"/>
    <n v="1487.68"/>
  </r>
  <r>
    <s v="ORD200465"/>
    <x v="235"/>
    <s v="C58773"/>
    <x v="4"/>
    <n v="5"/>
    <n v="513.49"/>
    <s v="391 Main St"/>
    <x v="3"/>
    <s v="Cancelled"/>
    <s v="TRK65438300"/>
    <n v="8"/>
    <s v="FREESHIP"/>
    <s v="Google"/>
    <n v="2567.4499999999998"/>
    <n v="400"/>
    <n v="2167.4499999999998"/>
  </r>
  <r>
    <s v="ORD200466"/>
    <x v="202"/>
    <s v="C37412"/>
    <x v="1"/>
    <n v="1"/>
    <n v="432.47"/>
    <s v="895 Main St"/>
    <x v="4"/>
    <s v="Delivered"/>
    <s v="TRK97829604"/>
    <n v="4"/>
    <s v="FREESHIP"/>
    <s v="Referral"/>
    <n v="432.47"/>
    <n v="300"/>
    <n v="132.47000000000003"/>
  </r>
  <r>
    <s v="ORD200467"/>
    <x v="225"/>
    <s v="C36492"/>
    <x v="6"/>
    <n v="1"/>
    <n v="45.94"/>
    <s v="572 Main St"/>
    <x v="4"/>
    <s v="Cancelled"/>
    <s v="TRK44350440"/>
    <n v="2"/>
    <s v="WINTER15"/>
    <s v="Email"/>
    <n v="45.94"/>
    <n v="500"/>
    <n v="-454.06"/>
  </r>
  <r>
    <s v="ORD200468"/>
    <x v="370"/>
    <s v="C90110"/>
    <x v="1"/>
    <n v="1"/>
    <n v="418.36"/>
    <s v="998 Main St"/>
    <x v="2"/>
    <s v="Delivered"/>
    <s v="TRK60203957"/>
    <n v="5"/>
    <s v="FREESHIP"/>
    <s v="Email"/>
    <n v="418.36"/>
    <n v="300"/>
    <n v="118.36000000000001"/>
  </r>
  <r>
    <s v="ORD200469"/>
    <x v="371"/>
    <s v="C13877"/>
    <x v="3"/>
    <n v="5"/>
    <n v="676.98"/>
    <s v="893 Main St"/>
    <x v="4"/>
    <s v="Cancelled"/>
    <s v="TRK17254691"/>
    <n v="5"/>
    <s v="FREESHIP"/>
    <s v="Facebook"/>
    <n v="3384.9"/>
    <n v="200"/>
    <n v="3184.9"/>
  </r>
  <r>
    <s v="ORD200470"/>
    <x v="372"/>
    <s v="C25149"/>
    <x v="2"/>
    <n v="4"/>
    <n v="263.62"/>
    <s v="672 Main St"/>
    <x v="4"/>
    <s v="Shipped"/>
    <s v="TRK33538608"/>
    <n v="5"/>
    <s v="SAVE10"/>
    <s v="Email"/>
    <n v="1054.48"/>
    <n v="250"/>
    <n v="804.48"/>
  </r>
  <r>
    <s v="ORD200471"/>
    <x v="373"/>
    <s v="C52717"/>
    <x v="6"/>
    <n v="5"/>
    <n v="551.27"/>
    <s v="395 Main St"/>
    <x v="1"/>
    <s v="Cancelled"/>
    <s v="TRK27625571"/>
    <n v="7"/>
    <s v="FREESHIP"/>
    <s v="Referral"/>
    <n v="2756.35"/>
    <n v="500"/>
    <n v="2256.35"/>
  </r>
  <r>
    <s v="ORD200472"/>
    <x v="374"/>
    <s v="C60029"/>
    <x v="3"/>
    <n v="3"/>
    <n v="508.12"/>
    <s v="796 Main St"/>
    <x v="2"/>
    <s v="Cancelled"/>
    <s v="TRK86461316"/>
    <n v="8"/>
    <s v="FREESHIP"/>
    <s v="Referral"/>
    <n v="1524.3600000000001"/>
    <n v="200"/>
    <n v="1324.3600000000001"/>
  </r>
  <r>
    <s v="ORD200473"/>
    <x v="86"/>
    <s v="C28552"/>
    <x v="3"/>
    <n v="2"/>
    <n v="14.93"/>
    <s v="449 Main St"/>
    <x v="1"/>
    <s v="Shipped"/>
    <s v="TRK71597160"/>
    <n v="4"/>
    <s v="FREESHIP"/>
    <s v="Facebook"/>
    <n v="29.86"/>
    <n v="200"/>
    <n v="-170.14"/>
  </r>
  <r>
    <s v="ORD200474"/>
    <x v="375"/>
    <s v="C72293"/>
    <x v="4"/>
    <n v="3"/>
    <n v="229.34"/>
    <s v="398 Main St"/>
    <x v="2"/>
    <s v="Shipped"/>
    <s v="TRK84378003"/>
    <n v="6"/>
    <s v="SAVE10"/>
    <s v="Referral"/>
    <n v="688.02"/>
    <n v="400"/>
    <n v="288.02"/>
  </r>
  <r>
    <s v="ORD200475"/>
    <x v="373"/>
    <s v="C29844"/>
    <x v="2"/>
    <n v="2"/>
    <n v="438.62"/>
    <s v="363 Main St"/>
    <x v="4"/>
    <s v="Cancelled"/>
    <s v="TRK91642337"/>
    <n v="3"/>
    <s v="SAVE10"/>
    <s v="Facebook"/>
    <n v="877.24"/>
    <n v="250"/>
    <n v="627.24"/>
  </r>
  <r>
    <s v="ORD200476"/>
    <x v="361"/>
    <s v="C77872"/>
    <x v="1"/>
    <n v="2"/>
    <n v="513.59"/>
    <s v="867 Main St"/>
    <x v="1"/>
    <s v="Returned"/>
    <s v="TRK19292184"/>
    <n v="4"/>
    <s v="FREESHIP"/>
    <s v="Referral"/>
    <n v="1027.18"/>
    <n v="300"/>
    <n v="727.18000000000006"/>
  </r>
  <r>
    <s v="ORD200477"/>
    <x v="376"/>
    <s v="C56564"/>
    <x v="1"/>
    <n v="2"/>
    <n v="253.74"/>
    <s v="481 Main St"/>
    <x v="1"/>
    <s v="Shipped"/>
    <s v="TRK13166044"/>
    <n v="5"/>
    <s v="SAVE10"/>
    <s v="Google"/>
    <n v="507.48"/>
    <n v="300"/>
    <n v="207.48000000000002"/>
  </r>
  <r>
    <s v="ORD200478"/>
    <x v="377"/>
    <s v="C16758"/>
    <x v="2"/>
    <n v="3"/>
    <n v="62.77"/>
    <s v="914 Main St"/>
    <x v="3"/>
    <s v="Shipped"/>
    <s v="TRK88544431"/>
    <n v="6"/>
    <s v="FREESHIP"/>
    <s v="Referral"/>
    <n v="188.31"/>
    <n v="250"/>
    <n v="-61.69"/>
  </r>
  <r>
    <s v="ORD200479"/>
    <x v="378"/>
    <s v="C87011"/>
    <x v="0"/>
    <n v="4"/>
    <n v="25.29"/>
    <s v="943 Main St"/>
    <x v="2"/>
    <s v="Pending"/>
    <s v="TRK21429162"/>
    <n v="8"/>
    <s v="FREESHIP"/>
    <s v="Google"/>
    <n v="101.16"/>
    <n v="450"/>
    <n v="-348.84000000000003"/>
  </r>
  <r>
    <s v="ORD200480"/>
    <x v="379"/>
    <s v="C21147"/>
    <x v="3"/>
    <n v="1"/>
    <n v="335.1"/>
    <s v="126 Main St"/>
    <x v="0"/>
    <s v="Pending"/>
    <s v="TRK93171043"/>
    <n v="6"/>
    <s v="FREESHIP"/>
    <s v="Referral"/>
    <n v="335.1"/>
    <n v="200"/>
    <n v="135.10000000000002"/>
  </r>
  <r>
    <s v="ORD200481"/>
    <x v="295"/>
    <s v="C94568"/>
    <x v="5"/>
    <n v="4"/>
    <n v="484.85"/>
    <s v="317 Main St"/>
    <x v="0"/>
    <s v="Delivered"/>
    <s v="TRK58653915"/>
    <n v="5"/>
    <s v="WINTER15"/>
    <s v="Referral"/>
    <n v="1939.4"/>
    <n v="700"/>
    <n v="1239.4000000000001"/>
  </r>
  <r>
    <s v="ORD200482"/>
    <x v="380"/>
    <s v="C35852"/>
    <x v="0"/>
    <n v="3"/>
    <n v="381.41"/>
    <s v="989 Main St"/>
    <x v="1"/>
    <s v="Pending"/>
    <s v="TRK22302049"/>
    <n v="6"/>
    <s v="WINTER15"/>
    <s v="Instagram"/>
    <n v="1144.23"/>
    <n v="450"/>
    <n v="694.23"/>
  </r>
  <r>
    <s v="ORD200483"/>
    <x v="381"/>
    <s v="C66462"/>
    <x v="1"/>
    <n v="5"/>
    <n v="347.92"/>
    <s v="982 Main St"/>
    <x v="4"/>
    <s v="Pending"/>
    <s v="TRK52743700"/>
    <n v="6"/>
    <s v="WINTER15"/>
    <s v="Google"/>
    <n v="1739.6000000000001"/>
    <n v="300"/>
    <n v="1439.6000000000001"/>
  </r>
  <r>
    <s v="ORD200484"/>
    <x v="382"/>
    <s v="C29092"/>
    <x v="3"/>
    <n v="4"/>
    <n v="15.01"/>
    <s v="767 Main St"/>
    <x v="4"/>
    <s v="Cancelled"/>
    <s v="TRK90455340"/>
    <n v="6"/>
    <s v="WINTER15"/>
    <s v="Facebook"/>
    <n v="60.04"/>
    <n v="200"/>
    <n v="-139.96"/>
  </r>
  <r>
    <s v="ORD200485"/>
    <x v="383"/>
    <s v="C46651"/>
    <x v="3"/>
    <n v="3"/>
    <n v="404.79"/>
    <s v="764 Main St"/>
    <x v="4"/>
    <s v="Shipped"/>
    <s v="TRK67679195"/>
    <n v="6"/>
    <s v="SAVE10"/>
    <s v="Instagram"/>
    <n v="1214.3700000000001"/>
    <n v="200"/>
    <n v="1014.3700000000001"/>
  </r>
  <r>
    <s v="ORD200486"/>
    <x v="384"/>
    <s v="C88981"/>
    <x v="4"/>
    <n v="4"/>
    <n v="611.26"/>
    <s v="558 Main St"/>
    <x v="4"/>
    <s v="Shipped"/>
    <s v="TRK75267873"/>
    <n v="5"/>
    <s v="SAVE10"/>
    <s v="Referral"/>
    <n v="2445.04"/>
    <n v="400"/>
    <n v="2045.04"/>
  </r>
  <r>
    <s v="ORD200487"/>
    <x v="338"/>
    <s v="C40136"/>
    <x v="4"/>
    <n v="3"/>
    <n v="346.52"/>
    <s v="211 Main St"/>
    <x v="2"/>
    <s v="Pending"/>
    <s v="TRK92924852"/>
    <n v="3"/>
    <s v="SAVE10"/>
    <s v="Google"/>
    <n v="1039.56"/>
    <n v="400"/>
    <n v="639.55999999999995"/>
  </r>
  <r>
    <s v="ORD200488"/>
    <x v="194"/>
    <s v="C81573"/>
    <x v="3"/>
    <n v="1"/>
    <n v="36.65"/>
    <s v="556 Main St"/>
    <x v="1"/>
    <s v="Cancelled"/>
    <s v="TRK96522994"/>
    <n v="1"/>
    <s v="WINTER15"/>
    <s v="Email"/>
    <n v="36.65"/>
    <n v="200"/>
    <n v="-163.35"/>
  </r>
  <r>
    <s v="ORD200489"/>
    <x v="189"/>
    <s v="C11940"/>
    <x v="2"/>
    <n v="3"/>
    <n v="149.34"/>
    <s v="589 Main St"/>
    <x v="3"/>
    <s v="Cancelled"/>
    <s v="TRK85466461"/>
    <n v="7"/>
    <s v="WINTER15"/>
    <s v="Email"/>
    <n v="448.02"/>
    <n v="250"/>
    <n v="198.01999999999998"/>
  </r>
  <r>
    <s v="ORD200490"/>
    <x v="319"/>
    <s v="C50097"/>
    <x v="3"/>
    <n v="5"/>
    <n v="467.81"/>
    <s v="539 Main St"/>
    <x v="1"/>
    <s v="Cancelled"/>
    <s v="TRK62785150"/>
    <n v="10"/>
    <s v="WINTER15"/>
    <s v="Facebook"/>
    <n v="2339.0500000000002"/>
    <n v="200"/>
    <n v="2139.0500000000002"/>
  </r>
  <r>
    <s v="ORD200491"/>
    <x v="314"/>
    <s v="C98168"/>
    <x v="1"/>
    <n v="5"/>
    <n v="420.7"/>
    <s v="481 Main St"/>
    <x v="4"/>
    <s v="Pending"/>
    <s v="TRK56423359"/>
    <n v="5"/>
    <s v="WINTER15"/>
    <s v="Facebook"/>
    <n v="2103.5"/>
    <n v="300"/>
    <n v="1803.5"/>
  </r>
  <r>
    <s v="ORD200492"/>
    <x v="385"/>
    <s v="C39074"/>
    <x v="5"/>
    <n v="5"/>
    <n v="606.52"/>
    <s v="103 Main St"/>
    <x v="0"/>
    <s v="Shipped"/>
    <s v="TRK13027036"/>
    <n v="6"/>
    <s v="SAVE10"/>
    <s v="Instagram"/>
    <n v="3032.6"/>
    <n v="700"/>
    <n v="2332.6"/>
  </r>
  <r>
    <s v="ORD200493"/>
    <x v="386"/>
    <s v="C84908"/>
    <x v="1"/>
    <n v="1"/>
    <n v="420.26"/>
    <s v="372 Main St"/>
    <x v="2"/>
    <s v="Pending"/>
    <s v="TRK64135970"/>
    <n v="4"/>
    <s v="FREESHIP"/>
    <s v="Facebook"/>
    <n v="420.26"/>
    <n v="300"/>
    <n v="120.25999999999999"/>
  </r>
  <r>
    <s v="ORD200494"/>
    <x v="45"/>
    <s v="C64516"/>
    <x v="5"/>
    <n v="3"/>
    <n v="505.79"/>
    <s v="459 Main St"/>
    <x v="0"/>
    <s v="Pending"/>
    <s v="TRK63920573"/>
    <n v="3"/>
    <s v="FREESHIP"/>
    <s v="Referral"/>
    <n v="1517.3700000000001"/>
    <n v="700"/>
    <n v="817.37000000000012"/>
  </r>
  <r>
    <s v="ORD200495"/>
    <x v="85"/>
    <s v="C63827"/>
    <x v="1"/>
    <n v="4"/>
    <n v="493.73"/>
    <s v="947 Main St"/>
    <x v="0"/>
    <s v="Pending"/>
    <s v="TRK35730581"/>
    <n v="6"/>
    <s v="SAVE10"/>
    <s v="Facebook"/>
    <n v="1974.92"/>
    <n v="300"/>
    <n v="1674.92"/>
  </r>
  <r>
    <s v="ORD200496"/>
    <x v="387"/>
    <s v="C93618"/>
    <x v="4"/>
    <n v="3"/>
    <n v="201.21"/>
    <s v="249 Main St"/>
    <x v="1"/>
    <s v="Cancelled"/>
    <s v="TRK66129326"/>
    <n v="3"/>
    <s v="SAVE10"/>
    <s v="Google"/>
    <n v="603.63"/>
    <n v="400"/>
    <n v="203.63"/>
  </r>
  <r>
    <s v="ORD200497"/>
    <x v="101"/>
    <s v="C93948"/>
    <x v="4"/>
    <n v="3"/>
    <n v="112.29"/>
    <s v="454 Main St"/>
    <x v="3"/>
    <s v="Shipped"/>
    <s v="TRK77358113"/>
    <n v="6"/>
    <s v="SAVE10"/>
    <s v="Google"/>
    <n v="336.87"/>
    <n v="400"/>
    <n v="-63.129999999999995"/>
  </r>
  <r>
    <s v="ORD200498"/>
    <x v="219"/>
    <s v="C73961"/>
    <x v="2"/>
    <n v="4"/>
    <n v="132.56"/>
    <s v="306 Main St"/>
    <x v="4"/>
    <s v="Returned"/>
    <s v="TRK32607173"/>
    <n v="8"/>
    <s v="WINTER15"/>
    <s v="Instagram"/>
    <n v="530.24"/>
    <n v="250"/>
    <n v="280.24"/>
  </r>
  <r>
    <s v="ORD200499"/>
    <x v="388"/>
    <s v="C18138"/>
    <x v="4"/>
    <n v="3"/>
    <n v="539.46"/>
    <s v="520 Main St"/>
    <x v="2"/>
    <s v="Shipped"/>
    <s v="TRK20289483"/>
    <n v="4"/>
    <s v="SAVE10"/>
    <s v="Facebook"/>
    <n v="1618.38"/>
    <n v="400"/>
    <n v="1218.3800000000001"/>
  </r>
  <r>
    <s v="ORD200500"/>
    <x v="158"/>
    <s v="C79475"/>
    <x v="5"/>
    <n v="5"/>
    <n v="508.59"/>
    <s v="169 Main St"/>
    <x v="4"/>
    <s v="Returned"/>
    <s v="TRK42168516"/>
    <n v="8"/>
    <s v="WINTER15"/>
    <s v="Facebook"/>
    <n v="2542.9499999999998"/>
    <n v="700"/>
    <n v="1842.9499999999998"/>
  </r>
  <r>
    <s v="ORD200501"/>
    <x v="389"/>
    <s v="C88546"/>
    <x v="6"/>
    <n v="4"/>
    <n v="203.46"/>
    <s v="226 Main St"/>
    <x v="2"/>
    <s v="Pending"/>
    <s v="TRK19867754"/>
    <n v="7"/>
    <s v="SAVE10"/>
    <s v="Referral"/>
    <n v="813.84"/>
    <n v="500"/>
    <n v="313.84000000000003"/>
  </r>
  <r>
    <s v="ORD200502"/>
    <x v="390"/>
    <s v="C69332"/>
    <x v="0"/>
    <n v="3"/>
    <n v="565.25"/>
    <s v="745 Main St"/>
    <x v="0"/>
    <s v="Returned"/>
    <s v="TRK65718848"/>
    <n v="7"/>
    <s v="SAVE10"/>
    <s v="Email"/>
    <n v="1695.75"/>
    <n v="450"/>
    <n v="1245.75"/>
  </r>
  <r>
    <s v="ORD200503"/>
    <x v="303"/>
    <s v="C64554"/>
    <x v="2"/>
    <n v="3"/>
    <n v="136.84"/>
    <s v="498 Main St"/>
    <x v="1"/>
    <s v="Pending"/>
    <s v="TRK95384568"/>
    <n v="4"/>
    <s v="FREESHIP"/>
    <s v="Facebook"/>
    <n v="410.52"/>
    <n v="250"/>
    <n v="160.51999999999998"/>
  </r>
  <r>
    <s v="ORD200504"/>
    <x v="113"/>
    <s v="C11676"/>
    <x v="0"/>
    <n v="2"/>
    <n v="464.5"/>
    <s v="805 Main St"/>
    <x v="1"/>
    <s v="Cancelled"/>
    <s v="TRK35726395"/>
    <n v="2"/>
    <s v="WINTER15"/>
    <s v="Instagram"/>
    <n v="929"/>
    <n v="450"/>
    <n v="479"/>
  </r>
  <r>
    <s v="ORD200505"/>
    <x v="236"/>
    <s v="C36014"/>
    <x v="4"/>
    <n v="2"/>
    <n v="434.97"/>
    <s v="558 Main St"/>
    <x v="1"/>
    <s v="Shipped"/>
    <s v="TRK97246526"/>
    <n v="7"/>
    <s v="WINTER15"/>
    <s v="Email"/>
    <n v="869.94"/>
    <n v="400"/>
    <n v="469.94000000000005"/>
  </r>
  <r>
    <s v="ORD200506"/>
    <x v="284"/>
    <s v="C23279"/>
    <x v="0"/>
    <n v="2"/>
    <n v="43.67"/>
    <s v="696 Main St"/>
    <x v="4"/>
    <s v="Returned"/>
    <s v="TRK58039693"/>
    <n v="4"/>
    <s v="WINTER15"/>
    <s v="Instagram"/>
    <n v="87.34"/>
    <n v="450"/>
    <n v="-362.65999999999997"/>
  </r>
  <r>
    <s v="ORD200507"/>
    <x v="176"/>
    <s v="C86481"/>
    <x v="1"/>
    <n v="1"/>
    <n v="171.59"/>
    <s v="546 Main St"/>
    <x v="2"/>
    <s v="Pending"/>
    <s v="TRK87513944"/>
    <n v="5"/>
    <s v="WINTER15"/>
    <s v="Email"/>
    <n v="171.59"/>
    <n v="300"/>
    <n v="-128.41"/>
  </r>
  <r>
    <s v="ORD200508"/>
    <x v="391"/>
    <s v="C39550"/>
    <x v="1"/>
    <n v="1"/>
    <n v="558.27"/>
    <s v="976 Main St"/>
    <x v="1"/>
    <s v="Delivered"/>
    <s v="TRK24120267"/>
    <n v="1"/>
    <s v="WINTER15"/>
    <s v="Referral"/>
    <n v="558.27"/>
    <n v="300"/>
    <n v="258.27"/>
  </r>
  <r>
    <s v="ORD200509"/>
    <x v="392"/>
    <s v="C68937"/>
    <x v="5"/>
    <n v="2"/>
    <n v="425.03"/>
    <s v="560 Main St"/>
    <x v="4"/>
    <s v="Returned"/>
    <s v="TRK31908657"/>
    <n v="2"/>
    <s v="WINTER15"/>
    <s v="Google"/>
    <n v="850.06"/>
    <n v="700"/>
    <n v="150.05999999999995"/>
  </r>
  <r>
    <s v="ORD200510"/>
    <x v="393"/>
    <s v="C72533"/>
    <x v="4"/>
    <n v="1"/>
    <n v="376.76"/>
    <s v="389 Main St"/>
    <x v="0"/>
    <s v="Delivered"/>
    <s v="TRK51288986"/>
    <n v="5"/>
    <s v="SAVE10"/>
    <s v="Email"/>
    <n v="376.76"/>
    <n v="400"/>
    <n v="-23.240000000000009"/>
  </r>
  <r>
    <s v="ORD200511"/>
    <x v="394"/>
    <s v="C11415"/>
    <x v="0"/>
    <n v="5"/>
    <n v="575.24"/>
    <s v="267 Main St"/>
    <x v="4"/>
    <s v="Delivered"/>
    <s v="TRK65061457"/>
    <n v="7"/>
    <s v="WINTER15"/>
    <s v="Email"/>
    <n v="2876.2"/>
    <n v="450"/>
    <n v="2426.1999999999998"/>
  </r>
  <r>
    <s v="ORD200512"/>
    <x v="395"/>
    <s v="C14114"/>
    <x v="6"/>
    <n v="3"/>
    <n v="568.02"/>
    <s v="856 Main St"/>
    <x v="1"/>
    <s v="Pending"/>
    <s v="TRK63290700"/>
    <n v="3"/>
    <s v="FREESHIP"/>
    <s v="Instagram"/>
    <n v="1704.06"/>
    <n v="500"/>
    <n v="1204.06"/>
  </r>
  <r>
    <s v="ORD200513"/>
    <x v="396"/>
    <s v="C64128"/>
    <x v="2"/>
    <n v="3"/>
    <n v="94.88"/>
    <s v="533 Main St"/>
    <x v="3"/>
    <s v="Shipped"/>
    <s v="TRK37053575"/>
    <n v="8"/>
    <s v="FREESHIP"/>
    <s v="Referral"/>
    <n v="284.64"/>
    <n v="250"/>
    <n v="34.639999999999986"/>
  </r>
  <r>
    <s v="ORD200514"/>
    <x v="397"/>
    <s v="C15629"/>
    <x v="4"/>
    <n v="3"/>
    <n v="304.14999999999998"/>
    <s v="492 Main St"/>
    <x v="3"/>
    <s v="Shipped"/>
    <s v="TRK64926044"/>
    <n v="3"/>
    <s v="WINTER15"/>
    <s v="Instagram"/>
    <n v="912.44999999999993"/>
    <n v="400"/>
    <n v="512.44999999999993"/>
  </r>
  <r>
    <s v="ORD200515"/>
    <x v="369"/>
    <s v="C67561"/>
    <x v="1"/>
    <n v="3"/>
    <n v="553.52"/>
    <s v="160 Main St"/>
    <x v="3"/>
    <s v="Shipped"/>
    <s v="TRK75900717"/>
    <n v="4"/>
    <s v="FREESHIP"/>
    <s v="Facebook"/>
    <n v="1660.56"/>
    <n v="300"/>
    <n v="1360.56"/>
  </r>
  <r>
    <s v="ORD200516"/>
    <x v="158"/>
    <s v="C47022"/>
    <x v="0"/>
    <n v="3"/>
    <n v="166.99"/>
    <s v="208 Main St"/>
    <x v="4"/>
    <s v="Returned"/>
    <s v="TRK28855040"/>
    <n v="8"/>
    <s v="FREESHIP"/>
    <s v="Facebook"/>
    <n v="500.97"/>
    <n v="450"/>
    <n v="50.970000000000027"/>
  </r>
  <r>
    <s v="ORD200517"/>
    <x v="398"/>
    <s v="C55205"/>
    <x v="2"/>
    <n v="4"/>
    <n v="198.35"/>
    <s v="943 Main St"/>
    <x v="4"/>
    <s v="Cancelled"/>
    <s v="TRK88141634"/>
    <n v="7"/>
    <s v="FREESHIP"/>
    <s v="Google"/>
    <n v="793.4"/>
    <n v="250"/>
    <n v="543.4"/>
  </r>
  <r>
    <s v="ORD200518"/>
    <x v="399"/>
    <s v="C30686"/>
    <x v="4"/>
    <n v="4"/>
    <n v="403.58"/>
    <s v="319 Main St"/>
    <x v="1"/>
    <s v="Pending"/>
    <s v="TRK59807273"/>
    <n v="9"/>
    <s v="SAVE10"/>
    <s v="Referral"/>
    <n v="1614.32"/>
    <n v="400"/>
    <n v="1214.32"/>
  </r>
  <r>
    <s v="ORD200519"/>
    <x v="400"/>
    <s v="C71797"/>
    <x v="5"/>
    <n v="4"/>
    <n v="464.29"/>
    <s v="941 Main St"/>
    <x v="0"/>
    <s v="Returned"/>
    <s v="TRK66010667"/>
    <n v="5"/>
    <s v="SAVE10"/>
    <s v="Email"/>
    <n v="1857.16"/>
    <n v="700"/>
    <n v="1157.1600000000001"/>
  </r>
  <r>
    <s v="ORD200520"/>
    <x v="401"/>
    <s v="C66332"/>
    <x v="0"/>
    <n v="3"/>
    <n v="635.98"/>
    <s v="959 Main St"/>
    <x v="4"/>
    <s v="Returned"/>
    <s v="TRK27063398"/>
    <n v="5"/>
    <s v="SAVE10"/>
    <s v="Referral"/>
    <n v="1907.94"/>
    <n v="450"/>
    <n v="1457.94"/>
  </r>
  <r>
    <s v="ORD200521"/>
    <x v="402"/>
    <s v="C82318"/>
    <x v="1"/>
    <n v="1"/>
    <n v="528.05999999999995"/>
    <s v="991 Main St"/>
    <x v="2"/>
    <s v="Shipped"/>
    <s v="TRK37534165"/>
    <n v="2"/>
    <s v="SAVE10"/>
    <s v="Facebook"/>
    <n v="528.05999999999995"/>
    <n v="300"/>
    <n v="228.05999999999995"/>
  </r>
  <r>
    <s v="ORD200522"/>
    <x v="322"/>
    <s v="C66254"/>
    <x v="3"/>
    <n v="1"/>
    <n v="515.32000000000005"/>
    <s v="740 Main St"/>
    <x v="3"/>
    <s v="Cancelled"/>
    <s v="TRK82843861"/>
    <n v="1"/>
    <s v="FREESHIP"/>
    <s v="Email"/>
    <n v="515.32000000000005"/>
    <n v="200"/>
    <n v="315.32000000000005"/>
  </r>
  <r>
    <s v="ORD200523"/>
    <x v="403"/>
    <s v="C65083"/>
    <x v="6"/>
    <n v="4"/>
    <n v="657.79"/>
    <s v="652 Main St"/>
    <x v="2"/>
    <s v="Returned"/>
    <s v="TRK60937148"/>
    <n v="6"/>
    <s v="WINTER15"/>
    <s v="Google"/>
    <n v="2631.16"/>
    <n v="500"/>
    <n v="2131.16"/>
  </r>
  <r>
    <s v="ORD200524"/>
    <x v="385"/>
    <s v="C44778"/>
    <x v="1"/>
    <n v="1"/>
    <n v="153"/>
    <s v="103 Main St"/>
    <x v="2"/>
    <s v="Returned"/>
    <s v="TRK92617366"/>
    <n v="4"/>
    <s v="WINTER15"/>
    <s v="Referral"/>
    <n v="153"/>
    <n v="300"/>
    <n v="-147"/>
  </r>
  <r>
    <s v="ORD200525"/>
    <x v="404"/>
    <s v="C54499"/>
    <x v="0"/>
    <n v="1"/>
    <n v="668.48"/>
    <s v="160 Main St"/>
    <x v="0"/>
    <s v="Shipped"/>
    <s v="TRK18061555"/>
    <n v="1"/>
    <s v="SAVE10"/>
    <s v="Email"/>
    <n v="668.48"/>
    <n v="450"/>
    <n v="218.48000000000002"/>
  </r>
  <r>
    <s v="ORD200526"/>
    <x v="405"/>
    <s v="C91201"/>
    <x v="6"/>
    <n v="2"/>
    <n v="46.5"/>
    <s v="837 Main St"/>
    <x v="4"/>
    <s v="Returned"/>
    <s v="TRK63526023"/>
    <n v="7"/>
    <s v="WINTER15"/>
    <s v="Google"/>
    <n v="93"/>
    <n v="500"/>
    <n v="-407"/>
  </r>
  <r>
    <s v="ORD200527"/>
    <x v="406"/>
    <s v="C27202"/>
    <x v="3"/>
    <n v="5"/>
    <n v="653.47"/>
    <s v="967 Main St"/>
    <x v="2"/>
    <s v="Cancelled"/>
    <s v="TRK75406128"/>
    <n v="10"/>
    <s v="SAVE10"/>
    <s v="Referral"/>
    <n v="3267.3500000000004"/>
    <n v="200"/>
    <n v="3067.3500000000004"/>
  </r>
  <r>
    <s v="ORD200528"/>
    <x v="407"/>
    <s v="C32011"/>
    <x v="3"/>
    <n v="1"/>
    <n v="628.89"/>
    <s v="686 Main St"/>
    <x v="2"/>
    <s v="Returned"/>
    <s v="TRK70997744"/>
    <n v="2"/>
    <s v="SAVE10"/>
    <s v="Referral"/>
    <n v="628.89"/>
    <n v="200"/>
    <n v="428.89"/>
  </r>
  <r>
    <s v="ORD200529"/>
    <x v="158"/>
    <s v="C21181"/>
    <x v="2"/>
    <n v="2"/>
    <n v="675.1"/>
    <s v="938 Main St"/>
    <x v="4"/>
    <s v="Pending"/>
    <s v="TRK50363421"/>
    <n v="4"/>
    <s v="FREESHIP"/>
    <s v="Google"/>
    <n v="1350.2"/>
    <n v="250"/>
    <n v="1100.2"/>
  </r>
  <r>
    <s v="ORD200530"/>
    <x v="408"/>
    <s v="C98450"/>
    <x v="3"/>
    <n v="4"/>
    <n v="89.41"/>
    <s v="613 Main St"/>
    <x v="1"/>
    <s v="Pending"/>
    <s v="TRK14809530"/>
    <n v="9"/>
    <s v="FREESHIP"/>
    <s v="Google"/>
    <n v="357.64"/>
    <n v="200"/>
    <n v="157.63999999999999"/>
  </r>
  <r>
    <s v="ORD200531"/>
    <x v="367"/>
    <s v="C64502"/>
    <x v="6"/>
    <n v="5"/>
    <n v="320.01"/>
    <s v="722 Main St"/>
    <x v="3"/>
    <s v="Delivered"/>
    <s v="TRK14914388"/>
    <n v="6"/>
    <s v="FREESHIP"/>
    <s v="Referral"/>
    <n v="1600.05"/>
    <n v="500"/>
    <n v="1100.05"/>
  </r>
  <r>
    <s v="ORD200532"/>
    <x v="120"/>
    <s v="C47365"/>
    <x v="5"/>
    <n v="2"/>
    <n v="41"/>
    <s v="369 Main St"/>
    <x v="1"/>
    <s v="Delivered"/>
    <s v="TRK42207882"/>
    <n v="7"/>
    <s v="FREESHIP"/>
    <s v="Email"/>
    <n v="82"/>
    <n v="700"/>
    <n v="-618"/>
  </r>
  <r>
    <s v="ORD200533"/>
    <x v="409"/>
    <s v="C66349"/>
    <x v="6"/>
    <n v="1"/>
    <n v="565.85"/>
    <s v="715 Main St"/>
    <x v="3"/>
    <s v="Returned"/>
    <s v="TRK63550793"/>
    <n v="1"/>
    <s v="FREESHIP"/>
    <s v="Facebook"/>
    <n v="565.85"/>
    <n v="500"/>
    <n v="65.850000000000023"/>
  </r>
  <r>
    <s v="ORD200534"/>
    <x v="309"/>
    <s v="C73289"/>
    <x v="3"/>
    <n v="3"/>
    <n v="648.59"/>
    <s v="906 Main St"/>
    <x v="0"/>
    <s v="Cancelled"/>
    <s v="TRK70872738"/>
    <n v="4"/>
    <s v="SAVE10"/>
    <s v="Email"/>
    <n v="1945.77"/>
    <n v="200"/>
    <n v="1745.77"/>
  </r>
  <r>
    <s v="ORD200535"/>
    <x v="25"/>
    <s v="C48649"/>
    <x v="0"/>
    <n v="3"/>
    <n v="68.12"/>
    <s v="332 Main St"/>
    <x v="1"/>
    <s v="Cancelled"/>
    <s v="TRK45821445"/>
    <n v="3"/>
    <s v="FREESHIP"/>
    <s v="Email"/>
    <n v="204.36"/>
    <n v="450"/>
    <n v="-245.64"/>
  </r>
  <r>
    <s v="ORD200536"/>
    <x v="410"/>
    <s v="C18724"/>
    <x v="3"/>
    <n v="1"/>
    <n v="616.1"/>
    <s v="124 Main St"/>
    <x v="4"/>
    <s v="Returned"/>
    <s v="TRK52508861"/>
    <n v="6"/>
    <s v="FREESHIP"/>
    <s v="Email"/>
    <n v="616.1"/>
    <n v="200"/>
    <n v="416.1"/>
  </r>
  <r>
    <s v="ORD200537"/>
    <x v="411"/>
    <s v="C68553"/>
    <x v="2"/>
    <n v="3"/>
    <n v="247.47"/>
    <s v="385 Main St"/>
    <x v="1"/>
    <s v="Delivered"/>
    <s v="TRK58218971"/>
    <n v="4"/>
    <s v="SAVE10"/>
    <s v="Facebook"/>
    <n v="742.41"/>
    <n v="250"/>
    <n v="492.40999999999997"/>
  </r>
  <r>
    <s v="ORD200538"/>
    <x v="75"/>
    <s v="C61280"/>
    <x v="1"/>
    <n v="3"/>
    <n v="490.74"/>
    <s v="100 Main St"/>
    <x v="4"/>
    <s v="Shipped"/>
    <s v="TRK95487711"/>
    <n v="3"/>
    <s v="WINTER15"/>
    <s v="Email"/>
    <n v="1472.22"/>
    <n v="300"/>
    <n v="1172.22"/>
  </r>
  <r>
    <s v="ORD200539"/>
    <x v="403"/>
    <s v="C53277"/>
    <x v="6"/>
    <n v="3"/>
    <n v="531.72"/>
    <s v="473 Main St"/>
    <x v="3"/>
    <s v="Delivered"/>
    <s v="TRK17653832"/>
    <n v="7"/>
    <s v="SAVE10"/>
    <s v="Google"/>
    <n v="1595.16"/>
    <n v="500"/>
    <n v="1095.1600000000001"/>
  </r>
  <r>
    <s v="ORD200540"/>
    <x v="412"/>
    <s v="C87281"/>
    <x v="5"/>
    <n v="5"/>
    <n v="648.65"/>
    <s v="852 Main St"/>
    <x v="1"/>
    <s v="Pending"/>
    <s v="TRK81765057"/>
    <n v="7"/>
    <s v="SAVE10"/>
    <s v="Referral"/>
    <n v="3243.25"/>
    <n v="700"/>
    <n v="2543.25"/>
  </r>
  <r>
    <s v="ORD200541"/>
    <x v="413"/>
    <s v="C69009"/>
    <x v="4"/>
    <n v="5"/>
    <n v="456.06"/>
    <s v="879 Main St"/>
    <x v="4"/>
    <s v="Pending"/>
    <s v="TRK61295842"/>
    <n v="10"/>
    <s v="SAVE10"/>
    <s v="Instagram"/>
    <n v="2280.3000000000002"/>
    <n v="400"/>
    <n v="1880.3000000000002"/>
  </r>
  <r>
    <s v="ORD200542"/>
    <x v="414"/>
    <s v="C49726"/>
    <x v="2"/>
    <n v="1"/>
    <n v="17.98"/>
    <s v="934 Main St"/>
    <x v="4"/>
    <s v="Cancelled"/>
    <s v="TRK20739460"/>
    <n v="6"/>
    <s v="FREESHIP"/>
    <s v="Email"/>
    <n v="17.98"/>
    <n v="250"/>
    <n v="-232.02"/>
  </r>
  <r>
    <s v="ORD200543"/>
    <x v="415"/>
    <s v="C37531"/>
    <x v="6"/>
    <n v="5"/>
    <n v="269.86"/>
    <s v="354 Main St"/>
    <x v="4"/>
    <s v="Shipped"/>
    <s v="TRK93877673"/>
    <n v="6"/>
    <s v="WINTER15"/>
    <s v="Facebook"/>
    <n v="1349.3000000000002"/>
    <n v="500"/>
    <n v="849.30000000000018"/>
  </r>
  <r>
    <s v="ORD200544"/>
    <x v="416"/>
    <s v="C48713"/>
    <x v="4"/>
    <n v="5"/>
    <n v="31.96"/>
    <s v="373 Main St"/>
    <x v="2"/>
    <s v="Returned"/>
    <s v="TRK96334419"/>
    <n v="5"/>
    <s v="FREESHIP"/>
    <s v="Referral"/>
    <n v="159.80000000000001"/>
    <n v="400"/>
    <n v="-240.2"/>
  </r>
  <r>
    <s v="ORD200545"/>
    <x v="263"/>
    <s v="C74138"/>
    <x v="0"/>
    <n v="2"/>
    <n v="98.47"/>
    <s v="964 Main St"/>
    <x v="4"/>
    <s v="Returned"/>
    <s v="TRK74091695"/>
    <n v="3"/>
    <s v="FREESHIP"/>
    <s v="Instagram"/>
    <n v="196.94"/>
    <n v="450"/>
    <n v="-253.06"/>
  </r>
  <r>
    <s v="ORD200546"/>
    <x v="417"/>
    <s v="C82399"/>
    <x v="0"/>
    <n v="1"/>
    <n v="158.68"/>
    <s v="928 Main St"/>
    <x v="2"/>
    <s v="Returned"/>
    <s v="TRK77177284"/>
    <n v="6"/>
    <s v="WINTER15"/>
    <s v="Instagram"/>
    <n v="158.68"/>
    <n v="450"/>
    <n v="-291.32"/>
  </r>
  <r>
    <s v="ORD200547"/>
    <x v="38"/>
    <s v="C40427"/>
    <x v="1"/>
    <n v="1"/>
    <n v="613.98"/>
    <s v="411 Main St"/>
    <x v="1"/>
    <s v="Delivered"/>
    <s v="TRK25392280"/>
    <n v="4"/>
    <s v="FREESHIP"/>
    <s v="Facebook"/>
    <n v="613.98"/>
    <n v="300"/>
    <n v="313.98"/>
  </r>
  <r>
    <s v="ORD200548"/>
    <x v="80"/>
    <s v="C17103"/>
    <x v="4"/>
    <n v="3"/>
    <n v="426.12"/>
    <s v="922 Main St"/>
    <x v="1"/>
    <s v="Delivered"/>
    <s v="TRK64398650"/>
    <n v="5"/>
    <s v="WINTER15"/>
    <s v="Instagram"/>
    <n v="1278.3600000000001"/>
    <n v="400"/>
    <n v="878.36000000000013"/>
  </r>
  <r>
    <s v="ORD200549"/>
    <x v="86"/>
    <s v="C34266"/>
    <x v="0"/>
    <n v="4"/>
    <n v="629.88"/>
    <s v="550 Main St"/>
    <x v="0"/>
    <s v="Cancelled"/>
    <s v="TRK56378197"/>
    <n v="8"/>
    <s v="WINTER15"/>
    <s v="Instagram"/>
    <n v="2519.52"/>
    <n v="450"/>
    <n v="2069.52"/>
  </r>
  <r>
    <s v="ORD200550"/>
    <x v="418"/>
    <s v="C97485"/>
    <x v="5"/>
    <n v="4"/>
    <n v="228.91"/>
    <s v="573 Main St"/>
    <x v="4"/>
    <s v="Shipped"/>
    <s v="TRK81794737"/>
    <n v="4"/>
    <s v="FREESHIP"/>
    <s v="Google"/>
    <n v="915.64"/>
    <n v="700"/>
    <n v="215.64"/>
  </r>
  <r>
    <s v="ORD200551"/>
    <x v="419"/>
    <s v="C23947"/>
    <x v="5"/>
    <n v="1"/>
    <n v="120.98"/>
    <s v="353 Main St"/>
    <x v="0"/>
    <s v="Delivered"/>
    <s v="TRK74812710"/>
    <n v="6"/>
    <s v="WINTER15"/>
    <s v="Email"/>
    <n v="120.98"/>
    <n v="700"/>
    <n v="-579.02"/>
  </r>
  <r>
    <s v="ORD200552"/>
    <x v="420"/>
    <s v="C21665"/>
    <x v="3"/>
    <n v="4"/>
    <n v="425.18"/>
    <s v="560 Main St"/>
    <x v="1"/>
    <s v="Returned"/>
    <s v="TRK29890761"/>
    <n v="8"/>
    <s v="WINTER15"/>
    <s v="Facebook"/>
    <n v="1700.72"/>
    <n v="200"/>
    <n v="1500.72"/>
  </r>
  <r>
    <s v="ORD200553"/>
    <x v="421"/>
    <s v="C82550"/>
    <x v="1"/>
    <n v="2"/>
    <n v="333.83"/>
    <s v="828 Main St"/>
    <x v="3"/>
    <s v="Cancelled"/>
    <s v="TRK74103758"/>
    <n v="4"/>
    <s v="FREESHIP"/>
    <s v="Referral"/>
    <n v="667.66"/>
    <n v="300"/>
    <n v="367.65999999999997"/>
  </r>
  <r>
    <s v="ORD200554"/>
    <x v="422"/>
    <s v="C61943"/>
    <x v="5"/>
    <n v="2"/>
    <n v="492.9"/>
    <s v="610 Main St"/>
    <x v="4"/>
    <s v="Returned"/>
    <s v="TRK66126496"/>
    <n v="5"/>
    <s v="FREESHIP"/>
    <s v="Instagram"/>
    <n v="985.8"/>
    <n v="700"/>
    <n v="285.79999999999995"/>
  </r>
  <r>
    <s v="ORD200555"/>
    <x v="33"/>
    <s v="C88933"/>
    <x v="2"/>
    <n v="1"/>
    <n v="92.04"/>
    <s v="333 Main St"/>
    <x v="4"/>
    <s v="Shipped"/>
    <s v="TRK89306964"/>
    <n v="2"/>
    <s v="FREESHIP"/>
    <s v="Facebook"/>
    <n v="92.04"/>
    <n v="250"/>
    <n v="-157.95999999999998"/>
  </r>
  <r>
    <s v="ORD200556"/>
    <x v="423"/>
    <s v="C30923"/>
    <x v="5"/>
    <n v="1"/>
    <n v="654.27"/>
    <s v="932 Main St"/>
    <x v="3"/>
    <s v="Pending"/>
    <s v="TRK82609328"/>
    <n v="2"/>
    <s v="SAVE10"/>
    <s v="Facebook"/>
    <n v="654.27"/>
    <n v="700"/>
    <n v="-45.730000000000018"/>
  </r>
  <r>
    <s v="ORD200557"/>
    <x v="282"/>
    <s v="C56969"/>
    <x v="2"/>
    <n v="1"/>
    <n v="56.2"/>
    <s v="130 Main St"/>
    <x v="0"/>
    <s v="Pending"/>
    <s v="TRK40719215"/>
    <n v="1"/>
    <s v="WINTER15"/>
    <s v="Facebook"/>
    <n v="56.2"/>
    <n v="250"/>
    <n v="-193.8"/>
  </r>
  <r>
    <s v="ORD200558"/>
    <x v="424"/>
    <s v="C76766"/>
    <x v="1"/>
    <n v="4"/>
    <n v="628.12"/>
    <s v="485 Main St"/>
    <x v="1"/>
    <s v="Delivered"/>
    <s v="TRK32052962"/>
    <n v="6"/>
    <s v="WINTER15"/>
    <s v="Instagram"/>
    <n v="2512.48"/>
    <n v="300"/>
    <n v="2212.48"/>
  </r>
  <r>
    <s v="ORD200559"/>
    <x v="116"/>
    <s v="C22981"/>
    <x v="6"/>
    <n v="3"/>
    <n v="157.4"/>
    <s v="454 Main St"/>
    <x v="0"/>
    <s v="Cancelled"/>
    <s v="TRK10115285"/>
    <n v="7"/>
    <s v="WINTER15"/>
    <s v="Email"/>
    <n v="472.20000000000005"/>
    <n v="500"/>
    <n v="-27.799999999999955"/>
  </r>
  <r>
    <s v="ORD200560"/>
    <x v="425"/>
    <s v="C33634"/>
    <x v="0"/>
    <n v="4"/>
    <n v="588.85"/>
    <s v="524 Main St"/>
    <x v="3"/>
    <s v="Pending"/>
    <s v="TRK93168008"/>
    <n v="7"/>
    <s v="WINTER15"/>
    <s v="Email"/>
    <n v="2355.4"/>
    <n v="450"/>
    <n v="1905.4"/>
  </r>
  <r>
    <s v="ORD200561"/>
    <x v="425"/>
    <s v="C96822"/>
    <x v="4"/>
    <n v="2"/>
    <n v="494.78"/>
    <s v="198 Main St"/>
    <x v="1"/>
    <s v="Shipped"/>
    <s v="TRK89180077"/>
    <n v="2"/>
    <s v="WINTER15"/>
    <s v="Google"/>
    <n v="989.56"/>
    <n v="400"/>
    <n v="589.55999999999995"/>
  </r>
  <r>
    <s v="ORD200562"/>
    <x v="426"/>
    <s v="C76675"/>
    <x v="5"/>
    <n v="3"/>
    <n v="663.93"/>
    <s v="922 Main St"/>
    <x v="3"/>
    <s v="Returned"/>
    <s v="TRK28043915"/>
    <n v="6"/>
    <s v="FREESHIP"/>
    <s v="Email"/>
    <n v="1991.79"/>
    <n v="700"/>
    <n v="1291.79"/>
  </r>
  <r>
    <s v="ORD200563"/>
    <x v="427"/>
    <s v="C12039"/>
    <x v="5"/>
    <n v="1"/>
    <n v="132.68"/>
    <s v="844 Main St"/>
    <x v="0"/>
    <s v="Returned"/>
    <s v="TRK68645763"/>
    <n v="1"/>
    <s v="SAVE10"/>
    <s v="Referral"/>
    <n v="132.68"/>
    <n v="700"/>
    <n v="-567.31999999999994"/>
  </r>
  <r>
    <s v="ORD200564"/>
    <x v="428"/>
    <s v="C93309"/>
    <x v="6"/>
    <n v="5"/>
    <n v="364.28"/>
    <s v="734 Main St"/>
    <x v="2"/>
    <s v="Cancelled"/>
    <s v="TRK99446987"/>
    <n v="5"/>
    <s v="WINTER15"/>
    <s v="Google"/>
    <n v="1821.3999999999999"/>
    <n v="500"/>
    <n v="1321.3999999999999"/>
  </r>
  <r>
    <s v="ORD200565"/>
    <x v="429"/>
    <s v="C62042"/>
    <x v="2"/>
    <n v="5"/>
    <n v="307.98"/>
    <s v="214 Main St"/>
    <x v="1"/>
    <s v="Pending"/>
    <s v="TRK42605492"/>
    <n v="10"/>
    <s v="WINTER15"/>
    <s v="Facebook"/>
    <n v="1539.9"/>
    <n v="250"/>
    <n v="1289.9000000000001"/>
  </r>
  <r>
    <s v="ORD200566"/>
    <x v="171"/>
    <s v="C83223"/>
    <x v="1"/>
    <n v="4"/>
    <n v="162.71"/>
    <s v="167 Main St"/>
    <x v="4"/>
    <s v="Cancelled"/>
    <s v="TRK54339083"/>
    <n v="7"/>
    <s v="FREESHIP"/>
    <s v="Email"/>
    <n v="650.84"/>
    <n v="300"/>
    <n v="350.84000000000003"/>
  </r>
  <r>
    <s v="ORD200567"/>
    <x v="430"/>
    <s v="C92575"/>
    <x v="3"/>
    <n v="5"/>
    <n v="492.94"/>
    <s v="153 Main St"/>
    <x v="4"/>
    <s v="Shipped"/>
    <s v="TRK53579227"/>
    <n v="10"/>
    <s v="FREESHIP"/>
    <s v="Email"/>
    <n v="2464.6999999999998"/>
    <n v="200"/>
    <n v="2264.6999999999998"/>
  </r>
  <r>
    <s v="ORD200568"/>
    <x v="401"/>
    <s v="C29072"/>
    <x v="5"/>
    <n v="2"/>
    <n v="343.99"/>
    <s v="312 Main St"/>
    <x v="1"/>
    <s v="Delivered"/>
    <s v="TRK72334047"/>
    <n v="4"/>
    <s v="FREESHIP"/>
    <s v="Google"/>
    <n v="687.98"/>
    <n v="700"/>
    <n v="-12.019999999999982"/>
  </r>
  <r>
    <s v="ORD200569"/>
    <x v="29"/>
    <s v="C25783"/>
    <x v="6"/>
    <n v="5"/>
    <n v="250.68"/>
    <s v="672 Main St"/>
    <x v="4"/>
    <s v="Shipped"/>
    <s v="TRK13289741"/>
    <n v="8"/>
    <s v="SAVE10"/>
    <s v="Instagram"/>
    <n v="1253.4000000000001"/>
    <n v="500"/>
    <n v="753.40000000000009"/>
  </r>
  <r>
    <s v="ORD200570"/>
    <x v="431"/>
    <s v="C63727"/>
    <x v="6"/>
    <n v="2"/>
    <n v="362.14"/>
    <s v="122 Main St"/>
    <x v="0"/>
    <s v="Pending"/>
    <s v="TRK13611021"/>
    <n v="2"/>
    <s v="SAVE10"/>
    <s v="Instagram"/>
    <n v="724.28"/>
    <n v="500"/>
    <n v="224.27999999999997"/>
  </r>
  <r>
    <s v="ORD200571"/>
    <x v="432"/>
    <s v="C42365"/>
    <x v="2"/>
    <n v="1"/>
    <n v="214.08"/>
    <s v="867 Main St"/>
    <x v="3"/>
    <s v="Returned"/>
    <s v="TRK39563288"/>
    <n v="2"/>
    <s v="WINTER15"/>
    <s v="Google"/>
    <n v="214.08"/>
    <n v="250"/>
    <n v="-35.919999999999987"/>
  </r>
  <r>
    <s v="ORD200572"/>
    <x v="433"/>
    <s v="C27438"/>
    <x v="4"/>
    <n v="1"/>
    <n v="70.319999999999993"/>
    <s v="341 Main St"/>
    <x v="4"/>
    <s v="Returned"/>
    <s v="TRK69125497"/>
    <n v="4"/>
    <s v="WINTER15"/>
    <s v="Facebook"/>
    <n v="70.319999999999993"/>
    <n v="400"/>
    <n v="-329.68"/>
  </r>
  <r>
    <s v="ORD200573"/>
    <x v="261"/>
    <s v="C13205"/>
    <x v="3"/>
    <n v="5"/>
    <n v="421.42"/>
    <s v="522 Main St"/>
    <x v="0"/>
    <s v="Cancelled"/>
    <s v="TRK30686578"/>
    <n v="7"/>
    <s v="WINTER15"/>
    <s v="Instagram"/>
    <n v="2107.1"/>
    <n v="200"/>
    <n v="1907.1"/>
  </r>
  <r>
    <s v="ORD200574"/>
    <x v="434"/>
    <s v="C29685"/>
    <x v="3"/>
    <n v="5"/>
    <n v="384.69"/>
    <s v="275 Main St"/>
    <x v="2"/>
    <s v="Pending"/>
    <s v="TRK97733212"/>
    <n v="6"/>
    <s v="FREESHIP"/>
    <s v="Email"/>
    <n v="1923.45"/>
    <n v="200"/>
    <n v="1723.45"/>
  </r>
  <r>
    <s v="ORD200575"/>
    <x v="323"/>
    <s v="C74005"/>
    <x v="3"/>
    <n v="5"/>
    <n v="448.15"/>
    <s v="528 Main St"/>
    <x v="3"/>
    <s v="Returned"/>
    <s v="TRK61640534"/>
    <n v="7"/>
    <s v="SAVE10"/>
    <s v="Google"/>
    <n v="2240.75"/>
    <n v="200"/>
    <n v="2040.75"/>
  </r>
  <r>
    <s v="ORD200576"/>
    <x v="382"/>
    <s v="C14457"/>
    <x v="5"/>
    <n v="5"/>
    <n v="79.08"/>
    <s v="747 Main St"/>
    <x v="4"/>
    <s v="Pending"/>
    <s v="TRK42517811"/>
    <n v="8"/>
    <s v="SAVE10"/>
    <s v="Facebook"/>
    <n v="395.4"/>
    <n v="700"/>
    <n v="-304.60000000000002"/>
  </r>
  <r>
    <s v="ORD200577"/>
    <x v="55"/>
    <s v="C77046"/>
    <x v="2"/>
    <n v="4"/>
    <n v="185.41"/>
    <s v="967 Main St"/>
    <x v="1"/>
    <s v="Returned"/>
    <s v="TRK44401497"/>
    <n v="9"/>
    <s v="WINTER15"/>
    <s v="Google"/>
    <n v="741.64"/>
    <n v="250"/>
    <n v="491.64"/>
  </r>
  <r>
    <s v="ORD200578"/>
    <x v="84"/>
    <s v="C50415"/>
    <x v="0"/>
    <n v="5"/>
    <n v="566.07000000000005"/>
    <s v="587 Main St"/>
    <x v="2"/>
    <s v="Delivered"/>
    <s v="TRK41345634"/>
    <n v="6"/>
    <s v="SAVE10"/>
    <s v="Instagram"/>
    <n v="2830.3500000000004"/>
    <n v="450"/>
    <n v="2380.3500000000004"/>
  </r>
  <r>
    <s v="ORD200579"/>
    <x v="243"/>
    <s v="C73999"/>
    <x v="2"/>
    <n v="2"/>
    <n v="187.88"/>
    <s v="413 Main St"/>
    <x v="1"/>
    <s v="Shipped"/>
    <s v="TRK67919507"/>
    <n v="4"/>
    <s v="WINTER15"/>
    <s v="Facebook"/>
    <n v="375.76"/>
    <n v="250"/>
    <n v="125.75999999999999"/>
  </r>
  <r>
    <s v="ORD200580"/>
    <x v="414"/>
    <s v="C71076"/>
    <x v="0"/>
    <n v="2"/>
    <n v="255.99"/>
    <s v="340 Main St"/>
    <x v="2"/>
    <s v="Delivered"/>
    <s v="TRK65148292"/>
    <n v="4"/>
    <s v="SAVE10"/>
    <s v="Instagram"/>
    <n v="511.98"/>
    <n v="450"/>
    <n v="61.980000000000018"/>
  </r>
  <r>
    <s v="ORD200581"/>
    <x v="435"/>
    <s v="C44674"/>
    <x v="5"/>
    <n v="1"/>
    <n v="627.34"/>
    <s v="942 Main St"/>
    <x v="1"/>
    <s v="Delivered"/>
    <s v="TRK87158684"/>
    <n v="1"/>
    <s v="SAVE10"/>
    <s v="Referral"/>
    <n v="627.34"/>
    <n v="700"/>
    <n v="-72.659999999999968"/>
  </r>
  <r>
    <s v="ORD200582"/>
    <x v="436"/>
    <s v="C15228"/>
    <x v="2"/>
    <n v="3"/>
    <n v="474.14"/>
    <s v="558 Main St"/>
    <x v="3"/>
    <s v="Shipped"/>
    <s v="TRK33860620"/>
    <n v="8"/>
    <s v="WINTER15"/>
    <s v="Google"/>
    <n v="1422.42"/>
    <n v="250"/>
    <n v="1172.42"/>
  </r>
  <r>
    <s v="ORD200583"/>
    <x v="437"/>
    <s v="C27072"/>
    <x v="3"/>
    <n v="3"/>
    <n v="154.37"/>
    <s v="996 Main St"/>
    <x v="3"/>
    <s v="Delivered"/>
    <s v="TRK29750379"/>
    <n v="4"/>
    <s v="WINTER15"/>
    <s v="Instagram"/>
    <n v="463.11"/>
    <n v="200"/>
    <n v="263.11"/>
  </r>
  <r>
    <s v="ORD200584"/>
    <x v="438"/>
    <s v="C15257"/>
    <x v="3"/>
    <n v="4"/>
    <n v="145.05000000000001"/>
    <s v="626 Main St"/>
    <x v="1"/>
    <s v="Delivered"/>
    <s v="TRK28779938"/>
    <n v="6"/>
    <s v="SAVE10"/>
    <s v="Google"/>
    <n v="580.20000000000005"/>
    <n v="200"/>
    <n v="380.20000000000005"/>
  </r>
  <r>
    <s v="ORD200585"/>
    <x v="38"/>
    <s v="C91486"/>
    <x v="2"/>
    <n v="4"/>
    <n v="67.08"/>
    <s v="907 Main St"/>
    <x v="4"/>
    <s v="Returned"/>
    <s v="TRK79617136"/>
    <n v="8"/>
    <s v="WINTER15"/>
    <s v="Google"/>
    <n v="268.32"/>
    <n v="250"/>
    <n v="18.319999999999993"/>
  </r>
  <r>
    <s v="ORD200586"/>
    <x v="337"/>
    <s v="C17389"/>
    <x v="0"/>
    <n v="1"/>
    <n v="522.08000000000004"/>
    <s v="905 Main St"/>
    <x v="3"/>
    <s v="Returned"/>
    <s v="TRK98857880"/>
    <n v="5"/>
    <s v="FREESHIP"/>
    <s v="Referral"/>
    <n v="522.08000000000004"/>
    <n v="450"/>
    <n v="72.080000000000041"/>
  </r>
  <r>
    <s v="ORD200587"/>
    <x v="439"/>
    <s v="C18820"/>
    <x v="0"/>
    <n v="5"/>
    <n v="514.6"/>
    <s v="347 Main St"/>
    <x v="3"/>
    <s v="Delivered"/>
    <s v="TRK91547425"/>
    <n v="10"/>
    <s v="FREESHIP"/>
    <s v="Instagram"/>
    <n v="2573"/>
    <n v="450"/>
    <n v="2123"/>
  </r>
  <r>
    <s v="ORD200588"/>
    <x v="440"/>
    <s v="C61849"/>
    <x v="0"/>
    <n v="4"/>
    <n v="577.82000000000005"/>
    <s v="811 Main St"/>
    <x v="2"/>
    <s v="Delivered"/>
    <s v="TRK47613918"/>
    <n v="9"/>
    <s v="FREESHIP"/>
    <s v="Google"/>
    <n v="2311.2800000000002"/>
    <n v="450"/>
    <n v="1861.2800000000002"/>
  </r>
  <r>
    <s v="ORD200589"/>
    <x v="441"/>
    <s v="C84041"/>
    <x v="5"/>
    <n v="2"/>
    <n v="500.8"/>
    <s v="900 Main St"/>
    <x v="4"/>
    <s v="Delivered"/>
    <s v="TRK84920444"/>
    <n v="3"/>
    <s v="FREESHIP"/>
    <s v="Referral"/>
    <n v="1001.6"/>
    <n v="700"/>
    <n v="301.60000000000002"/>
  </r>
  <r>
    <s v="ORD200590"/>
    <x v="442"/>
    <s v="C55757"/>
    <x v="4"/>
    <n v="2"/>
    <n v="461.13"/>
    <s v="175 Main St"/>
    <x v="3"/>
    <s v="Returned"/>
    <s v="TRK27356242"/>
    <n v="4"/>
    <s v="FREESHIP"/>
    <s v="Email"/>
    <n v="922.26"/>
    <n v="400"/>
    <n v="522.26"/>
  </r>
  <r>
    <s v="ORD200591"/>
    <x v="249"/>
    <s v="C18187"/>
    <x v="5"/>
    <n v="1"/>
    <n v="605.28"/>
    <s v="470 Main St"/>
    <x v="3"/>
    <s v="Shipped"/>
    <s v="TRK50528185"/>
    <n v="3"/>
    <s v="FREESHIP"/>
    <s v="Referral"/>
    <n v="605.28"/>
    <n v="700"/>
    <n v="-94.720000000000027"/>
  </r>
  <r>
    <s v="ORD200592"/>
    <x v="234"/>
    <s v="C42306"/>
    <x v="1"/>
    <n v="3"/>
    <n v="204.27"/>
    <s v="938 Main St"/>
    <x v="1"/>
    <s v="Returned"/>
    <s v="TRK15499648"/>
    <n v="4"/>
    <s v="FREESHIP"/>
    <s v="Google"/>
    <n v="612.81000000000006"/>
    <n v="300"/>
    <n v="312.81000000000006"/>
  </r>
  <r>
    <s v="ORD200593"/>
    <x v="443"/>
    <s v="C51024"/>
    <x v="0"/>
    <n v="1"/>
    <n v="489.8"/>
    <s v="636 Main St"/>
    <x v="3"/>
    <s v="Shipped"/>
    <s v="TRK31375086"/>
    <n v="4"/>
    <s v="FREESHIP"/>
    <s v="Facebook"/>
    <n v="489.8"/>
    <n v="450"/>
    <n v="39.800000000000011"/>
  </r>
  <r>
    <s v="ORD200594"/>
    <x v="444"/>
    <s v="C40140"/>
    <x v="1"/>
    <n v="5"/>
    <n v="72.64"/>
    <s v="598 Main St"/>
    <x v="2"/>
    <s v="Cancelled"/>
    <s v="TRK12671989"/>
    <n v="7"/>
    <s v="FREESHIP"/>
    <s v="Email"/>
    <n v="363.2"/>
    <n v="300"/>
    <n v="63.199999999999989"/>
  </r>
  <r>
    <s v="ORD200595"/>
    <x v="445"/>
    <s v="C72596"/>
    <x v="4"/>
    <n v="2"/>
    <n v="385.16"/>
    <s v="491 Main St"/>
    <x v="1"/>
    <s v="Pending"/>
    <s v="TRK83870446"/>
    <n v="7"/>
    <s v="SAVE10"/>
    <s v="Email"/>
    <n v="770.32"/>
    <n v="400"/>
    <n v="370.32000000000005"/>
  </r>
  <r>
    <s v="ORD200596"/>
    <x v="439"/>
    <s v="C91805"/>
    <x v="6"/>
    <n v="3"/>
    <n v="606.41"/>
    <s v="653 Main St"/>
    <x v="0"/>
    <s v="Returned"/>
    <s v="TRK34504030"/>
    <n v="7"/>
    <s v="FREESHIP"/>
    <s v="Facebook"/>
    <n v="1819.23"/>
    <n v="500"/>
    <n v="1319.23"/>
  </r>
  <r>
    <s v="ORD200597"/>
    <x v="446"/>
    <s v="C40538"/>
    <x v="6"/>
    <n v="2"/>
    <n v="211.82"/>
    <s v="700 Main St"/>
    <x v="3"/>
    <s v="Cancelled"/>
    <s v="TRK29821356"/>
    <n v="4"/>
    <s v="WINTER15"/>
    <s v="Email"/>
    <n v="423.64"/>
    <n v="500"/>
    <n v="-76.360000000000014"/>
  </r>
  <r>
    <s v="ORD200598"/>
    <x v="447"/>
    <s v="C60329"/>
    <x v="6"/>
    <n v="5"/>
    <n v="495.35"/>
    <s v="826 Main St"/>
    <x v="2"/>
    <s v="Pending"/>
    <s v="TRK59069987"/>
    <n v="5"/>
    <s v="WINTER15"/>
    <s v="Facebook"/>
    <n v="2476.75"/>
    <n v="500"/>
    <n v="1976.75"/>
  </r>
  <r>
    <s v="ORD200599"/>
    <x v="30"/>
    <s v="C28740"/>
    <x v="3"/>
    <n v="3"/>
    <n v="556.99"/>
    <s v="123 Main St"/>
    <x v="1"/>
    <s v="Cancelled"/>
    <s v="TRK33642221"/>
    <n v="4"/>
    <s v="FREESHIP"/>
    <s v="Facebook"/>
    <n v="1670.97"/>
    <n v="200"/>
    <n v="1470.97"/>
  </r>
  <r>
    <s v="ORD200600"/>
    <x v="68"/>
    <s v="C87051"/>
    <x v="4"/>
    <n v="1"/>
    <n v="72.31"/>
    <s v="460 Main St"/>
    <x v="3"/>
    <s v="Cancelled"/>
    <s v="TRK82056333"/>
    <n v="1"/>
    <s v="FREESHIP"/>
    <s v="Facebook"/>
    <n v="72.31"/>
    <n v="400"/>
    <n v="-327.69"/>
  </r>
  <r>
    <s v="ORD200601"/>
    <x v="276"/>
    <s v="C12479"/>
    <x v="0"/>
    <n v="5"/>
    <n v="24.82"/>
    <s v="529 Main St"/>
    <x v="2"/>
    <s v="Shipped"/>
    <s v="TRK73935314"/>
    <n v="10"/>
    <s v="FREESHIP"/>
    <s v="Referral"/>
    <n v="124.1"/>
    <n v="450"/>
    <n v="-325.89999999999998"/>
  </r>
  <r>
    <s v="ORD200602"/>
    <x v="448"/>
    <s v="C35852"/>
    <x v="2"/>
    <n v="4"/>
    <n v="26.04"/>
    <s v="982 Main St"/>
    <x v="1"/>
    <s v="Pending"/>
    <s v="TRK64660134"/>
    <n v="5"/>
    <s v="SAVE10"/>
    <s v="Instagram"/>
    <n v="104.16"/>
    <n v="250"/>
    <n v="-145.84"/>
  </r>
  <r>
    <s v="ORD200603"/>
    <x v="449"/>
    <s v="C26223"/>
    <x v="2"/>
    <n v="1"/>
    <n v="657.07"/>
    <s v="800 Main St"/>
    <x v="4"/>
    <s v="Pending"/>
    <s v="TRK50900547"/>
    <n v="4"/>
    <s v="SAVE10"/>
    <s v="Google"/>
    <n v="657.07"/>
    <n v="250"/>
    <n v="407.07000000000005"/>
  </r>
  <r>
    <s v="ORD200604"/>
    <x v="450"/>
    <s v="C99214"/>
    <x v="3"/>
    <n v="3"/>
    <n v="32.619999999999997"/>
    <s v="252 Main St"/>
    <x v="0"/>
    <s v="Delivered"/>
    <s v="TRK81368481"/>
    <n v="6"/>
    <s v="SAVE10"/>
    <s v="Facebook"/>
    <n v="97.859999999999985"/>
    <n v="200"/>
    <n v="-102.14000000000001"/>
  </r>
  <r>
    <s v="ORD200605"/>
    <x v="451"/>
    <s v="C49605"/>
    <x v="0"/>
    <n v="2"/>
    <n v="228.91"/>
    <s v="892 Main St"/>
    <x v="0"/>
    <s v="Shipped"/>
    <s v="TRK95620066"/>
    <n v="4"/>
    <s v="SAVE10"/>
    <s v="Referral"/>
    <n v="457.82"/>
    <n v="450"/>
    <n v="7.8199999999999932"/>
  </r>
  <r>
    <s v="ORD200606"/>
    <x v="119"/>
    <s v="C85018"/>
    <x v="5"/>
    <n v="3"/>
    <n v="274.75"/>
    <s v="783 Main St"/>
    <x v="4"/>
    <s v="Cancelled"/>
    <s v="TRK54128886"/>
    <n v="3"/>
    <s v="SAVE10"/>
    <s v="Google"/>
    <n v="824.25"/>
    <n v="700"/>
    <n v="124.25"/>
  </r>
  <r>
    <s v="ORD200607"/>
    <x v="133"/>
    <s v="C96434"/>
    <x v="4"/>
    <n v="4"/>
    <n v="634.04999999999995"/>
    <s v="282 Main St"/>
    <x v="4"/>
    <s v="Shipped"/>
    <s v="TRK56730647"/>
    <n v="6"/>
    <s v="SAVE10"/>
    <s v="Google"/>
    <n v="2536.1999999999998"/>
    <n v="400"/>
    <n v="2136.1999999999998"/>
  </r>
  <r>
    <s v="ORD200608"/>
    <x v="25"/>
    <s v="C32956"/>
    <x v="5"/>
    <n v="5"/>
    <n v="543.16"/>
    <s v="788 Main St"/>
    <x v="1"/>
    <s v="Cancelled"/>
    <s v="TRK73140103"/>
    <n v="6"/>
    <s v="SAVE10"/>
    <s v="Instagram"/>
    <n v="2715.7999999999997"/>
    <n v="700"/>
    <n v="2015.7999999999997"/>
  </r>
  <r>
    <s v="ORD200609"/>
    <x v="109"/>
    <s v="C41137"/>
    <x v="3"/>
    <n v="3"/>
    <n v="449.13"/>
    <s v="809 Main St"/>
    <x v="4"/>
    <s v="Returned"/>
    <s v="TRK52732162"/>
    <n v="5"/>
    <s v="WINTER15"/>
    <s v="Referral"/>
    <n v="1347.3899999999999"/>
    <n v="200"/>
    <n v="1147.3899999999999"/>
  </r>
  <r>
    <s v="ORD200610"/>
    <x v="452"/>
    <s v="C60361"/>
    <x v="6"/>
    <n v="5"/>
    <n v="389.62"/>
    <s v="623 Main St"/>
    <x v="4"/>
    <s v="Returned"/>
    <s v="TRK83566924"/>
    <n v="7"/>
    <s v="FREESHIP"/>
    <s v="Facebook"/>
    <n v="1948.1"/>
    <n v="500"/>
    <n v="1448.1"/>
  </r>
  <r>
    <s v="ORD200611"/>
    <x v="453"/>
    <s v="C36688"/>
    <x v="6"/>
    <n v="1"/>
    <n v="305.17"/>
    <s v="700 Main St"/>
    <x v="3"/>
    <s v="Returned"/>
    <s v="TRK35720426"/>
    <n v="3"/>
    <s v="WINTER15"/>
    <s v="Referral"/>
    <n v="305.17"/>
    <n v="500"/>
    <n v="-194.82999999999998"/>
  </r>
  <r>
    <s v="ORD200612"/>
    <x v="454"/>
    <s v="C51811"/>
    <x v="3"/>
    <n v="3"/>
    <n v="445.12"/>
    <s v="339 Main St"/>
    <x v="3"/>
    <s v="Cancelled"/>
    <s v="TRK82377939"/>
    <n v="8"/>
    <s v="WINTER15"/>
    <s v="Google"/>
    <n v="1335.3600000000001"/>
    <n v="200"/>
    <n v="1135.3600000000001"/>
  </r>
  <r>
    <s v="ORD200613"/>
    <x v="36"/>
    <s v="C62405"/>
    <x v="5"/>
    <n v="2"/>
    <n v="230.36"/>
    <s v="154 Main St"/>
    <x v="1"/>
    <s v="Returned"/>
    <s v="TRK14721763"/>
    <n v="4"/>
    <s v="WINTER15"/>
    <s v="Email"/>
    <n v="460.72"/>
    <n v="700"/>
    <n v="-239.27999999999997"/>
  </r>
  <r>
    <s v="ORD200614"/>
    <x v="455"/>
    <s v="C77363"/>
    <x v="1"/>
    <n v="1"/>
    <n v="96.81"/>
    <s v="807 Main St"/>
    <x v="3"/>
    <s v="Cancelled"/>
    <s v="TRK12439827"/>
    <n v="3"/>
    <s v="WINTER15"/>
    <s v="Referral"/>
    <n v="96.81"/>
    <n v="300"/>
    <n v="-203.19"/>
  </r>
  <r>
    <s v="ORD200615"/>
    <x v="456"/>
    <s v="C97218"/>
    <x v="0"/>
    <n v="5"/>
    <n v="460.14"/>
    <s v="252 Main St"/>
    <x v="2"/>
    <s v="Returned"/>
    <s v="TRK52632065"/>
    <n v="10"/>
    <s v="WINTER15"/>
    <s v="Facebook"/>
    <n v="2300.6999999999998"/>
    <n v="450"/>
    <n v="1850.6999999999998"/>
  </r>
  <r>
    <s v="ORD200616"/>
    <x v="457"/>
    <s v="C43919"/>
    <x v="2"/>
    <n v="3"/>
    <n v="601.6"/>
    <s v="984 Main St"/>
    <x v="2"/>
    <s v="Cancelled"/>
    <s v="TRK73113192"/>
    <n v="7"/>
    <s v="SAVE10"/>
    <s v="Facebook"/>
    <n v="1804.8000000000002"/>
    <n v="250"/>
    <n v="1554.8000000000002"/>
  </r>
  <r>
    <s v="ORD200617"/>
    <x v="458"/>
    <s v="C57093"/>
    <x v="2"/>
    <n v="3"/>
    <n v="184.47"/>
    <s v="834 Main St"/>
    <x v="1"/>
    <s v="Cancelled"/>
    <s v="TRK75469057"/>
    <n v="4"/>
    <s v="SAVE10"/>
    <s v="Referral"/>
    <n v="553.41"/>
    <n v="250"/>
    <n v="303.40999999999997"/>
  </r>
  <r>
    <s v="ORD200618"/>
    <x v="459"/>
    <s v="C50565"/>
    <x v="2"/>
    <n v="1"/>
    <n v="411.34"/>
    <s v="399 Main St"/>
    <x v="0"/>
    <s v="Returned"/>
    <s v="TRK97981418"/>
    <n v="5"/>
    <s v="SAVE10"/>
    <s v="Instagram"/>
    <n v="411.34"/>
    <n v="250"/>
    <n v="161.33999999999997"/>
  </r>
  <r>
    <s v="ORD200619"/>
    <x v="424"/>
    <s v="C38845"/>
    <x v="5"/>
    <n v="1"/>
    <n v="532.89"/>
    <s v="764 Main St"/>
    <x v="3"/>
    <s v="Pending"/>
    <s v="TRK47637374"/>
    <n v="2"/>
    <s v="SAVE10"/>
    <s v="Referral"/>
    <n v="532.89"/>
    <n v="700"/>
    <n v="-167.11"/>
  </r>
  <r>
    <s v="ORD200620"/>
    <x v="460"/>
    <s v="C84834"/>
    <x v="2"/>
    <n v="3"/>
    <n v="136.34"/>
    <s v="866 Main St"/>
    <x v="0"/>
    <s v="Returned"/>
    <s v="TRK90136001"/>
    <n v="8"/>
    <s v="SAVE10"/>
    <s v="Referral"/>
    <n v="409.02"/>
    <n v="250"/>
    <n v="159.01999999999998"/>
  </r>
  <r>
    <s v="ORD200621"/>
    <x v="356"/>
    <s v="C37455"/>
    <x v="1"/>
    <n v="5"/>
    <n v="476.01"/>
    <s v="146 Main St"/>
    <x v="2"/>
    <s v="Delivered"/>
    <s v="TRK82685594"/>
    <n v="7"/>
    <s v="WINTER15"/>
    <s v="Google"/>
    <n v="2380.0500000000002"/>
    <n v="300"/>
    <n v="2080.0500000000002"/>
  </r>
  <r>
    <s v="ORD200622"/>
    <x v="461"/>
    <s v="C27078"/>
    <x v="6"/>
    <n v="5"/>
    <n v="236.38"/>
    <s v="128 Main St"/>
    <x v="2"/>
    <s v="Returned"/>
    <s v="TRK89314307"/>
    <n v="7"/>
    <s v="WINTER15"/>
    <s v="Facebook"/>
    <n v="1181.9000000000001"/>
    <n v="500"/>
    <n v="681.90000000000009"/>
  </r>
  <r>
    <s v="ORD200623"/>
    <x v="379"/>
    <s v="C91941"/>
    <x v="4"/>
    <n v="3"/>
    <n v="396"/>
    <s v="269 Main St"/>
    <x v="3"/>
    <s v="Cancelled"/>
    <s v="TRK21330732"/>
    <n v="4"/>
    <s v="FREESHIP"/>
    <s v="Instagram"/>
    <n v="1188"/>
    <n v="400"/>
    <n v="788"/>
  </r>
  <r>
    <s v="ORD200624"/>
    <x v="462"/>
    <s v="C25967"/>
    <x v="2"/>
    <n v="5"/>
    <n v="341.96"/>
    <s v="747 Main St"/>
    <x v="0"/>
    <s v="Delivered"/>
    <s v="TRK88559278"/>
    <n v="6"/>
    <s v="FREESHIP"/>
    <s v="Email"/>
    <n v="1709.8"/>
    <n v="250"/>
    <n v="1459.8"/>
  </r>
  <r>
    <s v="ORD200625"/>
    <x v="463"/>
    <s v="C22123"/>
    <x v="2"/>
    <n v="1"/>
    <n v="672.89"/>
    <s v="519 Main St"/>
    <x v="2"/>
    <s v="Pending"/>
    <s v="TRK43250279"/>
    <n v="1"/>
    <s v="WINTER15"/>
    <s v="Email"/>
    <n v="672.89"/>
    <n v="250"/>
    <n v="422.89"/>
  </r>
  <r>
    <s v="ORD200626"/>
    <x v="417"/>
    <s v="C45671"/>
    <x v="2"/>
    <n v="2"/>
    <n v="657.48"/>
    <s v="769 Main St"/>
    <x v="1"/>
    <s v="Shipped"/>
    <s v="TRK18179773"/>
    <n v="5"/>
    <s v="SAVE10"/>
    <s v="Referral"/>
    <n v="1314.96"/>
    <n v="250"/>
    <n v="1064.96"/>
  </r>
  <r>
    <s v="ORD200627"/>
    <x v="464"/>
    <s v="C53334"/>
    <x v="3"/>
    <n v="3"/>
    <n v="498.68"/>
    <s v="879 Main St"/>
    <x v="1"/>
    <s v="Returned"/>
    <s v="TRK31724421"/>
    <n v="4"/>
    <s v="FREESHIP"/>
    <s v="Email"/>
    <n v="1496.04"/>
    <n v="200"/>
    <n v="1296.04"/>
  </r>
  <r>
    <s v="ORD200628"/>
    <x v="465"/>
    <s v="C18717"/>
    <x v="4"/>
    <n v="5"/>
    <n v="558.63"/>
    <s v="861 Main St"/>
    <x v="4"/>
    <s v="Pending"/>
    <s v="TRK58568806"/>
    <n v="8"/>
    <s v="FREESHIP"/>
    <s v="Referral"/>
    <n v="2793.15"/>
    <n v="400"/>
    <n v="2393.15"/>
  </r>
  <r>
    <s v="ORD200629"/>
    <x v="466"/>
    <s v="C50137"/>
    <x v="1"/>
    <n v="3"/>
    <n v="19.73"/>
    <s v="840 Main St"/>
    <x v="1"/>
    <s v="Pending"/>
    <s v="TRK91836131"/>
    <n v="3"/>
    <s v="FREESHIP"/>
    <s v="Referral"/>
    <n v="59.19"/>
    <n v="300"/>
    <n v="-240.81"/>
  </r>
  <r>
    <s v="ORD200630"/>
    <x v="467"/>
    <s v="C51481"/>
    <x v="0"/>
    <n v="5"/>
    <n v="248.84"/>
    <s v="140 Main St"/>
    <x v="0"/>
    <s v="Cancelled"/>
    <s v="TRK33437701"/>
    <n v="10"/>
    <s v="FREESHIP"/>
    <s v="Instagram"/>
    <n v="1244.2"/>
    <n v="450"/>
    <n v="794.2"/>
  </r>
  <r>
    <s v="ORD200631"/>
    <x v="169"/>
    <s v="C99128"/>
    <x v="3"/>
    <n v="3"/>
    <n v="46.11"/>
    <s v="360 Main St"/>
    <x v="3"/>
    <s v="Returned"/>
    <s v="TRK32426808"/>
    <n v="5"/>
    <s v="WINTER15"/>
    <s v="Referral"/>
    <n v="138.32999999999998"/>
    <n v="200"/>
    <n v="-61.670000000000016"/>
  </r>
  <r>
    <s v="ORD200632"/>
    <x v="468"/>
    <s v="C67260"/>
    <x v="5"/>
    <n v="5"/>
    <n v="678.16"/>
    <s v="463 Main St"/>
    <x v="3"/>
    <s v="Delivered"/>
    <s v="TRK38229104"/>
    <n v="7"/>
    <s v="WINTER15"/>
    <s v="Facebook"/>
    <n v="3390.7999999999997"/>
    <n v="700"/>
    <n v="2690.7999999999997"/>
  </r>
  <r>
    <s v="ORD200633"/>
    <x v="294"/>
    <s v="C79533"/>
    <x v="5"/>
    <n v="5"/>
    <n v="601.72"/>
    <s v="921 Main St"/>
    <x v="3"/>
    <s v="Cancelled"/>
    <s v="TRK54711422"/>
    <n v="5"/>
    <s v="WINTER15"/>
    <s v="Instagram"/>
    <n v="3008.6000000000004"/>
    <n v="700"/>
    <n v="2308.6000000000004"/>
  </r>
  <r>
    <s v="ORD200634"/>
    <x v="313"/>
    <s v="C66906"/>
    <x v="4"/>
    <n v="2"/>
    <n v="259.32"/>
    <s v="117 Main St"/>
    <x v="3"/>
    <s v="Delivered"/>
    <s v="TRK31633755"/>
    <n v="2"/>
    <s v="WINTER15"/>
    <s v="Referral"/>
    <n v="518.64"/>
    <n v="400"/>
    <n v="118.63999999999999"/>
  </r>
  <r>
    <s v="ORD200635"/>
    <x v="141"/>
    <s v="C12818"/>
    <x v="3"/>
    <n v="3"/>
    <n v="63.68"/>
    <s v="434 Main St"/>
    <x v="4"/>
    <s v="Returned"/>
    <s v="TRK40879983"/>
    <n v="6"/>
    <s v="WINTER15"/>
    <s v="Facebook"/>
    <n v="191.04"/>
    <n v="200"/>
    <n v="-8.960000000000008"/>
  </r>
  <r>
    <s v="ORD200636"/>
    <x v="469"/>
    <s v="C60384"/>
    <x v="5"/>
    <n v="4"/>
    <n v="371.07"/>
    <s v="336 Main St"/>
    <x v="4"/>
    <s v="Cancelled"/>
    <s v="TRK92080037"/>
    <n v="7"/>
    <s v="WINTER15"/>
    <s v="Facebook"/>
    <n v="1484.28"/>
    <n v="700"/>
    <n v="784.28"/>
  </r>
  <r>
    <s v="ORD200637"/>
    <x v="470"/>
    <s v="C92294"/>
    <x v="3"/>
    <n v="4"/>
    <n v="306.35000000000002"/>
    <s v="784 Main St"/>
    <x v="3"/>
    <s v="Shipped"/>
    <s v="TRK23585765"/>
    <n v="7"/>
    <s v="WINTER15"/>
    <s v="Referral"/>
    <n v="1225.4000000000001"/>
    <n v="200"/>
    <n v="1025.4000000000001"/>
  </r>
  <r>
    <s v="ORD200638"/>
    <x v="3"/>
    <s v="C66840"/>
    <x v="2"/>
    <n v="4"/>
    <n v="578.27"/>
    <s v="547 Main St"/>
    <x v="1"/>
    <s v="Delivered"/>
    <s v="TRK76929637"/>
    <n v="9"/>
    <s v="WINTER15"/>
    <s v="Email"/>
    <n v="2313.08"/>
    <n v="250"/>
    <n v="2063.08"/>
  </r>
  <r>
    <s v="ORD200639"/>
    <x v="325"/>
    <s v="C22534"/>
    <x v="3"/>
    <n v="1"/>
    <n v="529.19000000000005"/>
    <s v="391 Main St"/>
    <x v="4"/>
    <s v="Cancelled"/>
    <s v="TRK17415798"/>
    <n v="5"/>
    <s v="WINTER15"/>
    <s v="Referral"/>
    <n v="529.19000000000005"/>
    <n v="200"/>
    <n v="329.19000000000005"/>
  </r>
  <r>
    <s v="ORD200640"/>
    <x v="2"/>
    <s v="C46509"/>
    <x v="3"/>
    <n v="2"/>
    <n v="587.49"/>
    <s v="647 Main St"/>
    <x v="3"/>
    <s v="Returned"/>
    <s v="TRK24241664"/>
    <n v="6"/>
    <s v="SAVE10"/>
    <s v="Referral"/>
    <n v="1174.98"/>
    <n v="200"/>
    <n v="974.98"/>
  </r>
  <r>
    <s v="ORD200641"/>
    <x v="471"/>
    <s v="C71680"/>
    <x v="4"/>
    <n v="4"/>
    <n v="567.57000000000005"/>
    <s v="814 Main St"/>
    <x v="0"/>
    <s v="Pending"/>
    <s v="TRK47386650"/>
    <n v="9"/>
    <s v="WINTER15"/>
    <s v="Google"/>
    <n v="2270.2800000000002"/>
    <n v="400"/>
    <n v="1870.2800000000002"/>
  </r>
  <r>
    <s v="ORD200642"/>
    <x v="472"/>
    <s v="C15063"/>
    <x v="3"/>
    <n v="5"/>
    <n v="85.22"/>
    <s v="527 Main St"/>
    <x v="2"/>
    <s v="Cancelled"/>
    <s v="TRK10329390"/>
    <n v="7"/>
    <s v="FREESHIP"/>
    <s v="Email"/>
    <n v="426.1"/>
    <n v="200"/>
    <n v="226.10000000000002"/>
  </r>
  <r>
    <s v="ORD200643"/>
    <x v="360"/>
    <s v="C77122"/>
    <x v="5"/>
    <n v="1"/>
    <n v="438.37"/>
    <s v="647 Main St"/>
    <x v="4"/>
    <s v="Cancelled"/>
    <s v="TRK75814880"/>
    <n v="4"/>
    <s v="SAVE10"/>
    <s v="Referral"/>
    <n v="438.37"/>
    <n v="700"/>
    <n v="-261.63"/>
  </r>
  <r>
    <s v="ORD200644"/>
    <x v="375"/>
    <s v="C86524"/>
    <x v="3"/>
    <n v="2"/>
    <n v="366.23"/>
    <s v="961 Main St"/>
    <x v="4"/>
    <s v="Shipped"/>
    <s v="TRK62490506"/>
    <n v="2"/>
    <s v="WINTER15"/>
    <s v="Email"/>
    <n v="732.46"/>
    <n v="200"/>
    <n v="532.46"/>
  </r>
  <r>
    <s v="ORD200645"/>
    <x v="315"/>
    <s v="C82990"/>
    <x v="5"/>
    <n v="2"/>
    <n v="150.05000000000001"/>
    <s v="727 Main St"/>
    <x v="2"/>
    <s v="Cancelled"/>
    <s v="TRK68574801"/>
    <n v="4"/>
    <s v="SAVE10"/>
    <s v="Facebook"/>
    <n v="300.10000000000002"/>
    <n v="700"/>
    <n v="-399.9"/>
  </r>
  <r>
    <s v="ORD200646"/>
    <x v="122"/>
    <s v="C98761"/>
    <x v="3"/>
    <n v="4"/>
    <n v="498.51"/>
    <s v="804 Main St"/>
    <x v="0"/>
    <s v="Shipped"/>
    <s v="TRK43262630"/>
    <n v="4"/>
    <s v="SAVE10"/>
    <s v="Google"/>
    <n v="1994.04"/>
    <n v="200"/>
    <n v="1794.04"/>
  </r>
  <r>
    <s v="ORD200647"/>
    <x v="473"/>
    <s v="C54409"/>
    <x v="6"/>
    <n v="3"/>
    <n v="339.39"/>
    <s v="667 Main St"/>
    <x v="4"/>
    <s v="Returned"/>
    <s v="TRK67671316"/>
    <n v="7"/>
    <s v="FREESHIP"/>
    <s v="Google"/>
    <n v="1018.17"/>
    <n v="500"/>
    <n v="518.16999999999996"/>
  </r>
  <r>
    <s v="ORD200648"/>
    <x v="474"/>
    <s v="C89674"/>
    <x v="0"/>
    <n v="2"/>
    <n v="575.83000000000004"/>
    <s v="182 Main St"/>
    <x v="1"/>
    <s v="Delivered"/>
    <s v="TRK45902512"/>
    <n v="3"/>
    <s v="WINTER15"/>
    <s v="Referral"/>
    <n v="1151.6600000000001"/>
    <n v="450"/>
    <n v="701.66000000000008"/>
  </r>
  <r>
    <s v="ORD200649"/>
    <x v="475"/>
    <s v="C45899"/>
    <x v="0"/>
    <n v="2"/>
    <n v="642.98"/>
    <s v="153 Main St"/>
    <x v="0"/>
    <s v="Returned"/>
    <s v="TRK32932093"/>
    <n v="7"/>
    <s v="FREESHIP"/>
    <s v="Email"/>
    <n v="1285.96"/>
    <n v="450"/>
    <n v="835.96"/>
  </r>
  <r>
    <s v="ORD200650"/>
    <x v="419"/>
    <s v="C74499"/>
    <x v="6"/>
    <n v="2"/>
    <n v="372.23"/>
    <s v="518 Main St"/>
    <x v="3"/>
    <s v="Delivered"/>
    <s v="TRK93767278"/>
    <n v="7"/>
    <s v="SAVE10"/>
    <s v="Email"/>
    <n v="744.46"/>
    <n v="500"/>
    <n v="244.46000000000004"/>
  </r>
  <r>
    <s v="ORD200651"/>
    <x v="476"/>
    <s v="C81192"/>
    <x v="3"/>
    <n v="3"/>
    <n v="646.34"/>
    <s v="429 Main St"/>
    <x v="0"/>
    <s v="Pending"/>
    <s v="TRK76931118"/>
    <n v="5"/>
    <s v="SAVE10"/>
    <s v="Google"/>
    <n v="1939.02"/>
    <n v="200"/>
    <n v="1739.02"/>
  </r>
  <r>
    <s v="ORD200652"/>
    <x v="477"/>
    <s v="C71473"/>
    <x v="3"/>
    <n v="5"/>
    <n v="341.84"/>
    <s v="328 Main St"/>
    <x v="1"/>
    <s v="Shipped"/>
    <s v="TRK94857335"/>
    <n v="8"/>
    <s v="FREESHIP"/>
    <s v="Instagram"/>
    <n v="1709.1999999999998"/>
    <n v="200"/>
    <n v="1509.1999999999998"/>
  </r>
  <r>
    <s v="ORD200653"/>
    <x v="402"/>
    <s v="C59338"/>
    <x v="4"/>
    <n v="3"/>
    <n v="690.3"/>
    <s v="747 Main St"/>
    <x v="2"/>
    <s v="Shipped"/>
    <s v="TRK12902764"/>
    <n v="6"/>
    <s v="WINTER15"/>
    <s v="Google"/>
    <n v="2070.8999999999996"/>
    <n v="400"/>
    <n v="1670.8999999999996"/>
  </r>
  <r>
    <s v="ORD200654"/>
    <x v="439"/>
    <s v="C62661"/>
    <x v="2"/>
    <n v="3"/>
    <n v="382.37"/>
    <s v="863 Main St"/>
    <x v="0"/>
    <s v="Returned"/>
    <s v="TRK25748100"/>
    <n v="8"/>
    <s v="WINTER15"/>
    <s v="Instagram"/>
    <n v="1147.1100000000001"/>
    <n v="250"/>
    <n v="897.11000000000013"/>
  </r>
  <r>
    <s v="ORD200655"/>
    <x v="369"/>
    <s v="C22101"/>
    <x v="3"/>
    <n v="2"/>
    <n v="132.6"/>
    <s v="262 Main St"/>
    <x v="0"/>
    <s v="Cancelled"/>
    <s v="TRK70711522"/>
    <n v="4"/>
    <s v="WINTER15"/>
    <s v="Email"/>
    <n v="265.2"/>
    <n v="200"/>
    <n v="65.199999999999989"/>
  </r>
  <r>
    <s v="ORD200656"/>
    <x v="343"/>
    <s v="C51404"/>
    <x v="0"/>
    <n v="2"/>
    <n v="189.06"/>
    <s v="835 Main St"/>
    <x v="3"/>
    <s v="Shipped"/>
    <s v="TRK85682500"/>
    <n v="7"/>
    <s v="SAVE10"/>
    <s v="Facebook"/>
    <n v="378.12"/>
    <n v="450"/>
    <n v="-71.88"/>
  </r>
  <r>
    <s v="ORD200657"/>
    <x v="478"/>
    <s v="C19384"/>
    <x v="2"/>
    <n v="4"/>
    <n v="87.79"/>
    <s v="532 Main St"/>
    <x v="4"/>
    <s v="Cancelled"/>
    <s v="TRK33207064"/>
    <n v="6"/>
    <s v="FREESHIP"/>
    <s v="Instagram"/>
    <n v="351.16"/>
    <n v="250"/>
    <n v="101.16000000000003"/>
  </r>
  <r>
    <s v="ORD200658"/>
    <x v="479"/>
    <s v="C86864"/>
    <x v="4"/>
    <n v="2"/>
    <n v="46.36"/>
    <s v="670 Main St"/>
    <x v="3"/>
    <s v="Returned"/>
    <s v="TRK15323191"/>
    <n v="4"/>
    <s v="SAVE10"/>
    <s v="Google"/>
    <n v="92.72"/>
    <n v="400"/>
    <n v="-307.27999999999997"/>
  </r>
  <r>
    <s v="ORD200659"/>
    <x v="480"/>
    <s v="C24301"/>
    <x v="1"/>
    <n v="2"/>
    <n v="642.04"/>
    <s v="964 Main St"/>
    <x v="3"/>
    <s v="Delivered"/>
    <s v="TRK55000075"/>
    <n v="4"/>
    <s v="WINTER15"/>
    <s v="Email"/>
    <n v="1284.08"/>
    <n v="300"/>
    <n v="984.07999999999993"/>
  </r>
  <r>
    <s v="ORD200660"/>
    <x v="481"/>
    <s v="C43842"/>
    <x v="3"/>
    <n v="2"/>
    <n v="651.57000000000005"/>
    <s v="933 Main St"/>
    <x v="0"/>
    <s v="Shipped"/>
    <s v="TRK54084424"/>
    <n v="7"/>
    <s v="WINTER15"/>
    <s v="Facebook"/>
    <n v="1303.1400000000001"/>
    <n v="200"/>
    <n v="1103.1400000000001"/>
  </r>
  <r>
    <s v="ORD200661"/>
    <x v="252"/>
    <s v="C63657"/>
    <x v="2"/>
    <n v="3"/>
    <n v="424.89"/>
    <s v="116 Main St"/>
    <x v="0"/>
    <s v="Cancelled"/>
    <s v="TRK86378984"/>
    <n v="6"/>
    <s v="FREESHIP"/>
    <s v="Google"/>
    <n v="1274.67"/>
    <n v="250"/>
    <n v="1024.67"/>
  </r>
  <r>
    <s v="ORD200662"/>
    <x v="423"/>
    <s v="C98332"/>
    <x v="5"/>
    <n v="3"/>
    <n v="438.89"/>
    <s v="985 Main St"/>
    <x v="4"/>
    <s v="Returned"/>
    <s v="TRK85744797"/>
    <n v="3"/>
    <s v="FREESHIP"/>
    <s v="Facebook"/>
    <n v="1316.67"/>
    <n v="700"/>
    <n v="616.67000000000007"/>
  </r>
  <r>
    <s v="ORD200663"/>
    <x v="116"/>
    <s v="C59774"/>
    <x v="0"/>
    <n v="1"/>
    <n v="72.599999999999994"/>
    <s v="941 Main St"/>
    <x v="0"/>
    <s v="Cancelled"/>
    <s v="TRK87635135"/>
    <n v="6"/>
    <s v="FREESHIP"/>
    <s v="Instagram"/>
    <n v="72.599999999999994"/>
    <n v="450"/>
    <n v="-377.4"/>
  </r>
  <r>
    <s v="ORD200664"/>
    <x v="36"/>
    <s v="C14847"/>
    <x v="5"/>
    <n v="4"/>
    <n v="194.75"/>
    <s v="188 Main St"/>
    <x v="4"/>
    <s v="Shipped"/>
    <s v="TRK46492755"/>
    <n v="5"/>
    <s v="FREESHIP"/>
    <s v="Facebook"/>
    <n v="779"/>
    <n v="700"/>
    <n v="79"/>
  </r>
  <r>
    <s v="ORD200665"/>
    <x v="468"/>
    <s v="C83653"/>
    <x v="2"/>
    <n v="4"/>
    <n v="231.26"/>
    <s v="253 Main St"/>
    <x v="1"/>
    <s v="Shipped"/>
    <s v="TRK32619935"/>
    <n v="6"/>
    <s v="WINTER15"/>
    <s v="Google"/>
    <n v="925.04"/>
    <n v="250"/>
    <n v="675.04"/>
  </r>
  <r>
    <s v="ORD200666"/>
    <x v="169"/>
    <s v="C35711"/>
    <x v="0"/>
    <n v="4"/>
    <n v="327.12"/>
    <s v="788 Main St"/>
    <x v="2"/>
    <s v="Cancelled"/>
    <s v="TRK45281495"/>
    <n v="4"/>
    <s v="WINTER15"/>
    <s v="Email"/>
    <n v="1308.48"/>
    <n v="450"/>
    <n v="858.48"/>
  </r>
  <r>
    <s v="ORD200667"/>
    <x v="71"/>
    <s v="C10477"/>
    <x v="5"/>
    <n v="1"/>
    <n v="466.42"/>
    <s v="172 Main St"/>
    <x v="3"/>
    <s v="Pending"/>
    <s v="TRK41505339"/>
    <n v="5"/>
    <s v="SAVE10"/>
    <s v="Email"/>
    <n v="466.42"/>
    <n v="700"/>
    <n v="-233.57999999999998"/>
  </r>
  <r>
    <s v="ORD200668"/>
    <x v="482"/>
    <s v="C61257"/>
    <x v="0"/>
    <n v="2"/>
    <n v="253.67"/>
    <s v="981 Main St"/>
    <x v="4"/>
    <s v="Returned"/>
    <s v="TRK25226070"/>
    <n v="3"/>
    <s v="WINTER15"/>
    <s v="Facebook"/>
    <n v="507.34"/>
    <n v="450"/>
    <n v="57.339999999999975"/>
  </r>
  <r>
    <s v="ORD200669"/>
    <x v="483"/>
    <s v="C60547"/>
    <x v="6"/>
    <n v="1"/>
    <n v="257"/>
    <s v="812 Main St"/>
    <x v="0"/>
    <s v="Cancelled"/>
    <s v="TRK65694249"/>
    <n v="5"/>
    <s v="WINTER15"/>
    <s v="Referral"/>
    <n v="257"/>
    <n v="500"/>
    <n v="-243"/>
  </r>
  <r>
    <s v="ORD200670"/>
    <x v="171"/>
    <s v="C14576"/>
    <x v="6"/>
    <n v="4"/>
    <n v="539.20000000000005"/>
    <s v="747 Main St"/>
    <x v="2"/>
    <s v="Pending"/>
    <s v="TRK21637540"/>
    <n v="8"/>
    <s v="FREESHIP"/>
    <s v="Google"/>
    <n v="2156.8000000000002"/>
    <n v="500"/>
    <n v="1656.8000000000002"/>
  </r>
  <r>
    <s v="ORD200671"/>
    <x v="484"/>
    <s v="C49282"/>
    <x v="3"/>
    <n v="5"/>
    <n v="50.74"/>
    <s v="737 Main St"/>
    <x v="3"/>
    <s v="Cancelled"/>
    <s v="TRK88653901"/>
    <n v="7"/>
    <s v="WINTER15"/>
    <s v="Google"/>
    <n v="253.70000000000002"/>
    <n v="200"/>
    <n v="53.700000000000017"/>
  </r>
  <r>
    <s v="ORD200672"/>
    <x v="221"/>
    <s v="C14017"/>
    <x v="1"/>
    <n v="2"/>
    <n v="624.16"/>
    <s v="984 Main St"/>
    <x v="0"/>
    <s v="Shipped"/>
    <s v="TRK71009446"/>
    <n v="2"/>
    <s v="SAVE10"/>
    <s v="Instagram"/>
    <n v="1248.32"/>
    <n v="300"/>
    <n v="948.31999999999994"/>
  </r>
  <r>
    <s v="ORD200673"/>
    <x v="485"/>
    <s v="C46504"/>
    <x v="2"/>
    <n v="2"/>
    <n v="372.92"/>
    <s v="131 Main St"/>
    <x v="2"/>
    <s v="Delivered"/>
    <s v="TRK95024356"/>
    <n v="7"/>
    <s v="SAVE10"/>
    <s v="Email"/>
    <n v="745.84"/>
    <n v="250"/>
    <n v="495.84000000000003"/>
  </r>
  <r>
    <s v="ORD200674"/>
    <x v="486"/>
    <s v="C56928"/>
    <x v="5"/>
    <n v="4"/>
    <n v="358.75"/>
    <s v="860 Main St"/>
    <x v="3"/>
    <s v="Delivered"/>
    <s v="TRK57792939"/>
    <n v="9"/>
    <s v="SAVE10"/>
    <s v="Facebook"/>
    <n v="1435"/>
    <n v="700"/>
    <n v="735"/>
  </r>
  <r>
    <s v="ORD200675"/>
    <x v="76"/>
    <s v="C97749"/>
    <x v="6"/>
    <n v="3"/>
    <n v="342.02"/>
    <s v="906 Main St"/>
    <x v="0"/>
    <s v="Pending"/>
    <s v="TRK90233116"/>
    <n v="5"/>
    <s v="SAVE10"/>
    <s v="Email"/>
    <n v="1026.06"/>
    <n v="500"/>
    <n v="526.05999999999995"/>
  </r>
  <r>
    <s v="ORD200676"/>
    <x v="127"/>
    <s v="C90431"/>
    <x v="5"/>
    <n v="2"/>
    <n v="422.34"/>
    <s v="985 Main St"/>
    <x v="2"/>
    <s v="Cancelled"/>
    <s v="TRK44151723"/>
    <n v="4"/>
    <s v="FREESHIP"/>
    <s v="Instagram"/>
    <n v="844.68"/>
    <n v="700"/>
    <n v="144.67999999999995"/>
  </r>
  <r>
    <s v="ORD200677"/>
    <x v="487"/>
    <s v="C56722"/>
    <x v="2"/>
    <n v="5"/>
    <n v="22.07"/>
    <s v="179 Main St"/>
    <x v="1"/>
    <s v="Cancelled"/>
    <s v="TRK78778569"/>
    <n v="7"/>
    <s v="FREESHIP"/>
    <s v="Instagram"/>
    <n v="110.35"/>
    <n v="250"/>
    <n v="-139.65"/>
  </r>
  <r>
    <s v="ORD200678"/>
    <x v="167"/>
    <s v="C40863"/>
    <x v="3"/>
    <n v="3"/>
    <n v="163.13"/>
    <s v="457 Main St"/>
    <x v="3"/>
    <s v="Shipped"/>
    <s v="TRK20553345"/>
    <n v="5"/>
    <s v="WINTER15"/>
    <s v="Facebook"/>
    <n v="489.39"/>
    <n v="200"/>
    <n v="289.39"/>
  </r>
  <r>
    <s v="ORD200679"/>
    <x v="488"/>
    <s v="C40798"/>
    <x v="2"/>
    <n v="3"/>
    <n v="360.66"/>
    <s v="304 Main St"/>
    <x v="1"/>
    <s v="Returned"/>
    <s v="TRK66106697"/>
    <n v="5"/>
    <s v="FREESHIP"/>
    <s v="Instagram"/>
    <n v="1081.98"/>
    <n v="250"/>
    <n v="831.98"/>
  </r>
  <r>
    <s v="ORD200680"/>
    <x v="183"/>
    <s v="C16702"/>
    <x v="0"/>
    <n v="3"/>
    <n v="463.39"/>
    <s v="694 Main St"/>
    <x v="2"/>
    <s v="Returned"/>
    <s v="TRK16953491"/>
    <n v="3"/>
    <s v="FREESHIP"/>
    <s v="Facebook"/>
    <n v="1390.17"/>
    <n v="450"/>
    <n v="940.17000000000007"/>
  </r>
  <r>
    <s v="ORD200681"/>
    <x v="489"/>
    <s v="C38262"/>
    <x v="2"/>
    <n v="1"/>
    <n v="155.27000000000001"/>
    <s v="548 Main St"/>
    <x v="0"/>
    <s v="Shipped"/>
    <s v="TRK47300502"/>
    <n v="6"/>
    <s v="FREESHIP"/>
    <s v="Email"/>
    <n v="155.27000000000001"/>
    <n v="250"/>
    <n v="-94.72999999999999"/>
  </r>
  <r>
    <s v="ORD200682"/>
    <x v="363"/>
    <s v="C50274"/>
    <x v="0"/>
    <n v="3"/>
    <n v="509.42"/>
    <s v="449 Main St"/>
    <x v="2"/>
    <s v="Cancelled"/>
    <s v="TRK91729086"/>
    <n v="5"/>
    <s v="FREESHIP"/>
    <s v="Google"/>
    <n v="1528.26"/>
    <n v="450"/>
    <n v="1078.26"/>
  </r>
  <r>
    <s v="ORD200683"/>
    <x v="490"/>
    <s v="C91591"/>
    <x v="6"/>
    <n v="4"/>
    <n v="652.48"/>
    <s v="887 Main St"/>
    <x v="4"/>
    <s v="Pending"/>
    <s v="TRK23554043"/>
    <n v="5"/>
    <s v="FREESHIP"/>
    <s v="Instagram"/>
    <n v="2609.92"/>
    <n v="500"/>
    <n v="2109.92"/>
  </r>
  <r>
    <s v="ORD200684"/>
    <x v="491"/>
    <s v="C96583"/>
    <x v="4"/>
    <n v="4"/>
    <n v="34.840000000000003"/>
    <s v="288 Main St"/>
    <x v="2"/>
    <s v="Shipped"/>
    <s v="TRK64353241"/>
    <n v="8"/>
    <s v="FREESHIP"/>
    <s v="Email"/>
    <n v="139.36000000000001"/>
    <n v="400"/>
    <n v="-260.64"/>
  </r>
  <r>
    <s v="ORD200685"/>
    <x v="492"/>
    <s v="C64579"/>
    <x v="6"/>
    <n v="1"/>
    <n v="234.37"/>
    <s v="638 Main St"/>
    <x v="0"/>
    <s v="Shipped"/>
    <s v="TRK10276565"/>
    <n v="5"/>
    <s v="FREESHIP"/>
    <s v="Email"/>
    <n v="234.37"/>
    <n v="500"/>
    <n v="-265.63"/>
  </r>
  <r>
    <s v="ORD200686"/>
    <x v="112"/>
    <s v="C41903"/>
    <x v="6"/>
    <n v="3"/>
    <n v="53.6"/>
    <s v="525 Main St"/>
    <x v="4"/>
    <s v="Pending"/>
    <s v="TRK59112382"/>
    <n v="4"/>
    <s v="WINTER15"/>
    <s v="Facebook"/>
    <n v="160.80000000000001"/>
    <n v="500"/>
    <n v="-339.2"/>
  </r>
  <r>
    <s v="ORD200687"/>
    <x v="493"/>
    <s v="C19742"/>
    <x v="2"/>
    <n v="1"/>
    <n v="332.09"/>
    <s v="408 Main St"/>
    <x v="3"/>
    <s v="Returned"/>
    <s v="TRK68845230"/>
    <n v="5"/>
    <s v="FREESHIP"/>
    <s v="Instagram"/>
    <n v="332.09"/>
    <n v="250"/>
    <n v="82.089999999999975"/>
  </r>
  <r>
    <s v="ORD200688"/>
    <x v="26"/>
    <s v="C20077"/>
    <x v="0"/>
    <n v="4"/>
    <n v="593.22"/>
    <s v="154 Main St"/>
    <x v="2"/>
    <s v="Cancelled"/>
    <s v="TRK36415742"/>
    <n v="8"/>
    <s v="WINTER15"/>
    <s v="Facebook"/>
    <n v="2372.88"/>
    <n v="450"/>
    <n v="1922.88"/>
  </r>
  <r>
    <s v="ORD200689"/>
    <x v="193"/>
    <s v="C13186"/>
    <x v="2"/>
    <n v="2"/>
    <n v="444.84"/>
    <s v="787 Main St"/>
    <x v="1"/>
    <s v="Shipped"/>
    <s v="TRK56967415"/>
    <n v="7"/>
    <s v="WINTER15"/>
    <s v="Facebook"/>
    <n v="889.68"/>
    <n v="250"/>
    <n v="639.67999999999995"/>
  </r>
  <r>
    <s v="ORD200690"/>
    <x v="494"/>
    <s v="C29318"/>
    <x v="0"/>
    <n v="1"/>
    <n v="24.48"/>
    <s v="128 Main St"/>
    <x v="3"/>
    <s v="Returned"/>
    <s v="TRK88666721"/>
    <n v="1"/>
    <s v="WINTER15"/>
    <s v="Instagram"/>
    <n v="24.48"/>
    <n v="450"/>
    <n v="-425.52"/>
  </r>
  <r>
    <s v="ORD200691"/>
    <x v="167"/>
    <s v="C36137"/>
    <x v="5"/>
    <n v="3"/>
    <n v="239.08"/>
    <s v="396 Main St"/>
    <x v="4"/>
    <s v="Shipped"/>
    <s v="TRK57376416"/>
    <n v="8"/>
    <s v="WINTER15"/>
    <s v="Google"/>
    <n v="717.24"/>
    <n v="700"/>
    <n v="17.240000000000009"/>
  </r>
  <r>
    <s v="ORD200692"/>
    <x v="19"/>
    <s v="C25534"/>
    <x v="6"/>
    <n v="5"/>
    <n v="196.84"/>
    <s v="319 Main St"/>
    <x v="2"/>
    <s v="Delivered"/>
    <s v="TRK68347402"/>
    <n v="5"/>
    <s v="WINTER15"/>
    <s v="Instagram"/>
    <n v="984.2"/>
    <n v="500"/>
    <n v="484.20000000000005"/>
  </r>
  <r>
    <s v="ORD200693"/>
    <x v="495"/>
    <s v="C62070"/>
    <x v="0"/>
    <n v="1"/>
    <n v="176.58"/>
    <s v="674 Main St"/>
    <x v="0"/>
    <s v="Returned"/>
    <s v="TRK10267127"/>
    <n v="4"/>
    <s v="WINTER15"/>
    <s v="Referral"/>
    <n v="176.58"/>
    <n v="450"/>
    <n v="-273.41999999999996"/>
  </r>
  <r>
    <s v="ORD200694"/>
    <x v="276"/>
    <s v="C92049"/>
    <x v="4"/>
    <n v="4"/>
    <n v="666.52"/>
    <s v="619 Main St"/>
    <x v="4"/>
    <s v="Shipped"/>
    <s v="TRK32287092"/>
    <n v="8"/>
    <s v="FREESHIP"/>
    <s v="Email"/>
    <n v="2666.08"/>
    <n v="400"/>
    <n v="2266.08"/>
  </r>
  <r>
    <s v="ORD200695"/>
    <x v="432"/>
    <s v="C52604"/>
    <x v="4"/>
    <n v="5"/>
    <n v="101.3"/>
    <s v="553 Main St"/>
    <x v="1"/>
    <s v="Shipped"/>
    <s v="TRK48839788"/>
    <n v="7"/>
    <s v="FREESHIP"/>
    <s v="Email"/>
    <n v="506.5"/>
    <n v="400"/>
    <n v="106.5"/>
  </r>
  <r>
    <s v="ORD200696"/>
    <x v="226"/>
    <s v="C22429"/>
    <x v="3"/>
    <n v="4"/>
    <n v="151.19999999999999"/>
    <s v="965 Main St"/>
    <x v="3"/>
    <s v="Pending"/>
    <s v="TRK38572927"/>
    <n v="9"/>
    <s v="WINTER15"/>
    <s v="Facebook"/>
    <n v="604.79999999999995"/>
    <n v="200"/>
    <n v="404.79999999999995"/>
  </r>
  <r>
    <s v="ORD200697"/>
    <x v="496"/>
    <s v="C27430"/>
    <x v="4"/>
    <n v="5"/>
    <n v="94.85"/>
    <s v="788 Main St"/>
    <x v="4"/>
    <s v="Shipped"/>
    <s v="TRK45025840"/>
    <n v="6"/>
    <s v="WINTER15"/>
    <s v="Email"/>
    <n v="474.25"/>
    <n v="400"/>
    <n v="74.25"/>
  </r>
  <r>
    <s v="ORD200698"/>
    <x v="0"/>
    <s v="C44366"/>
    <x v="5"/>
    <n v="2"/>
    <n v="388.22"/>
    <s v="169 Main St"/>
    <x v="4"/>
    <s v="Delivered"/>
    <s v="TRK48658394"/>
    <n v="2"/>
    <s v="WINTER15"/>
    <s v="Instagram"/>
    <n v="776.44"/>
    <n v="700"/>
    <n v="76.440000000000055"/>
  </r>
  <r>
    <s v="ORD200699"/>
    <x v="497"/>
    <s v="C36813"/>
    <x v="5"/>
    <n v="3"/>
    <n v="614.15"/>
    <s v="897 Main St"/>
    <x v="3"/>
    <s v="Cancelled"/>
    <s v="TRK84088900"/>
    <n v="3"/>
    <s v="WINTER15"/>
    <s v="Facebook"/>
    <n v="1842.4499999999998"/>
    <n v="700"/>
    <n v="1142.4499999999998"/>
  </r>
  <r>
    <s v="ORD200700"/>
    <x v="498"/>
    <s v="C40201"/>
    <x v="5"/>
    <n v="2"/>
    <n v="92.91"/>
    <s v="555 Main St"/>
    <x v="4"/>
    <s v="Returned"/>
    <s v="TRK30198779"/>
    <n v="3"/>
    <s v="WINTER15"/>
    <s v="Instagram"/>
    <n v="185.82"/>
    <n v="700"/>
    <n v="-514.18000000000006"/>
  </r>
  <r>
    <s v="ORD200701"/>
    <x v="499"/>
    <s v="C75456"/>
    <x v="0"/>
    <n v="3"/>
    <n v="92.22"/>
    <s v="115 Main St"/>
    <x v="2"/>
    <s v="Delivered"/>
    <s v="TRK90519490"/>
    <n v="5"/>
    <s v="FREESHIP"/>
    <s v="Email"/>
    <n v="276.65999999999997"/>
    <n v="450"/>
    <n v="-173.34000000000003"/>
  </r>
  <r>
    <s v="ORD200702"/>
    <x v="410"/>
    <s v="C33315"/>
    <x v="4"/>
    <n v="3"/>
    <n v="562.54999999999995"/>
    <s v="154 Main St"/>
    <x v="0"/>
    <s v="Returned"/>
    <s v="TRK43589369"/>
    <n v="6"/>
    <s v="FREESHIP"/>
    <s v="Email"/>
    <n v="1687.6499999999999"/>
    <n v="400"/>
    <n v="1287.6499999999999"/>
  </r>
  <r>
    <s v="ORD200703"/>
    <x v="500"/>
    <s v="C89336"/>
    <x v="6"/>
    <n v="1"/>
    <n v="92.79"/>
    <s v="799 Main St"/>
    <x v="4"/>
    <s v="Pending"/>
    <s v="TRK47665103"/>
    <n v="3"/>
    <s v="WINTER15"/>
    <s v="Email"/>
    <n v="92.79"/>
    <n v="500"/>
    <n v="-407.21"/>
  </r>
  <r>
    <s v="ORD200704"/>
    <x v="301"/>
    <s v="C96034"/>
    <x v="6"/>
    <n v="4"/>
    <n v="30.27"/>
    <s v="819 Main St"/>
    <x v="1"/>
    <s v="Delivered"/>
    <s v="TRK87261034"/>
    <n v="9"/>
    <s v="FREESHIP"/>
    <s v="Google"/>
    <n v="121.08"/>
    <n v="500"/>
    <n v="-378.92"/>
  </r>
  <r>
    <s v="ORD200705"/>
    <x v="501"/>
    <s v="C50114"/>
    <x v="0"/>
    <n v="2"/>
    <n v="49.08"/>
    <s v="420 Main St"/>
    <x v="0"/>
    <s v="Returned"/>
    <s v="TRK20214786"/>
    <n v="7"/>
    <s v="FREESHIP"/>
    <s v="Instagram"/>
    <n v="98.16"/>
    <n v="450"/>
    <n v="-351.84000000000003"/>
  </r>
  <r>
    <s v="ORD200706"/>
    <x v="380"/>
    <s v="C85330"/>
    <x v="6"/>
    <n v="5"/>
    <n v="228.09"/>
    <s v="969 Main St"/>
    <x v="3"/>
    <s v="Returned"/>
    <s v="TRK97693301"/>
    <n v="9"/>
    <s v="FREESHIP"/>
    <s v="Facebook"/>
    <n v="1140.45"/>
    <n v="500"/>
    <n v="640.45000000000005"/>
  </r>
  <r>
    <s v="ORD200707"/>
    <x v="377"/>
    <s v="C31761"/>
    <x v="3"/>
    <n v="4"/>
    <n v="650.04"/>
    <s v="989 Main St"/>
    <x v="3"/>
    <s v="Cancelled"/>
    <s v="TRK17628852"/>
    <n v="6"/>
    <s v="SAVE10"/>
    <s v="Facebook"/>
    <n v="2600.16"/>
    <n v="200"/>
    <n v="2400.16"/>
  </r>
  <r>
    <s v="ORD200708"/>
    <x v="155"/>
    <s v="C25268"/>
    <x v="4"/>
    <n v="1"/>
    <n v="665.11"/>
    <s v="788 Main St"/>
    <x v="4"/>
    <s v="Pending"/>
    <s v="TRK20481215"/>
    <n v="3"/>
    <s v="FREESHIP"/>
    <s v="Instagram"/>
    <n v="665.11"/>
    <n v="400"/>
    <n v="265.11"/>
  </r>
  <r>
    <s v="ORD200709"/>
    <x v="34"/>
    <s v="C17132"/>
    <x v="6"/>
    <n v="1"/>
    <n v="386.03"/>
    <s v="855 Main St"/>
    <x v="1"/>
    <s v="Pending"/>
    <s v="TRK37504692"/>
    <n v="4"/>
    <s v="FREESHIP"/>
    <s v="Google"/>
    <n v="386.03"/>
    <n v="500"/>
    <n v="-113.97000000000003"/>
  </r>
  <r>
    <s v="ORD200710"/>
    <x v="319"/>
    <s v="C48790"/>
    <x v="5"/>
    <n v="5"/>
    <n v="21.54"/>
    <s v="113 Main St"/>
    <x v="3"/>
    <s v="Returned"/>
    <s v="TRK19086608"/>
    <n v="10"/>
    <s v="FREESHIP"/>
    <s v="Google"/>
    <n v="107.69999999999999"/>
    <n v="700"/>
    <n v="-592.29999999999995"/>
  </r>
  <r>
    <s v="ORD200711"/>
    <x v="502"/>
    <s v="C61070"/>
    <x v="2"/>
    <n v="2"/>
    <n v="475.78"/>
    <s v="632 Main St"/>
    <x v="1"/>
    <s v="Shipped"/>
    <s v="TRK90764894"/>
    <n v="2"/>
    <s v="WINTER15"/>
    <s v="Google"/>
    <n v="951.56"/>
    <n v="250"/>
    <n v="701.56"/>
  </r>
  <r>
    <s v="ORD200712"/>
    <x v="486"/>
    <s v="C56969"/>
    <x v="2"/>
    <n v="2"/>
    <n v="68.400000000000006"/>
    <s v="993 Main St"/>
    <x v="3"/>
    <s v="Pending"/>
    <s v="TRK10513339"/>
    <n v="7"/>
    <s v="FREESHIP"/>
    <s v="Email"/>
    <n v="136.80000000000001"/>
    <n v="250"/>
    <n v="-113.19999999999999"/>
  </r>
  <r>
    <s v="ORD200713"/>
    <x v="370"/>
    <s v="C65056"/>
    <x v="2"/>
    <n v="4"/>
    <n v="532.49"/>
    <s v="638 Main St"/>
    <x v="1"/>
    <s v="Cancelled"/>
    <s v="TRK31705278"/>
    <n v="6"/>
    <s v="SAVE10"/>
    <s v="Facebook"/>
    <n v="2129.96"/>
    <n v="250"/>
    <n v="1879.96"/>
  </r>
  <r>
    <s v="ORD200714"/>
    <x v="453"/>
    <s v="C84888"/>
    <x v="5"/>
    <n v="1"/>
    <n v="51.73"/>
    <s v="278 Main St"/>
    <x v="0"/>
    <s v="Pending"/>
    <s v="TRK23612847"/>
    <n v="1"/>
    <s v="FREESHIP"/>
    <s v="Facebook"/>
    <n v="51.73"/>
    <n v="700"/>
    <n v="-648.27"/>
  </r>
  <r>
    <s v="ORD200715"/>
    <x v="503"/>
    <s v="C68266"/>
    <x v="4"/>
    <n v="3"/>
    <n v="653.63"/>
    <s v="281 Main St"/>
    <x v="1"/>
    <s v="Delivered"/>
    <s v="TRK96161062"/>
    <n v="7"/>
    <s v="FREESHIP"/>
    <s v="Email"/>
    <n v="1960.8899999999999"/>
    <n v="400"/>
    <n v="1560.8899999999999"/>
  </r>
  <r>
    <s v="ORD200716"/>
    <x v="136"/>
    <s v="C84115"/>
    <x v="3"/>
    <n v="3"/>
    <n v="454.29"/>
    <s v="891 Main St"/>
    <x v="2"/>
    <s v="Pending"/>
    <s v="TRK25466842"/>
    <n v="4"/>
    <s v="WINTER15"/>
    <s v="Google"/>
    <n v="1362.8700000000001"/>
    <n v="200"/>
    <n v="1162.8700000000001"/>
  </r>
  <r>
    <s v="ORD200717"/>
    <x v="504"/>
    <s v="C50087"/>
    <x v="3"/>
    <n v="3"/>
    <n v="122.11"/>
    <s v="707 Main St"/>
    <x v="1"/>
    <s v="Delivered"/>
    <s v="TRK31143760"/>
    <n v="4"/>
    <s v="WINTER15"/>
    <s v="Email"/>
    <n v="366.33"/>
    <n v="200"/>
    <n v="166.32999999999998"/>
  </r>
  <r>
    <s v="ORD200718"/>
    <x v="505"/>
    <s v="C16790"/>
    <x v="5"/>
    <n v="4"/>
    <n v="64.739999999999995"/>
    <s v="718 Main St"/>
    <x v="3"/>
    <s v="Cancelled"/>
    <s v="TRK91791367"/>
    <n v="8"/>
    <s v="SAVE10"/>
    <s v="Google"/>
    <n v="258.95999999999998"/>
    <n v="700"/>
    <n v="-441.04"/>
  </r>
  <r>
    <s v="ORD200719"/>
    <x v="506"/>
    <s v="C46920"/>
    <x v="5"/>
    <n v="2"/>
    <n v="681.06"/>
    <s v="703 Main St"/>
    <x v="0"/>
    <s v="Shipped"/>
    <s v="TRK86403837"/>
    <n v="3"/>
    <s v="FREESHIP"/>
    <s v="Facebook"/>
    <n v="1362.12"/>
    <n v="700"/>
    <n v="662.11999999999989"/>
  </r>
  <r>
    <s v="ORD200720"/>
    <x v="507"/>
    <s v="C12740"/>
    <x v="6"/>
    <n v="5"/>
    <n v="128.94999999999999"/>
    <s v="305 Main St"/>
    <x v="4"/>
    <s v="Pending"/>
    <s v="TRK98506513"/>
    <n v="10"/>
    <s v="FREESHIP"/>
    <s v="Instagram"/>
    <n v="644.75"/>
    <n v="500"/>
    <n v="144.75"/>
  </r>
  <r>
    <s v="ORD200721"/>
    <x v="508"/>
    <s v="C46557"/>
    <x v="6"/>
    <n v="2"/>
    <n v="118.59"/>
    <s v="890 Main St"/>
    <x v="2"/>
    <s v="Delivered"/>
    <s v="TRK56110689"/>
    <n v="2"/>
    <s v="FREESHIP"/>
    <s v="Email"/>
    <n v="237.18"/>
    <n v="500"/>
    <n v="-262.82"/>
  </r>
  <r>
    <s v="ORD200722"/>
    <x v="64"/>
    <s v="C58156"/>
    <x v="4"/>
    <n v="1"/>
    <n v="95.1"/>
    <s v="516 Main St"/>
    <x v="3"/>
    <s v="Pending"/>
    <s v="TRK49719458"/>
    <n v="1"/>
    <s v="WINTER15"/>
    <s v="Instagram"/>
    <n v="95.1"/>
    <n v="400"/>
    <n v="-304.89999999999998"/>
  </r>
  <r>
    <s v="ORD200723"/>
    <x v="509"/>
    <s v="C14455"/>
    <x v="6"/>
    <n v="3"/>
    <n v="54.95"/>
    <s v="385 Main St"/>
    <x v="4"/>
    <s v="Returned"/>
    <s v="TRK50933724"/>
    <n v="8"/>
    <s v="SAVE10"/>
    <s v="Referral"/>
    <n v="164.85000000000002"/>
    <n v="500"/>
    <n v="-335.15"/>
  </r>
  <r>
    <s v="ORD200724"/>
    <x v="266"/>
    <s v="C63150"/>
    <x v="4"/>
    <n v="3"/>
    <n v="136.97"/>
    <s v="326 Main St"/>
    <x v="2"/>
    <s v="Returned"/>
    <s v="TRK19348078"/>
    <n v="4"/>
    <s v="FREESHIP"/>
    <s v="Referral"/>
    <n v="410.90999999999997"/>
    <n v="400"/>
    <n v="10.909999999999968"/>
  </r>
  <r>
    <s v="ORD200725"/>
    <x v="255"/>
    <s v="C95269"/>
    <x v="3"/>
    <n v="2"/>
    <n v="194.85"/>
    <s v="372 Main St"/>
    <x v="3"/>
    <s v="Returned"/>
    <s v="TRK45670926"/>
    <n v="5"/>
    <s v="FREESHIP"/>
    <s v="Referral"/>
    <n v="389.7"/>
    <n v="200"/>
    <n v="189.7"/>
  </r>
  <r>
    <s v="ORD200726"/>
    <x v="510"/>
    <s v="C18105"/>
    <x v="5"/>
    <n v="4"/>
    <n v="583.02"/>
    <s v="338 Main St"/>
    <x v="1"/>
    <s v="Delivered"/>
    <s v="TRK94006117"/>
    <n v="4"/>
    <s v="FREESHIP"/>
    <s v="Facebook"/>
    <n v="2332.08"/>
    <n v="700"/>
    <n v="1632.08"/>
  </r>
  <r>
    <s v="ORD200727"/>
    <x v="470"/>
    <s v="C29063"/>
    <x v="3"/>
    <n v="5"/>
    <n v="95.75"/>
    <s v="379 Main St"/>
    <x v="1"/>
    <s v="Shipped"/>
    <s v="TRK92745947"/>
    <n v="8"/>
    <s v="SAVE10"/>
    <s v="Instagram"/>
    <n v="478.75"/>
    <n v="200"/>
    <n v="278.75"/>
  </r>
  <r>
    <s v="ORD200728"/>
    <x v="511"/>
    <s v="C10154"/>
    <x v="6"/>
    <n v="4"/>
    <n v="325.76"/>
    <s v="827 Main St"/>
    <x v="3"/>
    <s v="Shipped"/>
    <s v="TRK79793300"/>
    <n v="8"/>
    <s v="WINTER15"/>
    <s v="Email"/>
    <n v="1303.04"/>
    <n v="500"/>
    <n v="803.04"/>
  </r>
  <r>
    <s v="ORD200729"/>
    <x v="102"/>
    <s v="C36997"/>
    <x v="1"/>
    <n v="4"/>
    <n v="186.41"/>
    <s v="819 Main St"/>
    <x v="3"/>
    <s v="Pending"/>
    <s v="TRK92794872"/>
    <n v="6"/>
    <s v="SAVE10"/>
    <s v="Google"/>
    <n v="745.64"/>
    <n v="300"/>
    <n v="445.64"/>
  </r>
  <r>
    <s v="ORD200730"/>
    <x v="512"/>
    <s v="C77357"/>
    <x v="1"/>
    <n v="1"/>
    <n v="474.6"/>
    <s v="407 Main St"/>
    <x v="0"/>
    <s v="Delivered"/>
    <s v="TRK91943923"/>
    <n v="4"/>
    <s v="SAVE10"/>
    <s v="Email"/>
    <n v="474.6"/>
    <n v="300"/>
    <n v="174.60000000000002"/>
  </r>
  <r>
    <s v="ORD200731"/>
    <x v="267"/>
    <s v="C71310"/>
    <x v="4"/>
    <n v="5"/>
    <n v="584.46"/>
    <s v="308 Main St"/>
    <x v="2"/>
    <s v="Returned"/>
    <s v="TRK48292586"/>
    <n v="8"/>
    <s v="SAVE10"/>
    <s v="Email"/>
    <n v="2922.3"/>
    <n v="400"/>
    <n v="2522.3000000000002"/>
  </r>
  <r>
    <s v="ORD200732"/>
    <x v="456"/>
    <s v="C80987"/>
    <x v="5"/>
    <n v="1"/>
    <n v="132.05000000000001"/>
    <s v="787 Main St"/>
    <x v="1"/>
    <s v="Delivered"/>
    <s v="TRK42187776"/>
    <n v="2"/>
    <s v="SAVE10"/>
    <s v="Google"/>
    <n v="132.05000000000001"/>
    <n v="700"/>
    <n v="-567.95000000000005"/>
  </r>
  <r>
    <s v="ORD200733"/>
    <x v="513"/>
    <s v="C90757"/>
    <x v="2"/>
    <n v="4"/>
    <n v="494.84"/>
    <s v="694 Main St"/>
    <x v="4"/>
    <s v="Returned"/>
    <s v="TRK87991608"/>
    <n v="8"/>
    <s v="SAVE10"/>
    <s v="Email"/>
    <n v="1979.36"/>
    <n v="250"/>
    <n v="1729.36"/>
  </r>
  <r>
    <s v="ORD200734"/>
    <x v="514"/>
    <s v="C51898"/>
    <x v="4"/>
    <n v="4"/>
    <n v="224.61"/>
    <s v="630 Main St"/>
    <x v="2"/>
    <s v="Returned"/>
    <s v="TRK19767885"/>
    <n v="6"/>
    <s v="WINTER15"/>
    <s v="Facebook"/>
    <n v="898.44"/>
    <n v="400"/>
    <n v="498.44000000000005"/>
  </r>
  <r>
    <s v="ORD200735"/>
    <x v="515"/>
    <s v="C94508"/>
    <x v="0"/>
    <n v="4"/>
    <n v="44.07"/>
    <s v="359 Main St"/>
    <x v="0"/>
    <s v="Pending"/>
    <s v="TRK13443264"/>
    <n v="6"/>
    <s v="WINTER15"/>
    <s v="Email"/>
    <n v="176.28"/>
    <n v="450"/>
    <n v="-273.72000000000003"/>
  </r>
  <r>
    <s v="ORD200736"/>
    <x v="516"/>
    <s v="C59441"/>
    <x v="0"/>
    <n v="5"/>
    <n v="418.53"/>
    <s v="696 Main St"/>
    <x v="2"/>
    <s v="Pending"/>
    <s v="TRK66186874"/>
    <n v="6"/>
    <s v="FREESHIP"/>
    <s v="Google"/>
    <n v="2092.6499999999996"/>
    <n v="450"/>
    <n v="1642.6499999999996"/>
  </r>
  <r>
    <s v="ORD200737"/>
    <x v="517"/>
    <s v="C91029"/>
    <x v="1"/>
    <n v="4"/>
    <n v="532.87"/>
    <s v="972 Main St"/>
    <x v="4"/>
    <s v="Pending"/>
    <s v="TRK25501930"/>
    <n v="9"/>
    <s v="FREESHIP"/>
    <s v="Instagram"/>
    <n v="2131.48"/>
    <n v="300"/>
    <n v="1831.48"/>
  </r>
  <r>
    <s v="ORD200738"/>
    <x v="518"/>
    <s v="C96261"/>
    <x v="1"/>
    <n v="2"/>
    <n v="485.37"/>
    <s v="264 Main St"/>
    <x v="2"/>
    <s v="Shipped"/>
    <s v="TRK44998396"/>
    <n v="5"/>
    <s v="SAVE10"/>
    <s v="Email"/>
    <n v="970.74"/>
    <n v="300"/>
    <n v="670.74"/>
  </r>
  <r>
    <s v="ORD200739"/>
    <x v="136"/>
    <s v="C35123"/>
    <x v="1"/>
    <n v="4"/>
    <n v="386.73"/>
    <s v="513 Main St"/>
    <x v="4"/>
    <s v="Delivered"/>
    <s v="TRK58979275"/>
    <n v="4"/>
    <s v="SAVE10"/>
    <s v="Facebook"/>
    <n v="1546.92"/>
    <n v="300"/>
    <n v="1246.92"/>
  </r>
  <r>
    <s v="ORD200740"/>
    <x v="351"/>
    <s v="C10892"/>
    <x v="6"/>
    <n v="2"/>
    <n v="377.47"/>
    <s v="433 Main St"/>
    <x v="4"/>
    <s v="Pending"/>
    <s v="TRK76154554"/>
    <n v="7"/>
    <s v="SAVE10"/>
    <s v="Google"/>
    <n v="754.94"/>
    <n v="500"/>
    <n v="254.94000000000005"/>
  </r>
  <r>
    <s v="ORD200741"/>
    <x v="185"/>
    <s v="C99683"/>
    <x v="0"/>
    <n v="5"/>
    <n v="332.64"/>
    <s v="945 Main St"/>
    <x v="3"/>
    <s v="Delivered"/>
    <s v="TRK87305883"/>
    <n v="10"/>
    <s v="SAVE10"/>
    <s v="Referral"/>
    <n v="1663.1999999999998"/>
    <n v="450"/>
    <n v="1213.1999999999998"/>
  </r>
  <r>
    <s v="ORD200742"/>
    <x v="519"/>
    <s v="C41974"/>
    <x v="5"/>
    <n v="3"/>
    <n v="699.93"/>
    <s v="726 Main St"/>
    <x v="4"/>
    <s v="Returned"/>
    <s v="TRK48051468"/>
    <n v="7"/>
    <s v="SAVE10"/>
    <s v="Google"/>
    <n v="2099.79"/>
    <n v="700"/>
    <n v="1399.79"/>
  </r>
  <r>
    <s v="ORD200743"/>
    <x v="430"/>
    <s v="C23978"/>
    <x v="0"/>
    <n v="1"/>
    <n v="576.35"/>
    <s v="549 Main St"/>
    <x v="3"/>
    <s v="Returned"/>
    <s v="TRK87090813"/>
    <n v="1"/>
    <s v="WINTER15"/>
    <s v="Instagram"/>
    <n v="576.35"/>
    <n v="450"/>
    <n v="126.35000000000002"/>
  </r>
  <r>
    <s v="ORD200744"/>
    <x v="520"/>
    <s v="C10642"/>
    <x v="2"/>
    <n v="2"/>
    <n v="461.37"/>
    <s v="200 Main St"/>
    <x v="4"/>
    <s v="Delivered"/>
    <s v="TRK98725693"/>
    <n v="5"/>
    <s v="SAVE10"/>
    <s v="Google"/>
    <n v="922.74"/>
    <n v="250"/>
    <n v="672.74"/>
  </r>
  <r>
    <s v="ORD200745"/>
    <x v="521"/>
    <s v="C73813"/>
    <x v="4"/>
    <n v="4"/>
    <n v="111.3"/>
    <s v="364 Main St"/>
    <x v="0"/>
    <s v="Pending"/>
    <s v="TRK89906749"/>
    <n v="7"/>
    <s v="FREESHIP"/>
    <s v="Email"/>
    <n v="445.2"/>
    <n v="400"/>
    <n v="45.199999999999989"/>
  </r>
  <r>
    <s v="ORD200746"/>
    <x v="522"/>
    <s v="C32183"/>
    <x v="6"/>
    <n v="3"/>
    <n v="661.89"/>
    <s v="551 Main St"/>
    <x v="1"/>
    <s v="Cancelled"/>
    <s v="TRK76287027"/>
    <n v="6"/>
    <s v="WINTER15"/>
    <s v="Referral"/>
    <n v="1985.67"/>
    <n v="500"/>
    <n v="1485.67"/>
  </r>
  <r>
    <s v="ORD200747"/>
    <x v="495"/>
    <s v="C54277"/>
    <x v="2"/>
    <n v="2"/>
    <n v="259.58"/>
    <s v="940 Main St"/>
    <x v="0"/>
    <s v="Delivered"/>
    <s v="TRK26500181"/>
    <n v="7"/>
    <s v="FREESHIP"/>
    <s v="Instagram"/>
    <n v="519.16"/>
    <n v="250"/>
    <n v="269.15999999999997"/>
  </r>
  <r>
    <s v="ORD200748"/>
    <x v="523"/>
    <s v="C56553"/>
    <x v="2"/>
    <n v="3"/>
    <n v="70.81"/>
    <s v="249 Main St"/>
    <x v="2"/>
    <s v="Shipped"/>
    <s v="TRK37667360"/>
    <n v="8"/>
    <s v="FREESHIP"/>
    <s v="Referral"/>
    <n v="212.43"/>
    <n v="250"/>
    <n v="-37.569999999999993"/>
  </r>
  <r>
    <s v="ORD200749"/>
    <x v="524"/>
    <s v="C17551"/>
    <x v="5"/>
    <n v="1"/>
    <n v="518.39"/>
    <s v="997 Main St"/>
    <x v="0"/>
    <s v="Pending"/>
    <s v="TRK88797170"/>
    <n v="4"/>
    <s v="FREESHIP"/>
    <s v="Instagram"/>
    <n v="518.39"/>
    <n v="700"/>
    <n v="-181.61"/>
  </r>
  <r>
    <s v="ORD200750"/>
    <x v="90"/>
    <s v="C14737"/>
    <x v="2"/>
    <n v="4"/>
    <n v="145.41"/>
    <s v="637 Main St"/>
    <x v="2"/>
    <s v="Returned"/>
    <s v="TRK10295115"/>
    <n v="7"/>
    <s v="FREESHIP"/>
    <s v="Email"/>
    <n v="581.64"/>
    <n v="250"/>
    <n v="331.64"/>
  </r>
  <r>
    <s v="ORD200751"/>
    <x v="16"/>
    <s v="C35168"/>
    <x v="2"/>
    <n v="2"/>
    <n v="599.86"/>
    <s v="455 Main St"/>
    <x v="3"/>
    <s v="Pending"/>
    <s v="TRK76960854"/>
    <n v="7"/>
    <s v="FREESHIP"/>
    <s v="Facebook"/>
    <n v="1199.72"/>
    <n v="250"/>
    <n v="949.72"/>
  </r>
  <r>
    <s v="ORD200752"/>
    <x v="525"/>
    <s v="C82217"/>
    <x v="1"/>
    <n v="4"/>
    <n v="429.37"/>
    <s v="299 Main St"/>
    <x v="2"/>
    <s v="Delivered"/>
    <s v="TRK33305694"/>
    <n v="8"/>
    <s v="FREESHIP"/>
    <s v="Google"/>
    <n v="1717.48"/>
    <n v="300"/>
    <n v="1417.48"/>
  </r>
  <r>
    <s v="ORD200753"/>
    <x v="526"/>
    <s v="C42270"/>
    <x v="1"/>
    <n v="2"/>
    <n v="241.49"/>
    <s v="864 Main St"/>
    <x v="0"/>
    <s v="Returned"/>
    <s v="TRK72697796"/>
    <n v="7"/>
    <s v="FREESHIP"/>
    <s v="Instagram"/>
    <n v="482.98"/>
    <n v="300"/>
    <n v="182.98000000000002"/>
  </r>
  <r>
    <s v="ORD200754"/>
    <x v="133"/>
    <s v="C48846"/>
    <x v="4"/>
    <n v="2"/>
    <n v="452.05"/>
    <s v="983 Main St"/>
    <x v="2"/>
    <s v="Returned"/>
    <s v="TRK52804097"/>
    <n v="3"/>
    <s v="WINTER15"/>
    <s v="Email"/>
    <n v="904.1"/>
    <n v="400"/>
    <n v="504.1"/>
  </r>
  <r>
    <s v="ORD200755"/>
    <x v="527"/>
    <s v="C54160"/>
    <x v="6"/>
    <n v="3"/>
    <n v="336.71"/>
    <s v="658 Main St"/>
    <x v="2"/>
    <s v="Pending"/>
    <s v="TRK60515972"/>
    <n v="4"/>
    <s v="WINTER15"/>
    <s v="Email"/>
    <n v="1010.1299999999999"/>
    <n v="500"/>
    <n v="510.12999999999988"/>
  </r>
  <r>
    <s v="ORD200756"/>
    <x v="326"/>
    <s v="C14080"/>
    <x v="1"/>
    <n v="1"/>
    <n v="283.69"/>
    <s v="202 Main St"/>
    <x v="3"/>
    <s v="Shipped"/>
    <s v="TRK93163682"/>
    <n v="6"/>
    <s v="WINTER15"/>
    <s v="Google"/>
    <n v="283.69"/>
    <n v="300"/>
    <n v="-16.310000000000002"/>
  </r>
  <r>
    <s v="ORD200757"/>
    <x v="27"/>
    <s v="C81074"/>
    <x v="6"/>
    <n v="1"/>
    <n v="157.72"/>
    <s v="597 Main St"/>
    <x v="0"/>
    <s v="Delivered"/>
    <s v="TRK91105190"/>
    <n v="2"/>
    <s v="FREESHIP"/>
    <s v="Google"/>
    <n v="157.72"/>
    <n v="500"/>
    <n v="-342.28"/>
  </r>
  <r>
    <s v="ORD200758"/>
    <x v="465"/>
    <s v="C69021"/>
    <x v="2"/>
    <n v="3"/>
    <n v="624.84"/>
    <s v="917 Main St"/>
    <x v="2"/>
    <s v="Cancelled"/>
    <s v="TRK57148510"/>
    <n v="8"/>
    <s v="WINTER15"/>
    <s v="Facebook"/>
    <n v="1874.52"/>
    <n v="250"/>
    <n v="1624.52"/>
  </r>
  <r>
    <s v="ORD200759"/>
    <x v="528"/>
    <s v="C96283"/>
    <x v="6"/>
    <n v="3"/>
    <n v="308.01"/>
    <s v="366 Main St"/>
    <x v="4"/>
    <s v="Pending"/>
    <s v="TRK91784124"/>
    <n v="3"/>
    <s v="FREESHIP"/>
    <s v="Facebook"/>
    <n v="924.03"/>
    <n v="500"/>
    <n v="424.03"/>
  </r>
  <r>
    <s v="ORD200760"/>
    <x v="403"/>
    <s v="C96636"/>
    <x v="6"/>
    <n v="1"/>
    <n v="39.56"/>
    <s v="283 Main St"/>
    <x v="0"/>
    <s v="Cancelled"/>
    <s v="TRK73324346"/>
    <n v="5"/>
    <s v="FREESHIP"/>
    <s v="Google"/>
    <n v="39.56"/>
    <n v="500"/>
    <n v="-460.44"/>
  </r>
  <r>
    <s v="ORD200761"/>
    <x v="454"/>
    <s v="C37235"/>
    <x v="6"/>
    <n v="4"/>
    <n v="37.76"/>
    <s v="217 Main St"/>
    <x v="0"/>
    <s v="Delivered"/>
    <s v="TRK67789367"/>
    <n v="7"/>
    <s v="FREESHIP"/>
    <s v="Google"/>
    <n v="151.04"/>
    <n v="500"/>
    <n v="-348.96000000000004"/>
  </r>
  <r>
    <s v="ORD200762"/>
    <x v="529"/>
    <s v="C12444"/>
    <x v="1"/>
    <n v="3"/>
    <n v="76.959999999999994"/>
    <s v="611 Main St"/>
    <x v="4"/>
    <s v="Returned"/>
    <s v="TRK97621403"/>
    <n v="8"/>
    <s v="FREESHIP"/>
    <s v="Email"/>
    <n v="230.88"/>
    <n v="300"/>
    <n v="-69.12"/>
  </r>
  <r>
    <s v="ORD200763"/>
    <x v="388"/>
    <s v="C79142"/>
    <x v="5"/>
    <n v="1"/>
    <n v="569.96"/>
    <s v="533 Main St"/>
    <x v="1"/>
    <s v="Delivered"/>
    <s v="TRK30915955"/>
    <n v="4"/>
    <s v="FREESHIP"/>
    <s v="Email"/>
    <n v="569.96"/>
    <n v="700"/>
    <n v="-130.03999999999996"/>
  </r>
  <r>
    <s v="ORD200764"/>
    <x v="416"/>
    <s v="C35983"/>
    <x v="5"/>
    <n v="5"/>
    <n v="627.42999999999995"/>
    <s v="806 Main St"/>
    <x v="2"/>
    <s v="Cancelled"/>
    <s v="TRK14016163"/>
    <n v="10"/>
    <s v="FREESHIP"/>
    <s v="Email"/>
    <n v="3137.1499999999996"/>
    <n v="700"/>
    <n v="2437.1499999999996"/>
  </r>
  <r>
    <s v="ORD200765"/>
    <x v="426"/>
    <s v="C36150"/>
    <x v="5"/>
    <n v="2"/>
    <n v="534.91"/>
    <s v="281 Main St"/>
    <x v="0"/>
    <s v="Returned"/>
    <s v="TRK96249043"/>
    <n v="5"/>
    <s v="SAVE10"/>
    <s v="Google"/>
    <n v="1069.82"/>
    <n v="700"/>
    <n v="369.81999999999994"/>
  </r>
  <r>
    <s v="ORD200766"/>
    <x v="55"/>
    <s v="C91454"/>
    <x v="4"/>
    <n v="2"/>
    <n v="278.88"/>
    <s v="494 Main St"/>
    <x v="0"/>
    <s v="Pending"/>
    <s v="TRK99985340"/>
    <n v="3"/>
    <s v="FREESHIP"/>
    <s v="Referral"/>
    <n v="557.76"/>
    <n v="400"/>
    <n v="157.76"/>
  </r>
  <r>
    <s v="ORD200767"/>
    <x v="479"/>
    <s v="C19368"/>
    <x v="2"/>
    <n v="2"/>
    <n v="323.22000000000003"/>
    <s v="517 Main St"/>
    <x v="2"/>
    <s v="Delivered"/>
    <s v="TRK80436037"/>
    <n v="7"/>
    <s v="FREESHIP"/>
    <s v="Instagram"/>
    <n v="646.44000000000005"/>
    <n v="250"/>
    <n v="396.44000000000005"/>
  </r>
  <r>
    <s v="ORD200768"/>
    <x v="355"/>
    <s v="C35987"/>
    <x v="2"/>
    <n v="5"/>
    <n v="653.46"/>
    <s v="165 Main St"/>
    <x v="4"/>
    <s v="Cancelled"/>
    <s v="TRK28918815"/>
    <n v="9"/>
    <s v="WINTER15"/>
    <s v="Email"/>
    <n v="3267.3"/>
    <n v="250"/>
    <n v="3017.3"/>
  </r>
  <r>
    <s v="ORD200769"/>
    <x v="117"/>
    <s v="C13366"/>
    <x v="4"/>
    <n v="4"/>
    <n v="678.55"/>
    <s v="568 Main St"/>
    <x v="4"/>
    <s v="Delivered"/>
    <s v="TRK98691410"/>
    <n v="5"/>
    <s v="WINTER15"/>
    <s v="Email"/>
    <n v="2714.2"/>
    <n v="400"/>
    <n v="2314.1999999999998"/>
  </r>
  <r>
    <s v="ORD200770"/>
    <x v="530"/>
    <s v="C72166"/>
    <x v="6"/>
    <n v="1"/>
    <n v="314.38"/>
    <s v="227 Main St"/>
    <x v="1"/>
    <s v="Returned"/>
    <s v="TRK67733444"/>
    <n v="6"/>
    <s v="WINTER15"/>
    <s v="Google"/>
    <n v="314.38"/>
    <n v="500"/>
    <n v="-185.62"/>
  </r>
  <r>
    <s v="ORD200771"/>
    <x v="520"/>
    <s v="C20357"/>
    <x v="1"/>
    <n v="3"/>
    <n v="692.44"/>
    <s v="272 Main St"/>
    <x v="0"/>
    <s v="Cancelled"/>
    <s v="TRK82236408"/>
    <n v="8"/>
    <s v="FREESHIP"/>
    <s v="Google"/>
    <n v="2077.3200000000002"/>
    <n v="300"/>
    <n v="1777.3200000000002"/>
  </r>
  <r>
    <s v="ORD200772"/>
    <x v="118"/>
    <s v="C33802"/>
    <x v="0"/>
    <n v="1"/>
    <n v="604.87"/>
    <s v="461 Main St"/>
    <x v="1"/>
    <s v="Delivered"/>
    <s v="TRK25799478"/>
    <n v="4"/>
    <s v="FREESHIP"/>
    <s v="Instagram"/>
    <n v="604.87"/>
    <n v="450"/>
    <n v="154.87"/>
  </r>
  <r>
    <s v="ORD200773"/>
    <x v="164"/>
    <s v="C99205"/>
    <x v="1"/>
    <n v="2"/>
    <n v="512.33000000000004"/>
    <s v="415 Main St"/>
    <x v="4"/>
    <s v="Cancelled"/>
    <s v="TRK48904015"/>
    <n v="7"/>
    <s v="FREESHIP"/>
    <s v="Facebook"/>
    <n v="1024.6600000000001"/>
    <n v="300"/>
    <n v="724.66000000000008"/>
  </r>
  <r>
    <s v="ORD200774"/>
    <x v="198"/>
    <s v="C29701"/>
    <x v="3"/>
    <n v="3"/>
    <n v="20.54"/>
    <s v="257 Main St"/>
    <x v="2"/>
    <s v="Cancelled"/>
    <s v="TRK42266846"/>
    <n v="3"/>
    <s v="FREESHIP"/>
    <s v="Instagram"/>
    <n v="61.62"/>
    <n v="200"/>
    <n v="-138.38"/>
  </r>
  <r>
    <s v="ORD200775"/>
    <x v="190"/>
    <s v="C73941"/>
    <x v="1"/>
    <n v="2"/>
    <n v="625.22"/>
    <s v="569 Main St"/>
    <x v="1"/>
    <s v="Cancelled"/>
    <s v="TRK22051900"/>
    <n v="5"/>
    <s v="FREESHIP"/>
    <s v="Google"/>
    <n v="1250.44"/>
    <n v="300"/>
    <n v="950.44"/>
  </r>
  <r>
    <s v="ORD200776"/>
    <x v="531"/>
    <s v="C69168"/>
    <x v="2"/>
    <n v="1"/>
    <n v="21.19"/>
    <s v="482 Main St"/>
    <x v="4"/>
    <s v="Returned"/>
    <s v="TRK10446197"/>
    <n v="5"/>
    <s v="WINTER15"/>
    <s v="Google"/>
    <n v="21.19"/>
    <n v="250"/>
    <n v="-228.81"/>
  </r>
  <r>
    <s v="ORD200777"/>
    <x v="438"/>
    <s v="C66116"/>
    <x v="3"/>
    <n v="5"/>
    <n v="64.489999999999995"/>
    <s v="633 Main St"/>
    <x v="1"/>
    <s v="Cancelled"/>
    <s v="TRK41967983"/>
    <n v="7"/>
    <s v="WINTER15"/>
    <s v="Facebook"/>
    <n v="322.45"/>
    <n v="200"/>
    <n v="122.44999999999999"/>
  </r>
  <r>
    <s v="ORD200778"/>
    <x v="200"/>
    <s v="C85059"/>
    <x v="5"/>
    <n v="4"/>
    <n v="246.85"/>
    <s v="316 Main St"/>
    <x v="2"/>
    <s v="Shipped"/>
    <s v="TRK56503740"/>
    <n v="8"/>
    <s v="WINTER15"/>
    <s v="Google"/>
    <n v="987.4"/>
    <n v="700"/>
    <n v="287.39999999999998"/>
  </r>
  <r>
    <s v="ORD200779"/>
    <x v="142"/>
    <s v="C18076"/>
    <x v="1"/>
    <n v="3"/>
    <n v="588.74"/>
    <s v="751 Main St"/>
    <x v="0"/>
    <s v="Pending"/>
    <s v="TRK26661705"/>
    <n v="8"/>
    <s v="FREESHIP"/>
    <s v="Email"/>
    <n v="1766.22"/>
    <n v="300"/>
    <n v="1466.22"/>
  </r>
  <r>
    <s v="ORD200780"/>
    <x v="74"/>
    <s v="C41284"/>
    <x v="5"/>
    <n v="4"/>
    <n v="184.48"/>
    <s v="661 Main St"/>
    <x v="1"/>
    <s v="Cancelled"/>
    <s v="TRK73613128"/>
    <n v="4"/>
    <s v="WINTER15"/>
    <s v="Google"/>
    <n v="737.92"/>
    <n v="700"/>
    <n v="37.919999999999959"/>
  </r>
  <r>
    <s v="ORD200781"/>
    <x v="532"/>
    <s v="C43524"/>
    <x v="1"/>
    <n v="5"/>
    <n v="524.26"/>
    <s v="934 Main St"/>
    <x v="3"/>
    <s v="Delivered"/>
    <s v="TRK51479426"/>
    <n v="5"/>
    <s v="FREESHIP"/>
    <s v="Referral"/>
    <n v="2621.3000000000002"/>
    <n v="300"/>
    <n v="2321.3000000000002"/>
  </r>
  <r>
    <s v="ORD200782"/>
    <x v="533"/>
    <s v="C58063"/>
    <x v="0"/>
    <n v="2"/>
    <n v="493.63"/>
    <s v="167 Main St"/>
    <x v="1"/>
    <s v="Returned"/>
    <s v="TRK50548869"/>
    <n v="6"/>
    <s v="SAVE10"/>
    <s v="Referral"/>
    <n v="987.26"/>
    <n v="450"/>
    <n v="537.26"/>
  </r>
  <r>
    <s v="ORD200783"/>
    <x v="534"/>
    <s v="C19937"/>
    <x v="4"/>
    <n v="1"/>
    <n v="438.34"/>
    <s v="281 Main St"/>
    <x v="3"/>
    <s v="Returned"/>
    <s v="TRK46990083"/>
    <n v="5"/>
    <s v="FREESHIP"/>
    <s v="Facebook"/>
    <n v="438.34"/>
    <n v="400"/>
    <n v="38.339999999999975"/>
  </r>
  <r>
    <s v="ORD200784"/>
    <x v="535"/>
    <s v="C21191"/>
    <x v="5"/>
    <n v="1"/>
    <n v="325.81"/>
    <s v="232 Main St"/>
    <x v="2"/>
    <s v="Pending"/>
    <s v="TRK85771230"/>
    <n v="1"/>
    <s v="WINTER15"/>
    <s v="Referral"/>
    <n v="325.81"/>
    <n v="700"/>
    <n v="-374.19"/>
  </r>
  <r>
    <s v="ORD200785"/>
    <x v="536"/>
    <s v="C45862"/>
    <x v="3"/>
    <n v="1"/>
    <n v="176.1"/>
    <s v="342 Main St"/>
    <x v="2"/>
    <s v="Pending"/>
    <s v="TRK53089983"/>
    <n v="1"/>
    <s v="SAVE10"/>
    <s v="Instagram"/>
    <n v="176.1"/>
    <n v="200"/>
    <n v="-23.900000000000006"/>
  </r>
  <r>
    <s v="ORD200786"/>
    <x v="421"/>
    <s v="C39130"/>
    <x v="3"/>
    <n v="5"/>
    <n v="45.31"/>
    <s v="774 Main St"/>
    <x v="1"/>
    <s v="Cancelled"/>
    <s v="TRK99583414"/>
    <n v="8"/>
    <s v="SAVE10"/>
    <s v="Referral"/>
    <n v="226.55"/>
    <n v="200"/>
    <n v="26.550000000000011"/>
  </r>
  <r>
    <s v="ORD200787"/>
    <x v="537"/>
    <s v="C18167"/>
    <x v="6"/>
    <n v="4"/>
    <n v="221.96"/>
    <s v="193 Main St"/>
    <x v="4"/>
    <s v="Delivered"/>
    <s v="TRK36841089"/>
    <n v="7"/>
    <s v="SAVE10"/>
    <s v="Google"/>
    <n v="887.84"/>
    <n v="500"/>
    <n v="387.84000000000003"/>
  </r>
  <r>
    <s v="ORD200788"/>
    <x v="208"/>
    <s v="C47307"/>
    <x v="3"/>
    <n v="2"/>
    <n v="601.42999999999995"/>
    <s v="761 Main St"/>
    <x v="1"/>
    <s v="Pending"/>
    <s v="TRK43516112"/>
    <n v="5"/>
    <s v="FREESHIP"/>
    <s v="Instagram"/>
    <n v="1202.8599999999999"/>
    <n v="200"/>
    <n v="1002.8599999999999"/>
  </r>
  <r>
    <s v="ORD200789"/>
    <x v="538"/>
    <s v="C57276"/>
    <x v="2"/>
    <n v="5"/>
    <n v="691.28"/>
    <s v="183 Main St"/>
    <x v="1"/>
    <s v="Delivered"/>
    <s v="TRK75899752"/>
    <n v="10"/>
    <s v="SAVE10"/>
    <s v="Email"/>
    <n v="3456.3999999999996"/>
    <n v="250"/>
    <n v="3206.3999999999996"/>
  </r>
  <r>
    <s v="ORD200790"/>
    <x v="154"/>
    <s v="C38928"/>
    <x v="5"/>
    <n v="4"/>
    <n v="417.89"/>
    <s v="302 Main St"/>
    <x v="3"/>
    <s v="Pending"/>
    <s v="TRK96636009"/>
    <n v="4"/>
    <s v="SAVE10"/>
    <s v="Google"/>
    <n v="1671.56"/>
    <n v="700"/>
    <n v="971.56"/>
  </r>
  <r>
    <s v="ORD200791"/>
    <x v="539"/>
    <s v="C49710"/>
    <x v="3"/>
    <n v="4"/>
    <n v="409.28"/>
    <s v="956 Main St"/>
    <x v="4"/>
    <s v="Pending"/>
    <s v="TRK92591237"/>
    <n v="8"/>
    <s v="SAVE10"/>
    <s v="Email"/>
    <n v="1637.12"/>
    <n v="200"/>
    <n v="1437.12"/>
  </r>
  <r>
    <s v="ORD200792"/>
    <x v="379"/>
    <s v="C41709"/>
    <x v="6"/>
    <n v="2"/>
    <n v="356.35"/>
    <s v="746 Main St"/>
    <x v="0"/>
    <s v="Returned"/>
    <s v="TRK90995294"/>
    <n v="6"/>
    <s v="WINTER15"/>
    <s v="Facebook"/>
    <n v="712.7"/>
    <n v="500"/>
    <n v="212.70000000000005"/>
  </r>
  <r>
    <s v="ORD200793"/>
    <x v="116"/>
    <s v="C91255"/>
    <x v="3"/>
    <n v="5"/>
    <n v="170.22"/>
    <s v="769 Main St"/>
    <x v="0"/>
    <s v="Delivered"/>
    <s v="TRK69599961"/>
    <n v="8"/>
    <s v="WINTER15"/>
    <s v="Referral"/>
    <n v="851.1"/>
    <n v="200"/>
    <n v="651.1"/>
  </r>
  <r>
    <s v="ORD200794"/>
    <x v="338"/>
    <s v="C76653"/>
    <x v="4"/>
    <n v="4"/>
    <n v="384.85"/>
    <s v="988 Main St"/>
    <x v="1"/>
    <s v="Delivered"/>
    <s v="TRK77052196"/>
    <n v="9"/>
    <s v="FREESHIP"/>
    <s v="Instagram"/>
    <n v="1539.4"/>
    <n v="400"/>
    <n v="1139.4000000000001"/>
  </r>
  <r>
    <s v="ORD200795"/>
    <x v="540"/>
    <s v="C95667"/>
    <x v="5"/>
    <n v="4"/>
    <n v="115.77"/>
    <s v="586 Main St"/>
    <x v="1"/>
    <s v="Pending"/>
    <s v="TRK41266666"/>
    <n v="7"/>
    <s v="SAVE10"/>
    <s v="Instagram"/>
    <n v="463.08"/>
    <n v="700"/>
    <n v="-236.92000000000002"/>
  </r>
  <r>
    <s v="ORD200796"/>
    <x v="541"/>
    <s v="C33313"/>
    <x v="1"/>
    <n v="3"/>
    <n v="579.54999999999995"/>
    <s v="882 Main St"/>
    <x v="3"/>
    <s v="Returned"/>
    <s v="TRK13349970"/>
    <n v="8"/>
    <s v="WINTER15"/>
    <s v="Facebook"/>
    <n v="1738.6499999999999"/>
    <n v="300"/>
    <n v="1438.6499999999999"/>
  </r>
  <r>
    <s v="ORD200797"/>
    <x v="146"/>
    <s v="C36825"/>
    <x v="5"/>
    <n v="2"/>
    <n v="438.76"/>
    <s v="426 Main St"/>
    <x v="0"/>
    <s v="Returned"/>
    <s v="TRK72557318"/>
    <n v="2"/>
    <s v="WINTER15"/>
    <s v="Facebook"/>
    <n v="877.52"/>
    <n v="700"/>
    <n v="177.51999999999998"/>
  </r>
  <r>
    <s v="ORD200798"/>
    <x v="542"/>
    <s v="C20861"/>
    <x v="1"/>
    <n v="5"/>
    <n v="488.35"/>
    <s v="968 Main St"/>
    <x v="0"/>
    <s v="Returned"/>
    <s v="TRK89372013"/>
    <n v="9"/>
    <s v="FREESHIP"/>
    <s v="Email"/>
    <n v="2441.75"/>
    <n v="300"/>
    <n v="2141.75"/>
  </r>
  <r>
    <s v="ORD200799"/>
    <x v="397"/>
    <s v="C26364"/>
    <x v="5"/>
    <n v="4"/>
    <n v="328.56"/>
    <s v="803 Main St"/>
    <x v="0"/>
    <s v="Returned"/>
    <s v="TRK78924436"/>
    <n v="4"/>
    <s v="FREESHIP"/>
    <s v="Email"/>
    <n v="1314.24"/>
    <n v="700"/>
    <n v="614.24"/>
  </r>
  <r>
    <s v="ORD200800"/>
    <x v="210"/>
    <s v="C34686"/>
    <x v="2"/>
    <n v="1"/>
    <n v="68.39"/>
    <s v="412 Main St"/>
    <x v="1"/>
    <s v="Returned"/>
    <s v="TRK99468332"/>
    <n v="3"/>
    <s v="WINTER15"/>
    <s v="Facebook"/>
    <n v="68.39"/>
    <n v="250"/>
    <n v="-181.61"/>
  </r>
  <r>
    <s v="ORD200801"/>
    <x v="71"/>
    <s v="C97593"/>
    <x v="4"/>
    <n v="4"/>
    <n v="595.62"/>
    <s v="738 Main St"/>
    <x v="0"/>
    <s v="Pending"/>
    <s v="TRK58443593"/>
    <n v="8"/>
    <s v="FREESHIP"/>
    <s v="Facebook"/>
    <n v="2382.48"/>
    <n v="400"/>
    <n v="1982.48"/>
  </r>
  <r>
    <s v="ORD200802"/>
    <x v="11"/>
    <s v="C84331"/>
    <x v="3"/>
    <n v="5"/>
    <n v="644.64"/>
    <s v="205 Main St"/>
    <x v="3"/>
    <s v="Cancelled"/>
    <s v="TRK34440714"/>
    <n v="6"/>
    <s v="FREESHIP"/>
    <s v="Email"/>
    <n v="3223.2"/>
    <n v="200"/>
    <n v="3023.2"/>
  </r>
  <r>
    <s v="ORD200803"/>
    <x v="38"/>
    <s v="C88775"/>
    <x v="0"/>
    <n v="5"/>
    <n v="397.81"/>
    <s v="223 Main St"/>
    <x v="0"/>
    <s v="Returned"/>
    <s v="TRK45098068"/>
    <n v="5"/>
    <s v="SAVE10"/>
    <s v="Referral"/>
    <n v="1989.05"/>
    <n v="450"/>
    <n v="1539.05"/>
  </r>
  <r>
    <s v="ORD200804"/>
    <x v="543"/>
    <s v="C76362"/>
    <x v="3"/>
    <n v="3"/>
    <n v="236.5"/>
    <s v="916 Main St"/>
    <x v="1"/>
    <s v="Delivered"/>
    <s v="TRK11868618"/>
    <n v="8"/>
    <s v="FREESHIP"/>
    <s v="Email"/>
    <n v="709.5"/>
    <n v="200"/>
    <n v="509.5"/>
  </r>
  <r>
    <s v="ORD200805"/>
    <x v="12"/>
    <s v="C59278"/>
    <x v="5"/>
    <n v="5"/>
    <n v="472.01"/>
    <s v="178 Main St"/>
    <x v="3"/>
    <s v="Cancelled"/>
    <s v="TRK14590037"/>
    <n v="10"/>
    <s v="SAVE10"/>
    <s v="Email"/>
    <n v="2360.0500000000002"/>
    <n v="700"/>
    <n v="1660.0500000000002"/>
  </r>
  <r>
    <s v="ORD200806"/>
    <x v="544"/>
    <s v="C55819"/>
    <x v="3"/>
    <n v="5"/>
    <n v="253.75"/>
    <s v="740 Main St"/>
    <x v="1"/>
    <s v="Pending"/>
    <s v="TRK13775054"/>
    <n v="9"/>
    <s v="WINTER15"/>
    <s v="Instagram"/>
    <n v="1268.75"/>
    <n v="200"/>
    <n v="1068.75"/>
  </r>
  <r>
    <s v="ORD200807"/>
    <x v="337"/>
    <s v="C82344"/>
    <x v="0"/>
    <n v="3"/>
    <n v="676.21"/>
    <s v="260 Main St"/>
    <x v="1"/>
    <s v="Delivered"/>
    <s v="TRK70957219"/>
    <n v="5"/>
    <s v="SAVE10"/>
    <s v="Google"/>
    <n v="2028.63"/>
    <n v="450"/>
    <n v="1578.63"/>
  </r>
  <r>
    <s v="ORD200808"/>
    <x v="545"/>
    <s v="C65565"/>
    <x v="6"/>
    <n v="3"/>
    <n v="134.05000000000001"/>
    <s v="192 Main St"/>
    <x v="2"/>
    <s v="Shipped"/>
    <s v="TRK80383756"/>
    <n v="3"/>
    <s v="SAVE10"/>
    <s v="Google"/>
    <n v="402.15000000000003"/>
    <n v="500"/>
    <n v="-97.849999999999966"/>
  </r>
  <r>
    <s v="ORD200809"/>
    <x v="398"/>
    <s v="C80416"/>
    <x v="6"/>
    <n v="5"/>
    <n v="217.43"/>
    <s v="752 Main St"/>
    <x v="0"/>
    <s v="Shipped"/>
    <s v="TRK54385892"/>
    <n v="10"/>
    <s v="SAVE10"/>
    <s v="Instagram"/>
    <n v="1087.1500000000001"/>
    <n v="500"/>
    <n v="587.15000000000009"/>
  </r>
  <r>
    <s v="ORD200810"/>
    <x v="546"/>
    <s v="C23637"/>
    <x v="2"/>
    <n v="1"/>
    <n v="553.55999999999995"/>
    <s v="644 Main St"/>
    <x v="2"/>
    <s v="Cancelled"/>
    <s v="TRK16749863"/>
    <n v="5"/>
    <s v="SAVE10"/>
    <s v="Referral"/>
    <n v="553.55999999999995"/>
    <n v="250"/>
    <n v="303.55999999999995"/>
  </r>
  <r>
    <s v="ORD200811"/>
    <x v="212"/>
    <s v="C24769"/>
    <x v="5"/>
    <n v="2"/>
    <n v="28.55"/>
    <s v="864 Main St"/>
    <x v="3"/>
    <s v="Shipped"/>
    <s v="TRK44538305"/>
    <n v="7"/>
    <s v="SAVE10"/>
    <s v="Email"/>
    <n v="57.1"/>
    <n v="700"/>
    <n v="-642.9"/>
  </r>
  <r>
    <s v="ORD200812"/>
    <x v="547"/>
    <s v="C81547"/>
    <x v="1"/>
    <n v="2"/>
    <n v="255.26"/>
    <s v="803 Main St"/>
    <x v="2"/>
    <s v="Cancelled"/>
    <s v="TRK88437123"/>
    <n v="6"/>
    <s v="FREESHIP"/>
    <s v="Google"/>
    <n v="510.52"/>
    <n v="300"/>
    <n v="210.51999999999998"/>
  </r>
  <r>
    <s v="ORD200813"/>
    <x v="175"/>
    <s v="C12813"/>
    <x v="5"/>
    <n v="5"/>
    <n v="292.54000000000002"/>
    <s v="263 Main St"/>
    <x v="0"/>
    <s v="Cancelled"/>
    <s v="TRK36131660"/>
    <n v="8"/>
    <s v="FREESHIP"/>
    <s v="Email"/>
    <n v="1462.7"/>
    <n v="700"/>
    <n v="762.7"/>
  </r>
  <r>
    <s v="ORD200814"/>
    <x v="218"/>
    <s v="C50732"/>
    <x v="3"/>
    <n v="4"/>
    <n v="147.51"/>
    <s v="979 Main St"/>
    <x v="0"/>
    <s v="Pending"/>
    <s v="TRK21082461"/>
    <n v="4"/>
    <s v="WINTER15"/>
    <s v="Instagram"/>
    <n v="590.04"/>
    <n v="200"/>
    <n v="390.03999999999996"/>
  </r>
  <r>
    <s v="ORD200815"/>
    <x v="548"/>
    <s v="C41320"/>
    <x v="4"/>
    <n v="3"/>
    <n v="569.84"/>
    <s v="920 Main St"/>
    <x v="3"/>
    <s v="Cancelled"/>
    <s v="TRK77539180"/>
    <n v="8"/>
    <s v="WINTER15"/>
    <s v="Instagram"/>
    <n v="1709.52"/>
    <n v="400"/>
    <n v="1309.52"/>
  </r>
  <r>
    <s v="ORD200816"/>
    <x v="444"/>
    <s v="C55286"/>
    <x v="2"/>
    <n v="5"/>
    <n v="574.79"/>
    <s v="497 Main St"/>
    <x v="2"/>
    <s v="Pending"/>
    <s v="TRK39058734"/>
    <n v="8"/>
    <s v="WINTER15"/>
    <s v="Referral"/>
    <n v="2873.95"/>
    <n v="250"/>
    <n v="2623.95"/>
  </r>
  <r>
    <s v="ORD200817"/>
    <x v="469"/>
    <s v="C87994"/>
    <x v="3"/>
    <n v="4"/>
    <n v="598.19000000000005"/>
    <s v="430 Main St"/>
    <x v="2"/>
    <s v="Delivered"/>
    <s v="TRK98883971"/>
    <n v="7"/>
    <s v="WINTER15"/>
    <s v="Email"/>
    <n v="2392.7600000000002"/>
    <n v="200"/>
    <n v="2192.7600000000002"/>
  </r>
  <r>
    <s v="ORD200818"/>
    <x v="521"/>
    <s v="C25580"/>
    <x v="1"/>
    <n v="4"/>
    <n v="390.84"/>
    <s v="860 Main St"/>
    <x v="2"/>
    <s v="Cancelled"/>
    <s v="TRK58781638"/>
    <n v="9"/>
    <s v="WINTER15"/>
    <s v="Referral"/>
    <n v="1563.36"/>
    <n v="300"/>
    <n v="1263.3599999999999"/>
  </r>
  <r>
    <s v="ORD200819"/>
    <x v="335"/>
    <s v="C66196"/>
    <x v="1"/>
    <n v="2"/>
    <n v="398.45"/>
    <s v="650 Main St"/>
    <x v="0"/>
    <s v="Cancelled"/>
    <s v="TRK38104650"/>
    <n v="7"/>
    <s v="SAVE10"/>
    <s v="Google"/>
    <n v="796.9"/>
    <n v="300"/>
    <n v="496.9"/>
  </r>
  <r>
    <s v="ORD200820"/>
    <x v="156"/>
    <s v="C35377"/>
    <x v="1"/>
    <n v="5"/>
    <n v="623.80999999999995"/>
    <s v="171 Main St"/>
    <x v="4"/>
    <s v="Returned"/>
    <s v="TRK17342157"/>
    <n v="6"/>
    <s v="FREESHIP"/>
    <s v="Email"/>
    <n v="3119.0499999999997"/>
    <n v="300"/>
    <n v="2819.0499999999997"/>
  </r>
  <r>
    <s v="ORD200821"/>
    <x v="549"/>
    <s v="C40771"/>
    <x v="5"/>
    <n v="4"/>
    <n v="174.49"/>
    <s v="259 Main St"/>
    <x v="2"/>
    <s v="Delivered"/>
    <s v="TRK56310345"/>
    <n v="5"/>
    <s v="SAVE10"/>
    <s v="Facebook"/>
    <n v="697.96"/>
    <n v="700"/>
    <n v="-2.0399999999999636"/>
  </r>
  <r>
    <s v="ORD200822"/>
    <x v="175"/>
    <s v="C20624"/>
    <x v="1"/>
    <n v="1"/>
    <n v="479.56"/>
    <s v="923 Main St"/>
    <x v="3"/>
    <s v="Returned"/>
    <s v="TRK45123395"/>
    <n v="1"/>
    <s v="SAVE10"/>
    <s v="Google"/>
    <n v="479.56"/>
    <n v="300"/>
    <n v="179.56"/>
  </r>
  <r>
    <s v="ORD200823"/>
    <x v="550"/>
    <s v="C27070"/>
    <x v="5"/>
    <n v="4"/>
    <n v="653.13"/>
    <s v="973 Main St"/>
    <x v="2"/>
    <s v="Shipped"/>
    <s v="TRK83842481"/>
    <n v="8"/>
    <s v="WINTER15"/>
    <s v="Instagram"/>
    <n v="2612.52"/>
    <n v="700"/>
    <n v="1912.52"/>
  </r>
  <r>
    <s v="ORD200824"/>
    <x v="193"/>
    <s v="C18826"/>
    <x v="0"/>
    <n v="3"/>
    <n v="481.1"/>
    <s v="664 Main St"/>
    <x v="2"/>
    <s v="Returned"/>
    <s v="TRK12530495"/>
    <n v="3"/>
    <s v="FREESHIP"/>
    <s v="Facebook"/>
    <n v="1443.3000000000002"/>
    <n v="450"/>
    <n v="993.30000000000018"/>
  </r>
  <r>
    <s v="ORD200825"/>
    <x v="18"/>
    <s v="C23899"/>
    <x v="6"/>
    <n v="5"/>
    <n v="271.69"/>
    <s v="543 Main St"/>
    <x v="1"/>
    <s v="Returned"/>
    <s v="TRK88914760"/>
    <n v="7"/>
    <s v="FREESHIP"/>
    <s v="Instagram"/>
    <n v="1358.45"/>
    <n v="500"/>
    <n v="858.45"/>
  </r>
  <r>
    <s v="ORD200826"/>
    <x v="177"/>
    <s v="C43249"/>
    <x v="4"/>
    <n v="3"/>
    <n v="463.81"/>
    <s v="283 Main St"/>
    <x v="1"/>
    <s v="Returned"/>
    <s v="TRK32469820"/>
    <n v="8"/>
    <s v="WINTER15"/>
    <s v="Email"/>
    <n v="1391.43"/>
    <n v="400"/>
    <n v="991.43000000000006"/>
  </r>
  <r>
    <s v="ORD200827"/>
    <x v="551"/>
    <s v="C95856"/>
    <x v="2"/>
    <n v="2"/>
    <n v="639.88"/>
    <s v="432 Main St"/>
    <x v="4"/>
    <s v="Delivered"/>
    <s v="TRK58829625"/>
    <n v="5"/>
    <s v="WINTER15"/>
    <s v="Instagram"/>
    <n v="1279.76"/>
    <n v="250"/>
    <n v="1029.76"/>
  </r>
  <r>
    <s v="ORD200828"/>
    <x v="25"/>
    <s v="C86266"/>
    <x v="3"/>
    <n v="4"/>
    <n v="404.58"/>
    <s v="510 Main St"/>
    <x v="4"/>
    <s v="Shipped"/>
    <s v="TRK64576020"/>
    <n v="5"/>
    <s v="FREESHIP"/>
    <s v="Instagram"/>
    <n v="1618.32"/>
    <n v="200"/>
    <n v="1418.32"/>
  </r>
  <r>
    <s v="ORD200829"/>
    <x v="483"/>
    <s v="C39551"/>
    <x v="0"/>
    <n v="1"/>
    <n v="76.930000000000007"/>
    <s v="685 Main St"/>
    <x v="0"/>
    <s v="Delivered"/>
    <s v="TRK68358007"/>
    <n v="6"/>
    <s v="WINTER15"/>
    <s v="Instagram"/>
    <n v="76.930000000000007"/>
    <n v="450"/>
    <n v="-373.07"/>
  </r>
  <r>
    <s v="ORD200830"/>
    <x v="218"/>
    <s v="C90310"/>
    <x v="2"/>
    <n v="4"/>
    <n v="190.64"/>
    <s v="853 Main St"/>
    <x v="4"/>
    <s v="Delivered"/>
    <s v="TRK70028457"/>
    <n v="5"/>
    <s v="SAVE10"/>
    <s v="Email"/>
    <n v="762.56"/>
    <n v="250"/>
    <n v="512.55999999999995"/>
  </r>
  <r>
    <s v="ORD200831"/>
    <x v="552"/>
    <s v="C20124"/>
    <x v="4"/>
    <n v="2"/>
    <n v="88.73"/>
    <s v="140 Main St"/>
    <x v="1"/>
    <s v="Pending"/>
    <s v="TRK61346824"/>
    <n v="5"/>
    <s v="SAVE10"/>
    <s v="Google"/>
    <n v="177.46"/>
    <n v="400"/>
    <n v="-222.54"/>
  </r>
  <r>
    <s v="ORD200832"/>
    <x v="553"/>
    <s v="C63372"/>
    <x v="3"/>
    <n v="5"/>
    <n v="485.71"/>
    <s v="903 Main St"/>
    <x v="1"/>
    <s v="Pending"/>
    <s v="TRK14661811"/>
    <n v="10"/>
    <s v="SAVE10"/>
    <s v="Referral"/>
    <n v="2428.5499999999997"/>
    <n v="200"/>
    <n v="2228.5499999999997"/>
  </r>
  <r>
    <s v="ORD200833"/>
    <x v="387"/>
    <s v="C90595"/>
    <x v="1"/>
    <n v="5"/>
    <n v="78.290000000000006"/>
    <s v="508 Main St"/>
    <x v="2"/>
    <s v="Shipped"/>
    <s v="TRK96573803"/>
    <n v="5"/>
    <s v="WINTER15"/>
    <s v="Referral"/>
    <n v="391.45000000000005"/>
    <n v="300"/>
    <n v="91.450000000000045"/>
  </r>
  <r>
    <s v="ORD200834"/>
    <x v="166"/>
    <s v="C98483"/>
    <x v="4"/>
    <n v="5"/>
    <n v="22.14"/>
    <s v="456 Main St"/>
    <x v="4"/>
    <s v="Returned"/>
    <s v="TRK22084320"/>
    <n v="10"/>
    <s v="WINTER15"/>
    <s v="Instagram"/>
    <n v="110.7"/>
    <n v="400"/>
    <n v="-289.3"/>
  </r>
  <r>
    <s v="ORD200835"/>
    <x v="290"/>
    <s v="C16429"/>
    <x v="6"/>
    <n v="1"/>
    <n v="679.65"/>
    <s v="390 Main St"/>
    <x v="0"/>
    <s v="Shipped"/>
    <s v="TRK73888013"/>
    <n v="6"/>
    <s v="FREESHIP"/>
    <s v="Google"/>
    <n v="679.65"/>
    <n v="500"/>
    <n v="179.64999999999998"/>
  </r>
  <r>
    <s v="ORD200836"/>
    <x v="488"/>
    <s v="C31810"/>
    <x v="1"/>
    <n v="1"/>
    <n v="178.44"/>
    <s v="328 Main St"/>
    <x v="2"/>
    <s v="Cancelled"/>
    <s v="TRK58725886"/>
    <n v="2"/>
    <s v="FREESHIP"/>
    <s v="Google"/>
    <n v="178.44"/>
    <n v="300"/>
    <n v="-121.56"/>
  </r>
  <r>
    <s v="ORD200837"/>
    <x v="554"/>
    <s v="C88029"/>
    <x v="3"/>
    <n v="5"/>
    <n v="655.55"/>
    <s v="282 Main St"/>
    <x v="1"/>
    <s v="Delivered"/>
    <s v="TRK59701278"/>
    <n v="5"/>
    <s v="FREESHIP"/>
    <s v="Email"/>
    <n v="3277.75"/>
    <n v="200"/>
    <n v="3077.75"/>
  </r>
  <r>
    <s v="ORD200838"/>
    <x v="166"/>
    <s v="C57798"/>
    <x v="6"/>
    <n v="4"/>
    <n v="577.08000000000004"/>
    <s v="384 Main St"/>
    <x v="1"/>
    <s v="Pending"/>
    <s v="TRK68797566"/>
    <n v="8"/>
    <s v="FREESHIP"/>
    <s v="Facebook"/>
    <n v="2308.3200000000002"/>
    <n v="500"/>
    <n v="1808.3200000000002"/>
  </r>
  <r>
    <s v="ORD200839"/>
    <x v="318"/>
    <s v="C82858"/>
    <x v="3"/>
    <n v="3"/>
    <n v="197.97"/>
    <s v="551 Main St"/>
    <x v="1"/>
    <s v="Cancelled"/>
    <s v="TRK90618490"/>
    <n v="5"/>
    <s v="FREESHIP"/>
    <s v="Google"/>
    <n v="593.91"/>
    <n v="200"/>
    <n v="393.90999999999997"/>
  </r>
  <r>
    <s v="ORD200840"/>
    <x v="555"/>
    <s v="C60699"/>
    <x v="3"/>
    <n v="3"/>
    <n v="411.95"/>
    <s v="672 Main St"/>
    <x v="2"/>
    <s v="Delivered"/>
    <s v="TRK88660574"/>
    <n v="7"/>
    <s v="FREESHIP"/>
    <s v="Referral"/>
    <n v="1235.8499999999999"/>
    <n v="200"/>
    <n v="1035.8499999999999"/>
  </r>
  <r>
    <s v="ORD200841"/>
    <x v="556"/>
    <s v="C94658"/>
    <x v="4"/>
    <n v="2"/>
    <n v="443.22"/>
    <s v="742 Main St"/>
    <x v="2"/>
    <s v="Delivered"/>
    <s v="TRK51732528"/>
    <n v="5"/>
    <s v="FREESHIP"/>
    <s v="Facebook"/>
    <n v="886.44"/>
    <n v="400"/>
    <n v="486.44000000000005"/>
  </r>
  <r>
    <s v="ORD200842"/>
    <x v="106"/>
    <s v="C78305"/>
    <x v="5"/>
    <n v="3"/>
    <n v="364.14"/>
    <s v="396 Main St"/>
    <x v="1"/>
    <s v="Pending"/>
    <s v="TRK88312618"/>
    <n v="7"/>
    <s v="WINTER15"/>
    <s v="Referral"/>
    <n v="1092.42"/>
    <n v="700"/>
    <n v="392.42000000000007"/>
  </r>
  <r>
    <s v="ORD200843"/>
    <x v="557"/>
    <s v="C43538"/>
    <x v="6"/>
    <n v="3"/>
    <n v="430.06"/>
    <s v="534 Main St"/>
    <x v="3"/>
    <s v="Cancelled"/>
    <s v="TRK20961563"/>
    <n v="8"/>
    <s v="FREESHIP"/>
    <s v="Instagram"/>
    <n v="1290.18"/>
    <n v="500"/>
    <n v="790.18000000000006"/>
  </r>
  <r>
    <s v="ORD200844"/>
    <x v="558"/>
    <s v="C47486"/>
    <x v="3"/>
    <n v="1"/>
    <n v="320.92"/>
    <s v="883 Main St"/>
    <x v="1"/>
    <s v="Returned"/>
    <s v="TRK75984759"/>
    <n v="5"/>
    <s v="FREESHIP"/>
    <s v="Facebook"/>
    <n v="320.92"/>
    <n v="200"/>
    <n v="120.92000000000002"/>
  </r>
  <r>
    <s v="ORD200845"/>
    <x v="345"/>
    <s v="C24212"/>
    <x v="1"/>
    <n v="3"/>
    <n v="107.36"/>
    <s v="808 Main St"/>
    <x v="3"/>
    <s v="Delivered"/>
    <s v="TRK68894675"/>
    <n v="5"/>
    <s v="FREESHIP"/>
    <s v="Google"/>
    <n v="322.08"/>
    <n v="300"/>
    <n v="22.079999999999984"/>
  </r>
  <r>
    <s v="ORD200846"/>
    <x v="502"/>
    <s v="C24765"/>
    <x v="6"/>
    <n v="2"/>
    <n v="359.86"/>
    <s v="646 Main St"/>
    <x v="0"/>
    <s v="Cancelled"/>
    <s v="TRK43977698"/>
    <n v="4"/>
    <s v="FREESHIP"/>
    <s v="Referral"/>
    <n v="719.72"/>
    <n v="500"/>
    <n v="219.72000000000003"/>
  </r>
  <r>
    <s v="ORD200847"/>
    <x v="249"/>
    <s v="C48176"/>
    <x v="4"/>
    <n v="4"/>
    <n v="434.23"/>
    <s v="670 Main St"/>
    <x v="1"/>
    <s v="Shipped"/>
    <s v="TRK90560300"/>
    <n v="8"/>
    <s v="FREESHIP"/>
    <s v="Email"/>
    <n v="1736.92"/>
    <n v="400"/>
    <n v="1336.92"/>
  </r>
  <r>
    <s v="ORD200848"/>
    <x v="107"/>
    <s v="C54675"/>
    <x v="3"/>
    <n v="2"/>
    <n v="645.85"/>
    <s v="634 Main St"/>
    <x v="1"/>
    <s v="Shipped"/>
    <s v="TRK18049633"/>
    <n v="5"/>
    <s v="FREESHIP"/>
    <s v="Referral"/>
    <n v="1291.7"/>
    <n v="200"/>
    <n v="1091.7"/>
  </r>
  <r>
    <s v="ORD200849"/>
    <x v="559"/>
    <s v="C16675"/>
    <x v="4"/>
    <n v="4"/>
    <n v="214.35"/>
    <s v="664 Main St"/>
    <x v="0"/>
    <s v="Cancelled"/>
    <s v="TRK12756945"/>
    <n v="7"/>
    <s v="WINTER15"/>
    <s v="Referral"/>
    <n v="857.4"/>
    <n v="400"/>
    <n v="457.4"/>
  </r>
  <r>
    <s v="ORD200850"/>
    <x v="560"/>
    <s v="C38557"/>
    <x v="0"/>
    <n v="3"/>
    <n v="638.5"/>
    <s v="890 Main St"/>
    <x v="0"/>
    <s v="Cancelled"/>
    <s v="TRK14832238"/>
    <n v="4"/>
    <s v="FREESHIP"/>
    <s v="Instagram"/>
    <n v="1915.5"/>
    <n v="450"/>
    <n v="1465.5"/>
  </r>
  <r>
    <s v="ORD200851"/>
    <x v="427"/>
    <s v="C80183"/>
    <x v="5"/>
    <n v="1"/>
    <n v="365.57"/>
    <s v="146 Main St"/>
    <x v="1"/>
    <s v="Cancelled"/>
    <s v="TRK20814598"/>
    <n v="5"/>
    <s v="SAVE10"/>
    <s v="Email"/>
    <n v="365.57"/>
    <n v="700"/>
    <n v="-334.43"/>
  </r>
  <r>
    <s v="ORD200852"/>
    <x v="101"/>
    <s v="C39530"/>
    <x v="6"/>
    <n v="3"/>
    <n v="568.04999999999995"/>
    <s v="618 Main St"/>
    <x v="3"/>
    <s v="Pending"/>
    <s v="TRK69000497"/>
    <n v="6"/>
    <s v="SAVE10"/>
    <s v="Google"/>
    <n v="1704.1499999999999"/>
    <n v="500"/>
    <n v="1204.1499999999999"/>
  </r>
  <r>
    <s v="ORD200853"/>
    <x v="504"/>
    <s v="C10002"/>
    <x v="4"/>
    <n v="3"/>
    <n v="490.01"/>
    <s v="894 Main St"/>
    <x v="4"/>
    <s v="Returned"/>
    <s v="TRK94641152"/>
    <n v="4"/>
    <s v="SAVE10"/>
    <s v="Facebook"/>
    <n v="1470.03"/>
    <n v="400"/>
    <n v="1070.03"/>
  </r>
  <r>
    <s v="ORD200854"/>
    <x v="399"/>
    <s v="C56938"/>
    <x v="5"/>
    <n v="3"/>
    <n v="372.6"/>
    <s v="356 Main St"/>
    <x v="2"/>
    <s v="Delivered"/>
    <s v="TRK67735987"/>
    <n v="7"/>
    <s v="WINTER15"/>
    <s v="Referral"/>
    <n v="1117.8000000000002"/>
    <n v="700"/>
    <n v="417.80000000000018"/>
  </r>
  <r>
    <s v="ORD200855"/>
    <x v="551"/>
    <s v="C41331"/>
    <x v="0"/>
    <n v="5"/>
    <n v="240.61"/>
    <s v="785 Main St"/>
    <x v="2"/>
    <s v="Shipped"/>
    <s v="TRK94198179"/>
    <n v="10"/>
    <s v="FREESHIP"/>
    <s v="Email"/>
    <n v="1203.0500000000002"/>
    <n v="450"/>
    <n v="753.05000000000018"/>
  </r>
  <r>
    <s v="ORD200856"/>
    <x v="561"/>
    <s v="C94698"/>
    <x v="1"/>
    <n v="1"/>
    <n v="586.62"/>
    <s v="871 Main St"/>
    <x v="0"/>
    <s v="Shipped"/>
    <s v="TRK95768773"/>
    <n v="5"/>
    <s v="FREESHIP"/>
    <s v="Facebook"/>
    <n v="586.62"/>
    <n v="300"/>
    <n v="286.62"/>
  </r>
  <r>
    <s v="ORD200857"/>
    <x v="416"/>
    <s v="C56506"/>
    <x v="1"/>
    <n v="3"/>
    <n v="257.83999999999997"/>
    <s v="185 Main St"/>
    <x v="1"/>
    <s v="Delivered"/>
    <s v="TRK86808324"/>
    <n v="4"/>
    <s v="FREESHIP"/>
    <s v="Instagram"/>
    <n v="773.52"/>
    <n v="300"/>
    <n v="473.52"/>
  </r>
  <r>
    <s v="ORD200858"/>
    <x v="38"/>
    <s v="C22167"/>
    <x v="2"/>
    <n v="5"/>
    <n v="435.66"/>
    <s v="891 Main St"/>
    <x v="1"/>
    <s v="Pending"/>
    <s v="TRK70269748"/>
    <n v="9"/>
    <s v="FREESHIP"/>
    <s v="Facebook"/>
    <n v="2178.3000000000002"/>
    <n v="250"/>
    <n v="1928.3000000000002"/>
  </r>
  <r>
    <s v="ORD200859"/>
    <x v="562"/>
    <s v="C11127"/>
    <x v="3"/>
    <n v="5"/>
    <n v="261.33"/>
    <s v="154 Main St"/>
    <x v="2"/>
    <s v="Returned"/>
    <s v="TRK73285507"/>
    <n v="5"/>
    <s v="SAVE10"/>
    <s v="Referral"/>
    <n v="1306.6499999999999"/>
    <n v="200"/>
    <n v="1106.6499999999999"/>
  </r>
  <r>
    <s v="ORD200860"/>
    <x v="514"/>
    <s v="C69542"/>
    <x v="4"/>
    <n v="1"/>
    <n v="422.54"/>
    <s v="876 Main St"/>
    <x v="4"/>
    <s v="Delivered"/>
    <s v="TRK20746505"/>
    <n v="1"/>
    <s v="SAVE10"/>
    <s v="Google"/>
    <n v="422.54"/>
    <n v="400"/>
    <n v="22.54000000000002"/>
  </r>
  <r>
    <s v="ORD200861"/>
    <x v="111"/>
    <s v="C93276"/>
    <x v="6"/>
    <n v="5"/>
    <n v="330.45"/>
    <s v="230 Main St"/>
    <x v="3"/>
    <s v="Shipped"/>
    <s v="TRK44165913"/>
    <n v="10"/>
    <s v="FREESHIP"/>
    <s v="Google"/>
    <n v="1652.25"/>
    <n v="500"/>
    <n v="1152.25"/>
  </r>
  <r>
    <s v="ORD200862"/>
    <x v="278"/>
    <s v="C37969"/>
    <x v="6"/>
    <n v="3"/>
    <n v="120.82"/>
    <s v="799 Main St"/>
    <x v="2"/>
    <s v="Shipped"/>
    <s v="TRK69852386"/>
    <n v="5"/>
    <s v="SAVE10"/>
    <s v="Referral"/>
    <n v="362.46"/>
    <n v="500"/>
    <n v="-137.54000000000002"/>
  </r>
  <r>
    <s v="ORD200863"/>
    <x v="199"/>
    <s v="C98276"/>
    <x v="1"/>
    <n v="1"/>
    <n v="14.06"/>
    <s v="471 Main St"/>
    <x v="2"/>
    <s v="Pending"/>
    <s v="TRK74207282"/>
    <n v="5"/>
    <s v="SAVE10"/>
    <s v="Referral"/>
    <n v="14.06"/>
    <n v="300"/>
    <n v="-285.94"/>
  </r>
  <r>
    <s v="ORD200864"/>
    <x v="71"/>
    <s v="C14240"/>
    <x v="6"/>
    <n v="1"/>
    <n v="491.11"/>
    <s v="592 Main St"/>
    <x v="2"/>
    <s v="Delivered"/>
    <s v="TRK58095246"/>
    <n v="4"/>
    <s v="SAVE10"/>
    <s v="Facebook"/>
    <n v="491.11"/>
    <n v="500"/>
    <n v="-8.8899999999999864"/>
  </r>
  <r>
    <s v="ORD200865"/>
    <x v="563"/>
    <s v="C72241"/>
    <x v="0"/>
    <n v="4"/>
    <n v="677.37"/>
    <s v="156 Main St"/>
    <x v="4"/>
    <s v="Pending"/>
    <s v="TRK76270481"/>
    <n v="8"/>
    <s v="SAVE10"/>
    <s v="Google"/>
    <n v="2709.48"/>
    <n v="450"/>
    <n v="2259.48"/>
  </r>
  <r>
    <s v="ORD200866"/>
    <x v="503"/>
    <s v="C39664"/>
    <x v="6"/>
    <n v="5"/>
    <n v="189.25"/>
    <s v="693 Main St"/>
    <x v="0"/>
    <s v="Cancelled"/>
    <s v="TRK39917741"/>
    <n v="10"/>
    <s v="WINTER15"/>
    <s v="Email"/>
    <n v="946.25"/>
    <n v="500"/>
    <n v="446.25"/>
  </r>
  <r>
    <s v="ORD200867"/>
    <x v="564"/>
    <s v="C53252"/>
    <x v="4"/>
    <n v="4"/>
    <n v="142.58000000000001"/>
    <s v="351 Main St"/>
    <x v="4"/>
    <s v="Delivered"/>
    <s v="TRK65831261"/>
    <n v="4"/>
    <s v="FREESHIP"/>
    <s v="Facebook"/>
    <n v="570.32000000000005"/>
    <n v="400"/>
    <n v="170.32000000000005"/>
  </r>
  <r>
    <s v="ORD200868"/>
    <x v="310"/>
    <s v="C70452"/>
    <x v="0"/>
    <n v="4"/>
    <n v="316.32"/>
    <s v="309 Main St"/>
    <x v="0"/>
    <s v="Delivered"/>
    <s v="TRK42985882"/>
    <n v="7"/>
    <s v="FREESHIP"/>
    <s v="Facebook"/>
    <n v="1265.28"/>
    <n v="450"/>
    <n v="815.28"/>
  </r>
  <r>
    <s v="ORD200869"/>
    <x v="537"/>
    <s v="C29905"/>
    <x v="6"/>
    <n v="2"/>
    <n v="533.95000000000005"/>
    <s v="790 Main St"/>
    <x v="1"/>
    <s v="Delivered"/>
    <s v="TRK16788127"/>
    <n v="5"/>
    <s v="WINTER15"/>
    <s v="Google"/>
    <n v="1067.9000000000001"/>
    <n v="500"/>
    <n v="567.90000000000009"/>
  </r>
  <r>
    <s v="ORD200870"/>
    <x v="565"/>
    <s v="C78725"/>
    <x v="1"/>
    <n v="4"/>
    <n v="470.09"/>
    <s v="541 Main St"/>
    <x v="0"/>
    <s v="Delivered"/>
    <s v="TRK72001139"/>
    <n v="4"/>
    <s v="FREESHIP"/>
    <s v="Google"/>
    <n v="1880.36"/>
    <n v="300"/>
    <n v="1580.36"/>
  </r>
  <r>
    <s v="ORD200871"/>
    <x v="149"/>
    <s v="C93768"/>
    <x v="2"/>
    <n v="3"/>
    <n v="324.3"/>
    <s v="720 Main St"/>
    <x v="0"/>
    <s v="Pending"/>
    <s v="TRK22024707"/>
    <n v="8"/>
    <s v="FREESHIP"/>
    <s v="Email"/>
    <n v="972.90000000000009"/>
    <n v="250"/>
    <n v="722.90000000000009"/>
  </r>
  <r>
    <s v="ORD200872"/>
    <x v="566"/>
    <s v="C59169"/>
    <x v="3"/>
    <n v="4"/>
    <n v="629.34"/>
    <s v="172 Main St"/>
    <x v="4"/>
    <s v="Shipped"/>
    <s v="TRK90883858"/>
    <n v="7"/>
    <s v="FREESHIP"/>
    <s v="Email"/>
    <n v="2517.36"/>
    <n v="200"/>
    <n v="2317.36"/>
  </r>
  <r>
    <s v="ORD200873"/>
    <x v="258"/>
    <s v="C53488"/>
    <x v="6"/>
    <n v="3"/>
    <n v="136.84"/>
    <s v="448 Main St"/>
    <x v="4"/>
    <s v="Delivered"/>
    <s v="TRK27365050"/>
    <n v="3"/>
    <s v="SAVE10"/>
    <s v="Facebook"/>
    <n v="410.52"/>
    <n v="500"/>
    <n v="-89.480000000000018"/>
  </r>
  <r>
    <s v="ORD200874"/>
    <x v="150"/>
    <s v="C92180"/>
    <x v="3"/>
    <n v="2"/>
    <n v="488.9"/>
    <s v="632 Main St"/>
    <x v="4"/>
    <s v="Delivered"/>
    <s v="TRK93315929"/>
    <n v="7"/>
    <s v="FREESHIP"/>
    <s v="Facebook"/>
    <n v="977.8"/>
    <n v="200"/>
    <n v="777.8"/>
  </r>
  <r>
    <s v="ORD200875"/>
    <x v="567"/>
    <s v="C25918"/>
    <x v="5"/>
    <n v="5"/>
    <n v="133.38999999999999"/>
    <s v="203 Main St"/>
    <x v="2"/>
    <s v="Delivered"/>
    <s v="TRK66473392"/>
    <n v="6"/>
    <s v="FREESHIP"/>
    <s v="Referral"/>
    <n v="666.94999999999993"/>
    <n v="700"/>
    <n v="-33.050000000000068"/>
  </r>
  <r>
    <s v="ORD200876"/>
    <x v="410"/>
    <s v="C90363"/>
    <x v="3"/>
    <n v="5"/>
    <n v="608.91"/>
    <s v="200 Main St"/>
    <x v="3"/>
    <s v="Pending"/>
    <s v="TRK21534173"/>
    <n v="6"/>
    <s v="SAVE10"/>
    <s v="Google"/>
    <n v="3044.5499999999997"/>
    <n v="200"/>
    <n v="2844.5499999999997"/>
  </r>
  <r>
    <s v="ORD200877"/>
    <x v="568"/>
    <s v="C43867"/>
    <x v="2"/>
    <n v="1"/>
    <n v="524.05999999999995"/>
    <s v="269 Main St"/>
    <x v="0"/>
    <s v="Pending"/>
    <s v="TRK97319127"/>
    <n v="3"/>
    <s v="FREESHIP"/>
    <s v="Email"/>
    <n v="524.05999999999995"/>
    <n v="250"/>
    <n v="274.05999999999995"/>
  </r>
  <r>
    <s v="ORD200878"/>
    <x v="569"/>
    <s v="C73873"/>
    <x v="6"/>
    <n v="2"/>
    <n v="330.69"/>
    <s v="393 Main St"/>
    <x v="1"/>
    <s v="Cancelled"/>
    <s v="TRK56423132"/>
    <n v="5"/>
    <s v="SAVE10"/>
    <s v="Google"/>
    <n v="661.38"/>
    <n v="500"/>
    <n v="161.38"/>
  </r>
  <r>
    <s v="ORD200879"/>
    <x v="428"/>
    <s v="C56622"/>
    <x v="1"/>
    <n v="2"/>
    <n v="547.66999999999996"/>
    <s v="932 Main St"/>
    <x v="3"/>
    <s v="Shipped"/>
    <s v="TRK86373987"/>
    <n v="3"/>
    <s v="SAVE10"/>
    <s v="Instagram"/>
    <n v="1095.3399999999999"/>
    <n v="300"/>
    <n v="795.33999999999992"/>
  </r>
  <r>
    <s v="ORD200880"/>
    <x v="495"/>
    <s v="C85074"/>
    <x v="5"/>
    <n v="4"/>
    <n v="233.7"/>
    <s v="506 Main St"/>
    <x v="1"/>
    <s v="Shipped"/>
    <s v="TRK63133878"/>
    <n v="8"/>
    <s v="SAVE10"/>
    <s v="Facebook"/>
    <n v="934.8"/>
    <n v="700"/>
    <n v="234.79999999999995"/>
  </r>
  <r>
    <s v="ORD200881"/>
    <x v="570"/>
    <s v="C59579"/>
    <x v="2"/>
    <n v="2"/>
    <n v="448.85"/>
    <s v="386 Main St"/>
    <x v="2"/>
    <s v="Pending"/>
    <s v="TRK48000034"/>
    <n v="6"/>
    <s v="SAVE10"/>
    <s v="Instagram"/>
    <n v="897.7"/>
    <n v="250"/>
    <n v="647.70000000000005"/>
  </r>
  <r>
    <s v="ORD200882"/>
    <x v="164"/>
    <s v="C43335"/>
    <x v="1"/>
    <n v="2"/>
    <n v="274.12"/>
    <s v="533 Main St"/>
    <x v="4"/>
    <s v="Delivered"/>
    <s v="TRK91848650"/>
    <n v="6"/>
    <s v="FREESHIP"/>
    <s v="Referral"/>
    <n v="548.24"/>
    <n v="300"/>
    <n v="248.24"/>
  </r>
  <r>
    <s v="ORD200883"/>
    <x v="557"/>
    <s v="C43595"/>
    <x v="4"/>
    <n v="5"/>
    <n v="561.48"/>
    <s v="451 Main St"/>
    <x v="1"/>
    <s v="Delivered"/>
    <s v="TRK25317348"/>
    <n v="9"/>
    <s v="FREESHIP"/>
    <s v="Facebook"/>
    <n v="2807.4"/>
    <n v="400"/>
    <n v="2407.4"/>
  </r>
  <r>
    <s v="ORD200884"/>
    <x v="571"/>
    <s v="C71471"/>
    <x v="3"/>
    <n v="1"/>
    <n v="595.54"/>
    <s v="817 Main St"/>
    <x v="3"/>
    <s v="Shipped"/>
    <s v="TRK52137079"/>
    <n v="4"/>
    <s v="FREESHIP"/>
    <s v="Instagram"/>
    <n v="595.54"/>
    <n v="200"/>
    <n v="395.53999999999996"/>
  </r>
  <r>
    <s v="ORD200885"/>
    <x v="158"/>
    <s v="C61090"/>
    <x v="5"/>
    <n v="4"/>
    <n v="515.59"/>
    <s v="387 Main St"/>
    <x v="2"/>
    <s v="Shipped"/>
    <s v="TRK36388962"/>
    <n v="7"/>
    <s v="FREESHIP"/>
    <s v="Google"/>
    <n v="2062.36"/>
    <n v="700"/>
    <n v="1362.3600000000001"/>
  </r>
  <r>
    <s v="ORD200886"/>
    <x v="385"/>
    <s v="C29620"/>
    <x v="1"/>
    <n v="1"/>
    <n v="460.13"/>
    <s v="792 Main St"/>
    <x v="2"/>
    <s v="Returned"/>
    <s v="TRK22046456"/>
    <n v="1"/>
    <s v="FREESHIP"/>
    <s v="Google"/>
    <n v="460.13"/>
    <n v="300"/>
    <n v="160.13"/>
  </r>
  <r>
    <s v="ORD200887"/>
    <x v="36"/>
    <s v="C67932"/>
    <x v="3"/>
    <n v="3"/>
    <n v="171.66"/>
    <s v="857 Main St"/>
    <x v="0"/>
    <s v="Delivered"/>
    <s v="TRK88547534"/>
    <n v="7"/>
    <s v="FREESHIP"/>
    <s v="Google"/>
    <n v="514.98"/>
    <n v="200"/>
    <n v="314.98"/>
  </r>
  <r>
    <s v="ORD200888"/>
    <x v="572"/>
    <s v="C14427"/>
    <x v="5"/>
    <n v="2"/>
    <n v="266.95"/>
    <s v="833 Main St"/>
    <x v="2"/>
    <s v="Pending"/>
    <s v="TRK58024529"/>
    <n v="3"/>
    <s v="FREESHIP"/>
    <s v="Instagram"/>
    <n v="533.9"/>
    <n v="700"/>
    <n v="-166.10000000000002"/>
  </r>
  <r>
    <s v="ORD200889"/>
    <x v="245"/>
    <s v="C36725"/>
    <x v="0"/>
    <n v="5"/>
    <n v="650.72"/>
    <s v="350 Main St"/>
    <x v="2"/>
    <s v="Cancelled"/>
    <s v="TRK16808790"/>
    <n v="8"/>
    <s v="WINTER15"/>
    <s v="Email"/>
    <n v="3253.6000000000004"/>
    <n v="450"/>
    <n v="2803.6000000000004"/>
  </r>
  <r>
    <s v="ORD200890"/>
    <x v="178"/>
    <s v="C51921"/>
    <x v="5"/>
    <n v="3"/>
    <n v="439.53"/>
    <s v="943 Main St"/>
    <x v="0"/>
    <s v="Pending"/>
    <s v="TRK85741716"/>
    <n v="5"/>
    <s v="WINTER15"/>
    <s v="Google"/>
    <n v="1318.59"/>
    <n v="700"/>
    <n v="618.58999999999992"/>
  </r>
  <r>
    <s v="ORD200891"/>
    <x v="433"/>
    <s v="C36534"/>
    <x v="0"/>
    <n v="3"/>
    <n v="654.54"/>
    <s v="918 Main St"/>
    <x v="4"/>
    <s v="Returned"/>
    <s v="TRK38952138"/>
    <n v="7"/>
    <s v="SAVE10"/>
    <s v="Referral"/>
    <n v="1963.62"/>
    <n v="450"/>
    <n v="1513.62"/>
  </r>
  <r>
    <s v="ORD200892"/>
    <x v="573"/>
    <s v="C72043"/>
    <x v="6"/>
    <n v="1"/>
    <n v="394.53"/>
    <s v="480 Main St"/>
    <x v="4"/>
    <s v="Shipped"/>
    <s v="TRK40896408"/>
    <n v="2"/>
    <s v="FREESHIP"/>
    <s v="Referral"/>
    <n v="394.53"/>
    <n v="500"/>
    <n v="-105.47000000000003"/>
  </r>
  <r>
    <s v="ORD200893"/>
    <x v="574"/>
    <s v="C99533"/>
    <x v="0"/>
    <n v="1"/>
    <n v="678.01"/>
    <s v="696 Main St"/>
    <x v="4"/>
    <s v="Pending"/>
    <s v="TRK55701253"/>
    <n v="4"/>
    <s v="FREESHIP"/>
    <s v="Referral"/>
    <n v="678.01"/>
    <n v="450"/>
    <n v="228.01"/>
  </r>
  <r>
    <s v="ORD200894"/>
    <x v="575"/>
    <s v="C90852"/>
    <x v="2"/>
    <n v="3"/>
    <n v="575.01"/>
    <s v="852 Main St"/>
    <x v="1"/>
    <s v="Cancelled"/>
    <s v="TRK37551831"/>
    <n v="8"/>
    <s v="WINTER15"/>
    <s v="Instagram"/>
    <n v="1725.03"/>
    <n v="250"/>
    <n v="1475.03"/>
  </r>
  <r>
    <s v="ORD200895"/>
    <x v="576"/>
    <s v="C81882"/>
    <x v="3"/>
    <n v="3"/>
    <n v="154.63999999999999"/>
    <s v="832 Main St"/>
    <x v="0"/>
    <s v="Pending"/>
    <s v="TRK62371264"/>
    <n v="6"/>
    <s v="WINTER15"/>
    <s v="Facebook"/>
    <n v="463.91999999999996"/>
    <n v="200"/>
    <n v="263.91999999999996"/>
  </r>
  <r>
    <s v="ORD200896"/>
    <x v="266"/>
    <s v="C85466"/>
    <x v="6"/>
    <n v="3"/>
    <n v="147.29"/>
    <s v="102 Main St"/>
    <x v="3"/>
    <s v="Shipped"/>
    <s v="TRK66764177"/>
    <n v="3"/>
    <s v="FREESHIP"/>
    <s v="Google"/>
    <n v="441.87"/>
    <n v="500"/>
    <n v="-58.129999999999995"/>
  </r>
  <r>
    <s v="ORD200897"/>
    <x v="459"/>
    <s v="C87995"/>
    <x v="5"/>
    <n v="4"/>
    <n v="481.48"/>
    <s v="358 Main St"/>
    <x v="3"/>
    <s v="Delivered"/>
    <s v="TRK38730545"/>
    <n v="5"/>
    <s v="SAVE10"/>
    <s v="Instagram"/>
    <n v="1925.92"/>
    <n v="700"/>
    <n v="1225.92"/>
  </r>
  <r>
    <s v="ORD200898"/>
    <x v="376"/>
    <s v="C44619"/>
    <x v="0"/>
    <n v="3"/>
    <n v="158.37"/>
    <s v="742 Main St"/>
    <x v="4"/>
    <s v="Shipped"/>
    <s v="TRK66662528"/>
    <n v="6"/>
    <s v="SAVE10"/>
    <s v="Referral"/>
    <n v="475.11"/>
    <n v="450"/>
    <n v="25.110000000000014"/>
  </r>
  <r>
    <s v="ORD200899"/>
    <x v="577"/>
    <s v="C99904"/>
    <x v="4"/>
    <n v="2"/>
    <n v="323.37"/>
    <s v="552 Main St"/>
    <x v="1"/>
    <s v="Pending"/>
    <s v="TRK83843411"/>
    <n v="3"/>
    <s v="SAVE10"/>
    <s v="Instagram"/>
    <n v="646.74"/>
    <n v="400"/>
    <n v="246.74"/>
  </r>
  <r>
    <s v="ORD200900"/>
    <x v="492"/>
    <s v="C52342"/>
    <x v="5"/>
    <n v="5"/>
    <n v="73.83"/>
    <s v="991 Main St"/>
    <x v="0"/>
    <s v="Pending"/>
    <s v="TRK67342586"/>
    <n v="9"/>
    <s v="SAVE10"/>
    <s v="Instagram"/>
    <n v="369.15"/>
    <n v="700"/>
    <n v="-330.85"/>
  </r>
  <r>
    <s v="ORD200901"/>
    <x v="578"/>
    <s v="C44277"/>
    <x v="2"/>
    <n v="1"/>
    <n v="458.63"/>
    <s v="839 Main St"/>
    <x v="0"/>
    <s v="Returned"/>
    <s v="TRK79321479"/>
    <n v="4"/>
    <s v="WINTER15"/>
    <s v="Referral"/>
    <n v="458.63"/>
    <n v="250"/>
    <n v="208.63"/>
  </r>
  <r>
    <s v="ORD200902"/>
    <x v="579"/>
    <s v="C61162"/>
    <x v="0"/>
    <n v="4"/>
    <n v="180.25"/>
    <s v="813 Main St"/>
    <x v="0"/>
    <s v="Cancelled"/>
    <s v="TRK76712124"/>
    <n v="7"/>
    <s v="WINTER15"/>
    <s v="Facebook"/>
    <n v="721"/>
    <n v="450"/>
    <n v="271"/>
  </r>
  <r>
    <s v="ORD200903"/>
    <x v="209"/>
    <s v="C80868"/>
    <x v="0"/>
    <n v="3"/>
    <n v="473.49"/>
    <s v="205 Main St"/>
    <x v="2"/>
    <s v="Pending"/>
    <s v="TRK56186636"/>
    <n v="7"/>
    <s v="WINTER15"/>
    <s v="Email"/>
    <n v="1420.47"/>
    <n v="450"/>
    <n v="970.47"/>
  </r>
  <r>
    <s v="ORD200904"/>
    <x v="580"/>
    <s v="C16693"/>
    <x v="0"/>
    <n v="4"/>
    <n v="237.43"/>
    <s v="262 Main St"/>
    <x v="4"/>
    <s v="Cancelled"/>
    <s v="TRK41146508"/>
    <n v="8"/>
    <s v="WINTER15"/>
    <s v="Referral"/>
    <n v="949.72"/>
    <n v="450"/>
    <n v="499.72"/>
  </r>
  <r>
    <s v="ORD200905"/>
    <x v="581"/>
    <s v="C67818"/>
    <x v="5"/>
    <n v="1"/>
    <n v="442.39"/>
    <s v="101 Main St"/>
    <x v="3"/>
    <s v="Pending"/>
    <s v="TRK81978113"/>
    <n v="6"/>
    <s v="FREESHIP"/>
    <s v="Facebook"/>
    <n v="442.39"/>
    <n v="700"/>
    <n v="-257.61"/>
  </r>
  <r>
    <s v="ORD200906"/>
    <x v="459"/>
    <s v="C49938"/>
    <x v="0"/>
    <n v="1"/>
    <n v="62.12"/>
    <s v="141 Main St"/>
    <x v="4"/>
    <s v="Returned"/>
    <s v="TRK80175572"/>
    <n v="2"/>
    <s v="FREESHIP"/>
    <s v="Email"/>
    <n v="62.12"/>
    <n v="450"/>
    <n v="-387.88"/>
  </r>
  <r>
    <s v="ORD200907"/>
    <x v="548"/>
    <s v="C90898"/>
    <x v="6"/>
    <n v="5"/>
    <n v="298.39"/>
    <s v="583 Main St"/>
    <x v="3"/>
    <s v="Cancelled"/>
    <s v="TRK52935170"/>
    <n v="7"/>
    <s v="WINTER15"/>
    <s v="Referral"/>
    <n v="1491.9499999999998"/>
    <n v="500"/>
    <n v="991.94999999999982"/>
  </r>
  <r>
    <s v="ORD200908"/>
    <x v="138"/>
    <s v="C35117"/>
    <x v="6"/>
    <n v="2"/>
    <n v="697.93"/>
    <s v="332 Main St"/>
    <x v="2"/>
    <s v="Cancelled"/>
    <s v="TRK27155709"/>
    <n v="2"/>
    <s v="SAVE10"/>
    <s v="Google"/>
    <n v="1395.86"/>
    <n v="500"/>
    <n v="895.8599999999999"/>
  </r>
  <r>
    <s v="ORD200909"/>
    <x v="582"/>
    <s v="C60203"/>
    <x v="2"/>
    <n v="2"/>
    <n v="291.85000000000002"/>
    <s v="569 Main St"/>
    <x v="4"/>
    <s v="Shipped"/>
    <s v="TRK76525279"/>
    <n v="5"/>
    <s v="FREESHIP"/>
    <s v="Instagram"/>
    <n v="583.70000000000005"/>
    <n v="250"/>
    <n v="333.70000000000005"/>
  </r>
  <r>
    <s v="ORD200910"/>
    <x v="583"/>
    <s v="C36174"/>
    <x v="4"/>
    <n v="3"/>
    <n v="308.98"/>
    <s v="348 Main St"/>
    <x v="4"/>
    <s v="Delivered"/>
    <s v="TRK26397548"/>
    <n v="3"/>
    <s v="SAVE10"/>
    <s v="Instagram"/>
    <n v="926.94"/>
    <n v="400"/>
    <n v="526.94000000000005"/>
  </r>
  <r>
    <s v="ORD200911"/>
    <x v="584"/>
    <s v="C80872"/>
    <x v="6"/>
    <n v="5"/>
    <n v="396.86"/>
    <s v="593 Main St"/>
    <x v="4"/>
    <s v="Cancelled"/>
    <s v="TRK43967487"/>
    <n v="9"/>
    <s v="SAVE10"/>
    <s v="Instagram"/>
    <n v="1984.3000000000002"/>
    <n v="500"/>
    <n v="1484.3000000000002"/>
  </r>
  <r>
    <s v="ORD200912"/>
    <x v="585"/>
    <s v="C67604"/>
    <x v="6"/>
    <n v="2"/>
    <n v="139.69"/>
    <s v="318 Main St"/>
    <x v="1"/>
    <s v="Returned"/>
    <s v="TRK85545920"/>
    <n v="7"/>
    <s v="FREESHIP"/>
    <s v="Email"/>
    <n v="279.38"/>
    <n v="500"/>
    <n v="-220.62"/>
  </r>
  <r>
    <s v="ORD200913"/>
    <x v="223"/>
    <s v="C45599"/>
    <x v="4"/>
    <n v="5"/>
    <n v="475.95"/>
    <s v="505 Main St"/>
    <x v="2"/>
    <s v="Returned"/>
    <s v="TRK62277685"/>
    <n v="8"/>
    <s v="WINTER15"/>
    <s v="Facebook"/>
    <n v="2379.75"/>
    <n v="400"/>
    <n v="1979.75"/>
  </r>
  <r>
    <s v="ORD200914"/>
    <x v="441"/>
    <s v="C70352"/>
    <x v="6"/>
    <n v="1"/>
    <n v="626.6"/>
    <s v="955 Main St"/>
    <x v="3"/>
    <s v="Returned"/>
    <s v="TRK51589589"/>
    <n v="4"/>
    <s v="WINTER15"/>
    <s v="Facebook"/>
    <n v="626.6"/>
    <n v="500"/>
    <n v="126.60000000000002"/>
  </r>
  <r>
    <s v="ORD200915"/>
    <x v="586"/>
    <s v="C20643"/>
    <x v="5"/>
    <n v="4"/>
    <n v="502.99"/>
    <s v="939 Main St"/>
    <x v="0"/>
    <s v="Shipped"/>
    <s v="TRK30736692"/>
    <n v="4"/>
    <s v="WINTER15"/>
    <s v="Referral"/>
    <n v="2011.96"/>
    <n v="700"/>
    <n v="1311.96"/>
  </r>
  <r>
    <s v="ORD200916"/>
    <x v="587"/>
    <s v="C35669"/>
    <x v="4"/>
    <n v="5"/>
    <n v="578.83000000000004"/>
    <s v="165 Main St"/>
    <x v="4"/>
    <s v="Returned"/>
    <s v="TRK13928455"/>
    <n v="6"/>
    <s v="WINTER15"/>
    <s v="Referral"/>
    <n v="2894.15"/>
    <n v="400"/>
    <n v="2494.15"/>
  </r>
  <r>
    <s v="ORD200917"/>
    <x v="588"/>
    <s v="C65524"/>
    <x v="5"/>
    <n v="5"/>
    <n v="383.82"/>
    <s v="836 Main St"/>
    <x v="2"/>
    <s v="Returned"/>
    <s v="TRK19315310"/>
    <n v="7"/>
    <s v="FREESHIP"/>
    <s v="Google"/>
    <n v="1919.1"/>
    <n v="700"/>
    <n v="1219.0999999999999"/>
  </r>
  <r>
    <s v="ORD200918"/>
    <x v="53"/>
    <s v="C74359"/>
    <x v="5"/>
    <n v="5"/>
    <n v="368.25"/>
    <s v="706 Main St"/>
    <x v="1"/>
    <s v="Delivered"/>
    <s v="TRK18250450"/>
    <n v="5"/>
    <s v="FREESHIP"/>
    <s v="Instagram"/>
    <n v="1841.25"/>
    <n v="700"/>
    <n v="1141.25"/>
  </r>
  <r>
    <s v="ORD200919"/>
    <x v="492"/>
    <s v="C92086"/>
    <x v="4"/>
    <n v="2"/>
    <n v="374.6"/>
    <s v="187 Main St"/>
    <x v="1"/>
    <s v="Shipped"/>
    <s v="TRK23357668"/>
    <n v="3"/>
    <s v="FREESHIP"/>
    <s v="Referral"/>
    <n v="749.2"/>
    <n v="400"/>
    <n v="349.20000000000005"/>
  </r>
  <r>
    <s v="ORD200920"/>
    <x v="495"/>
    <s v="C26137"/>
    <x v="2"/>
    <n v="2"/>
    <n v="428.09"/>
    <s v="978 Main St"/>
    <x v="2"/>
    <s v="Returned"/>
    <s v="TRK98110407"/>
    <n v="6"/>
    <s v="FREESHIP"/>
    <s v="Instagram"/>
    <n v="856.18"/>
    <n v="250"/>
    <n v="606.17999999999995"/>
  </r>
  <r>
    <s v="ORD200921"/>
    <x v="528"/>
    <s v="C90573"/>
    <x v="2"/>
    <n v="1"/>
    <n v="438.93"/>
    <s v="144 Main St"/>
    <x v="3"/>
    <s v="Cancelled"/>
    <s v="TRK90075720"/>
    <n v="3"/>
    <s v="SAVE10"/>
    <s v="Referral"/>
    <n v="438.93"/>
    <n v="250"/>
    <n v="188.93"/>
  </r>
  <r>
    <s v="ORD200922"/>
    <x v="589"/>
    <s v="C81857"/>
    <x v="6"/>
    <n v="2"/>
    <n v="563.82000000000005"/>
    <s v="487 Main St"/>
    <x v="2"/>
    <s v="Pending"/>
    <s v="TRK79737732"/>
    <n v="3"/>
    <s v="SAVE10"/>
    <s v="Instagram"/>
    <n v="1127.6400000000001"/>
    <n v="500"/>
    <n v="627.6400000000001"/>
  </r>
  <r>
    <s v="ORD200923"/>
    <x v="91"/>
    <s v="C91582"/>
    <x v="4"/>
    <n v="3"/>
    <n v="649.92999999999995"/>
    <s v="836 Main St"/>
    <x v="2"/>
    <s v="Pending"/>
    <s v="TRK99938245"/>
    <n v="7"/>
    <s v="WINTER15"/>
    <s v="Facebook"/>
    <n v="1949.79"/>
    <n v="400"/>
    <n v="1549.79"/>
  </r>
  <r>
    <s v="ORD200924"/>
    <x v="29"/>
    <s v="C81319"/>
    <x v="4"/>
    <n v="5"/>
    <n v="268.43"/>
    <s v="991 Main St"/>
    <x v="4"/>
    <s v="Returned"/>
    <s v="TRK55330558"/>
    <n v="5"/>
    <s v="SAVE10"/>
    <s v="Email"/>
    <n v="1342.15"/>
    <n v="400"/>
    <n v="942.15000000000009"/>
  </r>
  <r>
    <s v="ORD200925"/>
    <x v="590"/>
    <s v="C78500"/>
    <x v="0"/>
    <n v="5"/>
    <n v="502.47"/>
    <s v="304 Main St"/>
    <x v="1"/>
    <s v="Shipped"/>
    <s v="TRK97460884"/>
    <n v="10"/>
    <s v="WINTER15"/>
    <s v="Email"/>
    <n v="2512.3500000000004"/>
    <n v="450"/>
    <n v="2062.3500000000004"/>
  </r>
  <r>
    <s v="ORD200926"/>
    <x v="591"/>
    <s v="C67533"/>
    <x v="6"/>
    <n v="1"/>
    <n v="26.95"/>
    <s v="672 Main St"/>
    <x v="4"/>
    <s v="Delivered"/>
    <s v="TRK14566395"/>
    <n v="1"/>
    <s v="WINTER15"/>
    <s v="Email"/>
    <n v="26.95"/>
    <n v="500"/>
    <n v="-473.05"/>
  </r>
  <r>
    <s v="ORD200927"/>
    <x v="592"/>
    <s v="C35566"/>
    <x v="5"/>
    <n v="4"/>
    <n v="64.69"/>
    <s v="638 Main St"/>
    <x v="0"/>
    <s v="Shipped"/>
    <s v="TRK10003020"/>
    <n v="7"/>
    <s v="WINTER15"/>
    <s v="Google"/>
    <n v="258.76"/>
    <n v="700"/>
    <n v="-441.24"/>
  </r>
  <r>
    <s v="ORD200928"/>
    <x v="593"/>
    <s v="C77166"/>
    <x v="5"/>
    <n v="3"/>
    <n v="247.11"/>
    <s v="821 Main St"/>
    <x v="0"/>
    <s v="Returned"/>
    <s v="TRK18896595"/>
    <n v="3"/>
    <s v="WINTER15"/>
    <s v="Referral"/>
    <n v="741.33"/>
    <n v="700"/>
    <n v="41.330000000000041"/>
  </r>
  <r>
    <s v="ORD200929"/>
    <x v="594"/>
    <s v="C67936"/>
    <x v="2"/>
    <n v="2"/>
    <n v="536.25"/>
    <s v="553 Main St"/>
    <x v="0"/>
    <s v="Pending"/>
    <s v="TRK71803414"/>
    <n v="3"/>
    <s v="WINTER15"/>
    <s v="Email"/>
    <n v="1072.5"/>
    <n v="250"/>
    <n v="822.5"/>
  </r>
  <r>
    <s v="ORD200930"/>
    <x v="393"/>
    <s v="C59554"/>
    <x v="1"/>
    <n v="2"/>
    <n v="456.04"/>
    <s v="382 Main St"/>
    <x v="0"/>
    <s v="Returned"/>
    <s v="TRK28182447"/>
    <n v="4"/>
    <s v="FREESHIP"/>
    <s v="Email"/>
    <n v="912.08"/>
    <n v="300"/>
    <n v="612.08000000000004"/>
  </r>
  <r>
    <s v="ORD200931"/>
    <x v="543"/>
    <s v="C14005"/>
    <x v="4"/>
    <n v="2"/>
    <n v="40.229999999999997"/>
    <s v="623 Main St"/>
    <x v="2"/>
    <s v="Cancelled"/>
    <s v="TRK87567926"/>
    <n v="4"/>
    <s v="SAVE10"/>
    <s v="Google"/>
    <n v="80.459999999999994"/>
    <n v="400"/>
    <n v="-319.54000000000002"/>
  </r>
  <r>
    <s v="ORD200932"/>
    <x v="465"/>
    <s v="C26118"/>
    <x v="5"/>
    <n v="2"/>
    <n v="72.39"/>
    <s v="168 Main St"/>
    <x v="1"/>
    <s v="Delivered"/>
    <s v="TRK15334251"/>
    <n v="7"/>
    <s v="WINTER15"/>
    <s v="Instagram"/>
    <n v="144.78"/>
    <n v="700"/>
    <n v="-555.22"/>
  </r>
  <r>
    <s v="ORD200933"/>
    <x v="595"/>
    <s v="C59685"/>
    <x v="0"/>
    <n v="2"/>
    <n v="394.16"/>
    <s v="255 Main St"/>
    <x v="1"/>
    <s v="Shipped"/>
    <s v="TRK43718093"/>
    <n v="2"/>
    <s v="WINTER15"/>
    <s v="Referral"/>
    <n v="788.32"/>
    <n v="450"/>
    <n v="338.32000000000005"/>
  </r>
  <r>
    <s v="ORD200934"/>
    <x v="565"/>
    <s v="C40304"/>
    <x v="5"/>
    <n v="4"/>
    <n v="119.84"/>
    <s v="692 Main St"/>
    <x v="3"/>
    <s v="Shipped"/>
    <s v="TRK85790948"/>
    <n v="8"/>
    <s v="FREESHIP"/>
    <s v="Referral"/>
    <n v="479.36"/>
    <n v="700"/>
    <n v="-220.64"/>
  </r>
  <r>
    <s v="ORD200935"/>
    <x v="254"/>
    <s v="C39593"/>
    <x v="1"/>
    <n v="3"/>
    <n v="692.71"/>
    <s v="398 Main St"/>
    <x v="2"/>
    <s v="Delivered"/>
    <s v="TRK62405253"/>
    <n v="3"/>
    <s v="FREESHIP"/>
    <s v="Instagram"/>
    <n v="2078.13"/>
    <n v="300"/>
    <n v="1778.13"/>
  </r>
  <r>
    <s v="ORD200936"/>
    <x v="596"/>
    <s v="C50612"/>
    <x v="3"/>
    <n v="4"/>
    <n v="56.66"/>
    <s v="737 Main St"/>
    <x v="1"/>
    <s v="Delivered"/>
    <s v="TRK44140968"/>
    <n v="4"/>
    <s v="SAVE10"/>
    <s v="Instagram"/>
    <n v="226.64"/>
    <n v="200"/>
    <n v="26.639999999999986"/>
  </r>
  <r>
    <s v="ORD200937"/>
    <x v="462"/>
    <s v="C39791"/>
    <x v="3"/>
    <n v="2"/>
    <n v="298.52999999999997"/>
    <s v="536 Main St"/>
    <x v="0"/>
    <s v="Cancelled"/>
    <s v="TRK46221436"/>
    <n v="5"/>
    <s v="WINTER15"/>
    <s v="Email"/>
    <n v="597.05999999999995"/>
    <n v="200"/>
    <n v="397.05999999999995"/>
  </r>
  <r>
    <s v="ORD200938"/>
    <x v="219"/>
    <s v="C39017"/>
    <x v="3"/>
    <n v="3"/>
    <n v="331.46"/>
    <s v="696 Main St"/>
    <x v="2"/>
    <s v="Cancelled"/>
    <s v="TRK91155214"/>
    <n v="6"/>
    <s v="WINTER15"/>
    <s v="Referral"/>
    <n v="994.37999999999988"/>
    <n v="200"/>
    <n v="794.37999999999988"/>
  </r>
  <r>
    <s v="ORD200939"/>
    <x v="597"/>
    <s v="C48510"/>
    <x v="5"/>
    <n v="2"/>
    <n v="521.4"/>
    <s v="212 Main St"/>
    <x v="4"/>
    <s v="Delivered"/>
    <s v="TRK53152886"/>
    <n v="7"/>
    <s v="SAVE10"/>
    <s v="Instagram"/>
    <n v="1042.8"/>
    <n v="700"/>
    <n v="342.79999999999995"/>
  </r>
  <r>
    <s v="ORD200940"/>
    <x v="14"/>
    <s v="C74003"/>
    <x v="4"/>
    <n v="4"/>
    <n v="305.32"/>
    <s v="679 Main St"/>
    <x v="1"/>
    <s v="Cancelled"/>
    <s v="TRK91525779"/>
    <n v="4"/>
    <s v="SAVE10"/>
    <s v="Google"/>
    <n v="1221.28"/>
    <n v="400"/>
    <n v="821.28"/>
  </r>
  <r>
    <s v="ORD200941"/>
    <x v="15"/>
    <s v="C91155"/>
    <x v="4"/>
    <n v="5"/>
    <n v="111.7"/>
    <s v="599 Main St"/>
    <x v="2"/>
    <s v="Cancelled"/>
    <s v="TRK82162952"/>
    <n v="9"/>
    <s v="FREESHIP"/>
    <s v="Email"/>
    <n v="558.5"/>
    <n v="400"/>
    <n v="158.5"/>
  </r>
  <r>
    <s v="ORD200942"/>
    <x v="372"/>
    <s v="C17591"/>
    <x v="2"/>
    <n v="1"/>
    <n v="479.76"/>
    <s v="882 Main St"/>
    <x v="2"/>
    <s v="Pending"/>
    <s v="TRK56070470"/>
    <n v="1"/>
    <s v="FREESHIP"/>
    <s v="Email"/>
    <n v="479.76"/>
    <n v="250"/>
    <n v="229.76"/>
  </r>
  <r>
    <s v="ORD200943"/>
    <x v="140"/>
    <s v="C43330"/>
    <x v="0"/>
    <n v="3"/>
    <n v="193.49"/>
    <s v="355 Main St"/>
    <x v="3"/>
    <s v="Returned"/>
    <s v="TRK71594838"/>
    <n v="6"/>
    <s v="FREESHIP"/>
    <s v="Facebook"/>
    <n v="580.47"/>
    <n v="450"/>
    <n v="130.47000000000003"/>
  </r>
  <r>
    <s v="ORD200944"/>
    <x v="393"/>
    <s v="C32687"/>
    <x v="5"/>
    <n v="2"/>
    <n v="426.22"/>
    <s v="448 Main St"/>
    <x v="1"/>
    <s v="Delivered"/>
    <s v="TRK98284560"/>
    <n v="7"/>
    <s v="WINTER15"/>
    <s v="Google"/>
    <n v="852.44"/>
    <n v="700"/>
    <n v="152.44000000000005"/>
  </r>
  <r>
    <s v="ORD200945"/>
    <x v="38"/>
    <s v="C79722"/>
    <x v="2"/>
    <n v="5"/>
    <n v="276.44"/>
    <s v="619 Main St"/>
    <x v="3"/>
    <s v="Shipped"/>
    <s v="TRK29976438"/>
    <n v="10"/>
    <s v="FREESHIP"/>
    <s v="Referral"/>
    <n v="1382.2"/>
    <n v="250"/>
    <n v="1132.2"/>
  </r>
  <r>
    <s v="ORD200946"/>
    <x v="598"/>
    <s v="C65021"/>
    <x v="1"/>
    <n v="2"/>
    <n v="404.96"/>
    <s v="546 Main St"/>
    <x v="4"/>
    <s v="Shipped"/>
    <s v="TRK20626179"/>
    <n v="4"/>
    <s v="SAVE10"/>
    <s v="Email"/>
    <n v="809.92"/>
    <n v="300"/>
    <n v="509.91999999999996"/>
  </r>
  <r>
    <s v="ORD200947"/>
    <x v="599"/>
    <s v="C85520"/>
    <x v="1"/>
    <n v="4"/>
    <n v="465.66"/>
    <s v="119 Main St"/>
    <x v="1"/>
    <s v="Returned"/>
    <s v="TRK65994177"/>
    <n v="9"/>
    <s v="FREESHIP"/>
    <s v="Email"/>
    <n v="1862.64"/>
    <n v="300"/>
    <n v="1562.64"/>
  </r>
  <r>
    <s v="ORD200948"/>
    <x v="587"/>
    <s v="C94569"/>
    <x v="1"/>
    <n v="2"/>
    <n v="594.07000000000005"/>
    <s v="739 Main St"/>
    <x v="3"/>
    <s v="Cancelled"/>
    <s v="TRK79269291"/>
    <n v="2"/>
    <s v="FREESHIP"/>
    <s v="Google"/>
    <n v="1188.1400000000001"/>
    <n v="300"/>
    <n v="888.1400000000001"/>
  </r>
  <r>
    <s v="ORD200949"/>
    <x v="576"/>
    <s v="C55778"/>
    <x v="6"/>
    <n v="5"/>
    <n v="110.38"/>
    <s v="319 Main St"/>
    <x v="4"/>
    <s v="Pending"/>
    <s v="TRK93797108"/>
    <n v="10"/>
    <s v="FREESHIP"/>
    <s v="Referral"/>
    <n v="551.9"/>
    <n v="500"/>
    <n v="51.899999999999977"/>
  </r>
  <r>
    <s v="ORD200950"/>
    <x v="583"/>
    <s v="C19722"/>
    <x v="5"/>
    <n v="1"/>
    <n v="596.24"/>
    <s v="891 Main St"/>
    <x v="2"/>
    <s v="Returned"/>
    <s v="TRK78094361"/>
    <n v="4"/>
    <s v="FREESHIP"/>
    <s v="Instagram"/>
    <n v="596.24"/>
    <n v="700"/>
    <n v="-103.75999999999999"/>
  </r>
  <r>
    <s v="ORD200951"/>
    <x v="319"/>
    <s v="C74928"/>
    <x v="4"/>
    <n v="2"/>
    <n v="306.24"/>
    <s v="589 Main St"/>
    <x v="1"/>
    <s v="Returned"/>
    <s v="TRK39845914"/>
    <n v="4"/>
    <s v="FREESHIP"/>
    <s v="Email"/>
    <n v="612.48"/>
    <n v="400"/>
    <n v="212.48000000000002"/>
  </r>
  <r>
    <s v="ORD200952"/>
    <x v="37"/>
    <s v="C49111"/>
    <x v="0"/>
    <n v="3"/>
    <n v="503.39"/>
    <s v="225 Main St"/>
    <x v="1"/>
    <s v="Pending"/>
    <s v="TRK45303393"/>
    <n v="5"/>
    <s v="FREESHIP"/>
    <s v="Facebook"/>
    <n v="1510.17"/>
    <n v="450"/>
    <n v="1060.17"/>
  </r>
  <r>
    <s v="ORD200953"/>
    <x v="600"/>
    <s v="C43721"/>
    <x v="1"/>
    <n v="1"/>
    <n v="131.61000000000001"/>
    <s v="971 Main St"/>
    <x v="4"/>
    <s v="Shipped"/>
    <s v="TRK89392104"/>
    <n v="2"/>
    <s v="FREESHIP"/>
    <s v="Facebook"/>
    <n v="131.61000000000001"/>
    <n v="300"/>
    <n v="-168.39"/>
  </r>
  <r>
    <s v="ORD200954"/>
    <x v="601"/>
    <s v="C68609"/>
    <x v="3"/>
    <n v="3"/>
    <n v="443.44"/>
    <s v="240 Main St"/>
    <x v="3"/>
    <s v="Shipped"/>
    <s v="TRK58273778"/>
    <n v="3"/>
    <s v="FREESHIP"/>
    <s v="Google"/>
    <n v="1330.32"/>
    <n v="200"/>
    <n v="1130.32"/>
  </r>
  <r>
    <s v="ORD200955"/>
    <x v="19"/>
    <s v="C82068"/>
    <x v="3"/>
    <n v="1"/>
    <n v="408.13"/>
    <s v="164 Main St"/>
    <x v="3"/>
    <s v="Shipped"/>
    <s v="TRK25779180"/>
    <n v="3"/>
    <s v="WINTER15"/>
    <s v="Instagram"/>
    <n v="408.13"/>
    <n v="200"/>
    <n v="208.13"/>
  </r>
  <r>
    <s v="ORD200956"/>
    <x v="166"/>
    <s v="C21191"/>
    <x v="1"/>
    <n v="2"/>
    <n v="160.97999999999999"/>
    <s v="381 Main St"/>
    <x v="0"/>
    <s v="Delivered"/>
    <s v="TRK86246309"/>
    <n v="3"/>
    <s v="SAVE10"/>
    <s v="Referral"/>
    <n v="321.95999999999998"/>
    <n v="300"/>
    <n v="21.95999999999998"/>
  </r>
  <r>
    <s v="ORD200957"/>
    <x v="602"/>
    <s v="C73575"/>
    <x v="0"/>
    <n v="5"/>
    <n v="643.89"/>
    <s v="851 Main St"/>
    <x v="4"/>
    <s v="Returned"/>
    <s v="TRK23387612"/>
    <n v="8"/>
    <s v="WINTER15"/>
    <s v="Facebook"/>
    <n v="3219.45"/>
    <n v="450"/>
    <n v="2769.45"/>
  </r>
  <r>
    <s v="ORD200958"/>
    <x v="603"/>
    <s v="C82685"/>
    <x v="6"/>
    <n v="3"/>
    <n v="158.66"/>
    <s v="537 Main St"/>
    <x v="3"/>
    <s v="Delivered"/>
    <s v="TRK70184320"/>
    <n v="7"/>
    <s v="WINTER15"/>
    <s v="Email"/>
    <n v="475.98"/>
    <n v="500"/>
    <n v="-24.019999999999982"/>
  </r>
  <r>
    <s v="ORD200959"/>
    <x v="604"/>
    <s v="C73996"/>
    <x v="2"/>
    <n v="2"/>
    <n v="143.82"/>
    <s v="856 Main St"/>
    <x v="2"/>
    <s v="Returned"/>
    <s v="TRK74579570"/>
    <n v="6"/>
    <s v="SAVE10"/>
    <s v="Instagram"/>
    <n v="287.64"/>
    <n v="250"/>
    <n v="37.639999999999986"/>
  </r>
  <r>
    <s v="ORD200960"/>
    <x v="66"/>
    <s v="C87687"/>
    <x v="5"/>
    <n v="3"/>
    <n v="379.07"/>
    <s v="312 Main St"/>
    <x v="3"/>
    <s v="Pending"/>
    <s v="TRK60383805"/>
    <n v="3"/>
    <s v="WINTER15"/>
    <s v="Google"/>
    <n v="1137.21"/>
    <n v="700"/>
    <n v="437.21000000000004"/>
  </r>
  <r>
    <s v="ORD200961"/>
    <x v="435"/>
    <s v="C55464"/>
    <x v="1"/>
    <n v="1"/>
    <n v="601.36"/>
    <s v="532 Main St"/>
    <x v="1"/>
    <s v="Shipped"/>
    <s v="TRK81178598"/>
    <n v="1"/>
    <s v="WINTER15"/>
    <s v="Facebook"/>
    <n v="601.36"/>
    <n v="300"/>
    <n v="301.36"/>
  </r>
  <r>
    <s v="ORD200962"/>
    <x v="605"/>
    <s v="C12459"/>
    <x v="1"/>
    <n v="2"/>
    <n v="142.08000000000001"/>
    <s v="838 Main St"/>
    <x v="3"/>
    <s v="Delivered"/>
    <s v="TRK30674085"/>
    <n v="4"/>
    <s v="SAVE10"/>
    <s v="Referral"/>
    <n v="284.16000000000003"/>
    <n v="300"/>
    <n v="-15.839999999999975"/>
  </r>
  <r>
    <s v="ORD200963"/>
    <x v="606"/>
    <s v="C88075"/>
    <x v="3"/>
    <n v="5"/>
    <n v="530.34"/>
    <s v="970 Main St"/>
    <x v="1"/>
    <s v="Shipped"/>
    <s v="TRK42832976"/>
    <n v="9"/>
    <s v="FREESHIP"/>
    <s v="Google"/>
    <n v="2651.7000000000003"/>
    <n v="200"/>
    <n v="2451.7000000000003"/>
  </r>
  <r>
    <s v="ORD200964"/>
    <x v="38"/>
    <s v="C18583"/>
    <x v="1"/>
    <n v="5"/>
    <n v="364.42"/>
    <s v="778 Main St"/>
    <x v="2"/>
    <s v="Cancelled"/>
    <s v="TRK43084595"/>
    <n v="10"/>
    <s v="SAVE10"/>
    <s v="Referral"/>
    <n v="1822.1000000000001"/>
    <n v="300"/>
    <n v="1522.1000000000001"/>
  </r>
  <r>
    <s v="ORD200965"/>
    <x v="607"/>
    <s v="C70412"/>
    <x v="5"/>
    <n v="4"/>
    <n v="578.28"/>
    <s v="791 Main St"/>
    <x v="3"/>
    <s v="Cancelled"/>
    <s v="TRK22192783"/>
    <n v="5"/>
    <s v="FREESHIP"/>
    <s v="Email"/>
    <n v="2313.12"/>
    <n v="700"/>
    <n v="1613.12"/>
  </r>
  <r>
    <s v="ORD200966"/>
    <x v="608"/>
    <s v="C58503"/>
    <x v="0"/>
    <n v="5"/>
    <n v="280.52"/>
    <s v="290 Main St"/>
    <x v="2"/>
    <s v="Cancelled"/>
    <s v="TRK12981657"/>
    <n v="7"/>
    <s v="WINTER15"/>
    <s v="Facebook"/>
    <n v="1402.6"/>
    <n v="450"/>
    <n v="952.59999999999991"/>
  </r>
  <r>
    <s v="ORD200967"/>
    <x v="138"/>
    <s v="C52879"/>
    <x v="2"/>
    <n v="5"/>
    <n v="638.91999999999996"/>
    <s v="502 Main St"/>
    <x v="2"/>
    <s v="Returned"/>
    <s v="TRK67403284"/>
    <n v="5"/>
    <s v="FREESHIP"/>
    <s v="Google"/>
    <n v="3194.6"/>
    <n v="250"/>
    <n v="2944.6"/>
  </r>
  <r>
    <s v="ORD200968"/>
    <x v="458"/>
    <s v="C67870"/>
    <x v="0"/>
    <n v="4"/>
    <n v="412.2"/>
    <s v="664 Main St"/>
    <x v="2"/>
    <s v="Shipped"/>
    <s v="TRK72602178"/>
    <n v="6"/>
    <s v="WINTER15"/>
    <s v="Referral"/>
    <n v="1648.8"/>
    <n v="450"/>
    <n v="1198.8"/>
  </r>
  <r>
    <s v="ORD200969"/>
    <x v="85"/>
    <s v="C19439"/>
    <x v="6"/>
    <n v="1"/>
    <n v="440.34"/>
    <s v="675 Main St"/>
    <x v="3"/>
    <s v="Shipped"/>
    <s v="TRK25383993"/>
    <n v="2"/>
    <s v="WINTER15"/>
    <s v="Facebook"/>
    <n v="440.34"/>
    <n v="500"/>
    <n v="-59.660000000000025"/>
  </r>
  <r>
    <s v="ORD200970"/>
    <x v="609"/>
    <s v="C72664"/>
    <x v="6"/>
    <n v="1"/>
    <n v="627.15"/>
    <s v="241 Main St"/>
    <x v="4"/>
    <s v="Delivered"/>
    <s v="TRK86694331"/>
    <n v="5"/>
    <s v="SAVE10"/>
    <s v="Instagram"/>
    <n v="627.15"/>
    <n v="500"/>
    <n v="127.14999999999998"/>
  </r>
  <r>
    <s v="ORD200971"/>
    <x v="582"/>
    <s v="C32650"/>
    <x v="0"/>
    <n v="2"/>
    <n v="605.26"/>
    <s v="934 Main St"/>
    <x v="4"/>
    <s v="Cancelled"/>
    <s v="TRK66648743"/>
    <n v="4"/>
    <s v="WINTER15"/>
    <s v="Referral"/>
    <n v="1210.52"/>
    <n v="450"/>
    <n v="760.52"/>
  </r>
  <r>
    <s v="ORD200972"/>
    <x v="410"/>
    <s v="C66438"/>
    <x v="5"/>
    <n v="1"/>
    <n v="90.27"/>
    <s v="816 Main St"/>
    <x v="4"/>
    <s v="Delivered"/>
    <s v="TRK32035271"/>
    <n v="5"/>
    <s v="SAVE10"/>
    <s v="Facebook"/>
    <n v="90.27"/>
    <n v="700"/>
    <n v="-609.73"/>
  </r>
  <r>
    <s v="ORD200973"/>
    <x v="559"/>
    <s v="C70010"/>
    <x v="6"/>
    <n v="5"/>
    <n v="230.77"/>
    <s v="141 Main St"/>
    <x v="1"/>
    <s v="Pending"/>
    <s v="TRK50594008"/>
    <n v="10"/>
    <s v="WINTER15"/>
    <s v="Referral"/>
    <n v="1153.8500000000001"/>
    <n v="500"/>
    <n v="653.85000000000014"/>
  </r>
  <r>
    <s v="ORD200974"/>
    <x v="610"/>
    <s v="C30722"/>
    <x v="6"/>
    <n v="5"/>
    <n v="266.77999999999997"/>
    <s v="274 Main St"/>
    <x v="3"/>
    <s v="Cancelled"/>
    <s v="TRK52088168"/>
    <n v="5"/>
    <s v="WINTER15"/>
    <s v="Email"/>
    <n v="1333.8999999999999"/>
    <n v="500"/>
    <n v="833.89999999999986"/>
  </r>
  <r>
    <s v="ORD200975"/>
    <x v="419"/>
    <s v="C70529"/>
    <x v="6"/>
    <n v="1"/>
    <n v="105.92"/>
    <s v="974 Main St"/>
    <x v="3"/>
    <s v="Returned"/>
    <s v="TRK82165408"/>
    <n v="6"/>
    <s v="SAVE10"/>
    <s v="Email"/>
    <n v="105.92"/>
    <n v="500"/>
    <n v="-394.08"/>
  </r>
  <r>
    <s v="ORD200976"/>
    <x v="172"/>
    <s v="C18984"/>
    <x v="2"/>
    <n v="3"/>
    <n v="589.29999999999995"/>
    <s v="650 Main St"/>
    <x v="2"/>
    <s v="Returned"/>
    <s v="TRK49298239"/>
    <n v="6"/>
    <s v="WINTER15"/>
    <s v="Referral"/>
    <n v="1767.8999999999999"/>
    <n v="250"/>
    <n v="1517.8999999999999"/>
  </r>
  <r>
    <s v="ORD200977"/>
    <x v="423"/>
    <s v="C85841"/>
    <x v="3"/>
    <n v="4"/>
    <n v="649.47"/>
    <s v="608 Main St"/>
    <x v="4"/>
    <s v="Pending"/>
    <s v="TRK99820544"/>
    <n v="8"/>
    <s v="SAVE10"/>
    <s v="Google"/>
    <n v="2597.88"/>
    <n v="200"/>
    <n v="2397.88"/>
  </r>
  <r>
    <s v="ORD200978"/>
    <x v="611"/>
    <s v="C41508"/>
    <x v="4"/>
    <n v="4"/>
    <n v="107.49"/>
    <s v="993 Main St"/>
    <x v="4"/>
    <s v="Delivered"/>
    <s v="TRK61047536"/>
    <n v="5"/>
    <s v="SAVE10"/>
    <s v="Google"/>
    <n v="429.96"/>
    <n v="400"/>
    <n v="29.95999999999998"/>
  </r>
  <r>
    <s v="ORD200979"/>
    <x v="546"/>
    <s v="C75018"/>
    <x v="0"/>
    <n v="3"/>
    <n v="669.06"/>
    <s v="299 Main St"/>
    <x v="4"/>
    <s v="Delivered"/>
    <s v="TRK51794806"/>
    <n v="7"/>
    <s v="SAVE10"/>
    <s v="Facebook"/>
    <n v="2007.1799999999998"/>
    <n v="450"/>
    <n v="1557.1799999999998"/>
  </r>
  <r>
    <s v="ORD200980"/>
    <x v="612"/>
    <s v="C84320"/>
    <x v="3"/>
    <n v="3"/>
    <n v="69.650000000000006"/>
    <s v="107 Main St"/>
    <x v="4"/>
    <s v="Delivered"/>
    <s v="TRK81093218"/>
    <n v="7"/>
    <s v="WINTER15"/>
    <s v="Instagram"/>
    <n v="208.95000000000002"/>
    <n v="200"/>
    <n v="8.9500000000000171"/>
  </r>
  <r>
    <s v="ORD200981"/>
    <x v="371"/>
    <s v="C12609"/>
    <x v="1"/>
    <n v="4"/>
    <n v="136.83000000000001"/>
    <s v="490 Main St"/>
    <x v="0"/>
    <s v="Pending"/>
    <s v="TRK56379337"/>
    <n v="8"/>
    <s v="SAVE10"/>
    <s v="Email"/>
    <n v="547.32000000000005"/>
    <n v="300"/>
    <n v="247.32000000000005"/>
  </r>
  <r>
    <s v="ORD200982"/>
    <x v="605"/>
    <s v="C64935"/>
    <x v="0"/>
    <n v="1"/>
    <n v="304.11"/>
    <s v="707 Main St"/>
    <x v="3"/>
    <s v="Shipped"/>
    <s v="TRK42969065"/>
    <n v="2"/>
    <s v="SAVE10"/>
    <s v="Referral"/>
    <n v="304.11"/>
    <n v="450"/>
    <n v="-145.88999999999999"/>
  </r>
  <r>
    <s v="ORD200983"/>
    <x v="167"/>
    <s v="C67528"/>
    <x v="0"/>
    <n v="4"/>
    <n v="296.27999999999997"/>
    <s v="110 Main St"/>
    <x v="3"/>
    <s v="Shipped"/>
    <s v="TRK60865210"/>
    <n v="5"/>
    <s v="SAVE10"/>
    <s v="Email"/>
    <n v="1185.1199999999999"/>
    <n v="450"/>
    <n v="735.11999999999989"/>
  </r>
  <r>
    <s v="ORD200984"/>
    <x v="252"/>
    <s v="C44176"/>
    <x v="6"/>
    <n v="1"/>
    <n v="77.64"/>
    <s v="706 Main St"/>
    <x v="2"/>
    <s v="Shipped"/>
    <s v="TRK68704764"/>
    <n v="1"/>
    <s v="FREESHIP"/>
    <s v="Facebook"/>
    <n v="77.64"/>
    <n v="500"/>
    <n v="-422.36"/>
  </r>
  <r>
    <s v="ORD200985"/>
    <x v="351"/>
    <s v="C92788"/>
    <x v="6"/>
    <n v="1"/>
    <n v="243.71"/>
    <s v="948 Main St"/>
    <x v="3"/>
    <s v="Delivered"/>
    <s v="TRK83835361"/>
    <n v="6"/>
    <s v="SAVE10"/>
    <s v="Google"/>
    <n v="243.71"/>
    <n v="500"/>
    <n v="-256.28999999999996"/>
  </r>
  <r>
    <s v="ORD200986"/>
    <x v="609"/>
    <s v="C69213"/>
    <x v="5"/>
    <n v="4"/>
    <n v="644.96"/>
    <s v="533 Main St"/>
    <x v="2"/>
    <s v="Pending"/>
    <s v="TRK67837331"/>
    <n v="7"/>
    <s v="FREESHIP"/>
    <s v="Email"/>
    <n v="2579.84"/>
    <n v="700"/>
    <n v="1879.8400000000001"/>
  </r>
  <r>
    <s v="ORD200987"/>
    <x v="85"/>
    <s v="C67387"/>
    <x v="1"/>
    <n v="5"/>
    <n v="283.73"/>
    <s v="436 Main St"/>
    <x v="3"/>
    <s v="Pending"/>
    <s v="TRK54120003"/>
    <n v="8"/>
    <s v="FREESHIP"/>
    <s v="Instagram"/>
    <n v="1418.65"/>
    <n v="300"/>
    <n v="1118.6500000000001"/>
  </r>
  <r>
    <s v="ORD200988"/>
    <x v="496"/>
    <s v="C90318"/>
    <x v="6"/>
    <n v="2"/>
    <n v="629.55999999999995"/>
    <s v="818 Main St"/>
    <x v="3"/>
    <s v="Cancelled"/>
    <s v="TRK52765043"/>
    <n v="5"/>
    <s v="WINTER15"/>
    <s v="Instagram"/>
    <n v="1259.1199999999999"/>
    <n v="500"/>
    <n v="759.11999999999989"/>
  </r>
  <r>
    <s v="ORD200989"/>
    <x v="613"/>
    <s v="C49995"/>
    <x v="5"/>
    <n v="4"/>
    <n v="246.11"/>
    <s v="559 Main St"/>
    <x v="2"/>
    <s v="Pending"/>
    <s v="TRK33212013"/>
    <n v="4"/>
    <s v="SAVE10"/>
    <s v="Instagram"/>
    <n v="984.44"/>
    <n v="700"/>
    <n v="284.44000000000005"/>
  </r>
  <r>
    <s v="ORD200990"/>
    <x v="614"/>
    <s v="C52313"/>
    <x v="1"/>
    <n v="2"/>
    <n v="418.26"/>
    <s v="913 Main St"/>
    <x v="0"/>
    <s v="Pending"/>
    <s v="TRK67368559"/>
    <n v="2"/>
    <s v="SAVE10"/>
    <s v="Google"/>
    <n v="836.52"/>
    <n v="300"/>
    <n v="536.52"/>
  </r>
  <r>
    <s v="ORD200991"/>
    <x v="593"/>
    <s v="C10211"/>
    <x v="6"/>
    <n v="5"/>
    <n v="127.18"/>
    <s v="598 Main St"/>
    <x v="0"/>
    <s v="Cancelled"/>
    <s v="TRK68938335"/>
    <n v="10"/>
    <s v="FREESHIP"/>
    <s v="Google"/>
    <n v="635.90000000000009"/>
    <n v="500"/>
    <n v="135.90000000000009"/>
  </r>
  <r>
    <s v="ORD200992"/>
    <x v="615"/>
    <s v="C97907"/>
    <x v="4"/>
    <n v="3"/>
    <n v="586.21"/>
    <s v="933 Main St"/>
    <x v="3"/>
    <s v="Pending"/>
    <s v="TRK89637569"/>
    <n v="4"/>
    <s v="WINTER15"/>
    <s v="Referral"/>
    <n v="1758.63"/>
    <n v="400"/>
    <n v="1358.63"/>
  </r>
  <r>
    <s v="ORD200993"/>
    <x v="616"/>
    <s v="C61384"/>
    <x v="0"/>
    <n v="3"/>
    <n v="267.45"/>
    <s v="576 Main St"/>
    <x v="3"/>
    <s v="Delivered"/>
    <s v="TRK33323210"/>
    <n v="5"/>
    <s v="WINTER15"/>
    <s v="Instagram"/>
    <n v="802.34999999999991"/>
    <n v="450"/>
    <n v="352.34999999999991"/>
  </r>
  <r>
    <s v="ORD200994"/>
    <x v="326"/>
    <s v="C27613"/>
    <x v="2"/>
    <n v="4"/>
    <n v="615.65"/>
    <s v="971 Main St"/>
    <x v="0"/>
    <s v="Delivered"/>
    <s v="TRK63701318"/>
    <n v="9"/>
    <s v="WINTER15"/>
    <s v="Google"/>
    <n v="2462.6"/>
    <n v="250"/>
    <n v="2212.6"/>
  </r>
  <r>
    <s v="ORD200995"/>
    <x v="134"/>
    <s v="C99271"/>
    <x v="0"/>
    <n v="2"/>
    <n v="113.29"/>
    <s v="959 Main St"/>
    <x v="4"/>
    <s v="Pending"/>
    <s v="TRK87832736"/>
    <n v="5"/>
    <s v="SAVE10"/>
    <s v="Facebook"/>
    <n v="226.58"/>
    <n v="450"/>
    <n v="-223.42"/>
  </r>
  <r>
    <s v="ORD200996"/>
    <x v="578"/>
    <s v="C28648"/>
    <x v="0"/>
    <n v="4"/>
    <n v="473.86"/>
    <s v="101 Main St"/>
    <x v="0"/>
    <s v="Delivered"/>
    <s v="TRK92240846"/>
    <n v="7"/>
    <s v="SAVE10"/>
    <s v="Facebook"/>
    <n v="1895.44"/>
    <n v="450"/>
    <n v="1445.44"/>
  </r>
  <r>
    <s v="ORD200997"/>
    <x v="110"/>
    <s v="C26210"/>
    <x v="5"/>
    <n v="3"/>
    <n v="444.75"/>
    <s v="805 Main St"/>
    <x v="4"/>
    <s v="Delivered"/>
    <s v="TRK40616861"/>
    <n v="6"/>
    <s v="SAVE10"/>
    <s v="Facebook"/>
    <n v="1334.25"/>
    <n v="700"/>
    <n v="634.25"/>
  </r>
  <r>
    <s v="ORD200998"/>
    <x v="213"/>
    <s v="C90350"/>
    <x v="1"/>
    <n v="2"/>
    <n v="183.67"/>
    <s v="783 Main St"/>
    <x v="0"/>
    <s v="Cancelled"/>
    <s v="TRK22824230"/>
    <n v="6"/>
    <s v="SAVE10"/>
    <s v="Google"/>
    <n v="367.34"/>
    <n v="300"/>
    <n v="67.339999999999975"/>
  </r>
  <r>
    <s v="ORD200999"/>
    <x v="478"/>
    <s v="C61957"/>
    <x v="4"/>
    <n v="1"/>
    <n v="483.38"/>
    <s v="652 Main St"/>
    <x v="4"/>
    <s v="Pending"/>
    <s v="TRK43983841"/>
    <n v="6"/>
    <s v="FREESHIP"/>
    <s v="Google"/>
    <n v="483.38"/>
    <n v="400"/>
    <n v="83.38"/>
  </r>
  <r>
    <s v="ORD201000"/>
    <x v="617"/>
    <s v="C90132"/>
    <x v="4"/>
    <n v="5"/>
    <n v="260.93"/>
    <s v="582 Main St"/>
    <x v="1"/>
    <s v="Delivered"/>
    <s v="TRK52664903"/>
    <n v="9"/>
    <s v="SAVE10"/>
    <s v="Email"/>
    <n v="1304.6500000000001"/>
    <n v="400"/>
    <n v="904.65000000000009"/>
  </r>
  <r>
    <s v="ORD201001"/>
    <x v="618"/>
    <s v="C31371"/>
    <x v="4"/>
    <n v="2"/>
    <n v="253.68"/>
    <s v="122 Main St"/>
    <x v="3"/>
    <s v="Shipped"/>
    <s v="TRK19554327"/>
    <n v="6"/>
    <s v="SAVE10"/>
    <s v="Referral"/>
    <n v="507.36"/>
    <n v="400"/>
    <n v="107.36000000000001"/>
  </r>
  <r>
    <s v="ORD201002"/>
    <x v="619"/>
    <s v="C83911"/>
    <x v="2"/>
    <n v="4"/>
    <n v="699.88"/>
    <s v="944 Main St"/>
    <x v="4"/>
    <s v="Pending"/>
    <s v="TRK33188106"/>
    <n v="5"/>
    <s v="WINTER15"/>
    <s v="Referral"/>
    <n v="2799.52"/>
    <n v="250"/>
    <n v="2549.52"/>
  </r>
  <r>
    <s v="ORD201003"/>
    <x v="348"/>
    <s v="C84700"/>
    <x v="4"/>
    <n v="5"/>
    <n v="319.97000000000003"/>
    <s v="582 Main St"/>
    <x v="4"/>
    <s v="Shipped"/>
    <s v="TRK14706969"/>
    <n v="7"/>
    <s v="SAVE10"/>
    <s v="Google"/>
    <n v="1599.8500000000001"/>
    <n v="400"/>
    <n v="1199.8500000000001"/>
  </r>
  <r>
    <s v="ORD201004"/>
    <x v="559"/>
    <s v="C87529"/>
    <x v="3"/>
    <n v="4"/>
    <n v="246.91"/>
    <s v="296 Main St"/>
    <x v="1"/>
    <s v="Pending"/>
    <s v="TRK15739505"/>
    <n v="8"/>
    <s v="SAVE10"/>
    <s v="Referral"/>
    <n v="987.64"/>
    <n v="200"/>
    <n v="787.64"/>
  </r>
  <r>
    <s v="ORD201005"/>
    <x v="521"/>
    <s v="C38065"/>
    <x v="4"/>
    <n v="3"/>
    <n v="392.85"/>
    <s v="426 Main St"/>
    <x v="2"/>
    <s v="Returned"/>
    <s v="TRK11448295"/>
    <n v="6"/>
    <s v="SAVE10"/>
    <s v="Google"/>
    <n v="1178.5500000000002"/>
    <n v="400"/>
    <n v="778.55000000000018"/>
  </r>
  <r>
    <s v="ORD201006"/>
    <x v="582"/>
    <s v="C27435"/>
    <x v="2"/>
    <n v="5"/>
    <n v="420.98"/>
    <s v="860 Main St"/>
    <x v="4"/>
    <s v="Delivered"/>
    <s v="TRK91458233"/>
    <n v="7"/>
    <s v="SAVE10"/>
    <s v="Facebook"/>
    <n v="2104.9"/>
    <n v="250"/>
    <n v="1854.9"/>
  </r>
  <r>
    <s v="ORD201007"/>
    <x v="591"/>
    <s v="C46651"/>
    <x v="0"/>
    <n v="2"/>
    <n v="73.260000000000005"/>
    <s v="839 Main St"/>
    <x v="4"/>
    <s v="Pending"/>
    <s v="TRK60444502"/>
    <n v="4"/>
    <s v="WINTER15"/>
    <s v="Facebook"/>
    <n v="146.52000000000001"/>
    <n v="450"/>
    <n v="-303.48"/>
  </r>
  <r>
    <s v="ORD201008"/>
    <x v="620"/>
    <s v="C62557"/>
    <x v="0"/>
    <n v="3"/>
    <n v="410.88"/>
    <s v="257 Main St"/>
    <x v="4"/>
    <s v="Delivered"/>
    <s v="TRK12742366"/>
    <n v="8"/>
    <s v="FREESHIP"/>
    <s v="Instagram"/>
    <n v="1232.6399999999999"/>
    <n v="450"/>
    <n v="782.63999999999987"/>
  </r>
  <r>
    <s v="ORD201009"/>
    <x v="621"/>
    <s v="C54494"/>
    <x v="2"/>
    <n v="2"/>
    <n v="176.46"/>
    <s v="696 Main St"/>
    <x v="2"/>
    <s v="Delivered"/>
    <s v="TRK95958645"/>
    <n v="2"/>
    <s v="FREESHIP"/>
    <s v="Email"/>
    <n v="352.92"/>
    <n v="250"/>
    <n v="102.92000000000002"/>
  </r>
  <r>
    <s v="ORD201010"/>
    <x v="622"/>
    <s v="C33729"/>
    <x v="0"/>
    <n v="3"/>
    <n v="659.57"/>
    <s v="533 Main St"/>
    <x v="2"/>
    <s v="Cancelled"/>
    <s v="TRK35649833"/>
    <n v="6"/>
    <s v="SAVE10"/>
    <s v="Email"/>
    <n v="1978.71"/>
    <n v="450"/>
    <n v="1528.71"/>
  </r>
  <r>
    <s v="ORD201011"/>
    <x v="623"/>
    <s v="C47823"/>
    <x v="1"/>
    <n v="2"/>
    <n v="478.36"/>
    <s v="654 Main St"/>
    <x v="1"/>
    <s v="Shipped"/>
    <s v="TRK22271097"/>
    <n v="3"/>
    <s v="SAVE10"/>
    <s v="Google"/>
    <n v="956.72"/>
    <n v="300"/>
    <n v="656.72"/>
  </r>
  <r>
    <s v="ORD201012"/>
    <x v="623"/>
    <s v="C84570"/>
    <x v="4"/>
    <n v="4"/>
    <n v="30.05"/>
    <s v="301 Main St"/>
    <x v="1"/>
    <s v="Returned"/>
    <s v="TRK12551882"/>
    <n v="6"/>
    <s v="SAVE10"/>
    <s v="Facebook"/>
    <n v="120.2"/>
    <n v="400"/>
    <n v="-279.8"/>
  </r>
  <r>
    <s v="ORD201013"/>
    <x v="624"/>
    <s v="C91123"/>
    <x v="5"/>
    <n v="4"/>
    <n v="300.56"/>
    <s v="842 Main St"/>
    <x v="4"/>
    <s v="Cancelled"/>
    <s v="TRK49568409"/>
    <n v="9"/>
    <s v="FREESHIP"/>
    <s v="Facebook"/>
    <n v="1202.24"/>
    <n v="700"/>
    <n v="502.24"/>
  </r>
  <r>
    <s v="ORD201014"/>
    <x v="389"/>
    <s v="C92548"/>
    <x v="2"/>
    <n v="5"/>
    <n v="226.45"/>
    <s v="160 Main St"/>
    <x v="0"/>
    <s v="Returned"/>
    <s v="TRK21682892"/>
    <n v="6"/>
    <s v="FREESHIP"/>
    <s v="Email"/>
    <n v="1132.25"/>
    <n v="250"/>
    <n v="882.25"/>
  </r>
  <r>
    <s v="ORD201015"/>
    <x v="547"/>
    <s v="C97454"/>
    <x v="4"/>
    <n v="2"/>
    <n v="349.4"/>
    <s v="892 Main St"/>
    <x v="1"/>
    <s v="Shipped"/>
    <s v="TRK73249329"/>
    <n v="2"/>
    <s v="SAVE10"/>
    <s v="Instagram"/>
    <n v="698.8"/>
    <n v="400"/>
    <n v="298.79999999999995"/>
  </r>
  <r>
    <s v="ORD201016"/>
    <x v="10"/>
    <s v="C20257"/>
    <x v="2"/>
    <n v="5"/>
    <n v="268.77999999999997"/>
    <s v="669 Main St"/>
    <x v="0"/>
    <s v="Delivered"/>
    <s v="TRK62135578"/>
    <n v="7"/>
    <s v="WINTER15"/>
    <s v="Email"/>
    <n v="1343.8999999999999"/>
    <n v="250"/>
    <n v="1093.8999999999999"/>
  </r>
  <r>
    <s v="ORD201017"/>
    <x v="625"/>
    <s v="C51694"/>
    <x v="3"/>
    <n v="2"/>
    <n v="680.85"/>
    <s v="953 Main St"/>
    <x v="3"/>
    <s v="Delivered"/>
    <s v="TRK83122112"/>
    <n v="6"/>
    <s v="FREESHIP"/>
    <s v="Referral"/>
    <n v="1361.7"/>
    <n v="200"/>
    <n v="1161.7"/>
  </r>
  <r>
    <s v="ORD201018"/>
    <x v="307"/>
    <s v="C77499"/>
    <x v="5"/>
    <n v="3"/>
    <n v="182.48"/>
    <s v="209 Main St"/>
    <x v="4"/>
    <s v="Delivered"/>
    <s v="TRK20703086"/>
    <n v="3"/>
    <s v="FREESHIP"/>
    <s v="Instagram"/>
    <n v="547.43999999999994"/>
    <n v="700"/>
    <n v="-152.56000000000006"/>
  </r>
  <r>
    <s v="ORD201019"/>
    <x v="616"/>
    <s v="C28386"/>
    <x v="6"/>
    <n v="1"/>
    <n v="277.08999999999997"/>
    <s v="293 Main St"/>
    <x v="4"/>
    <s v="Returned"/>
    <s v="TRK32954229"/>
    <n v="2"/>
    <s v="SAVE10"/>
    <s v="Referral"/>
    <n v="277.08999999999997"/>
    <n v="500"/>
    <n v="-222.91000000000003"/>
  </r>
  <r>
    <s v="ORD201020"/>
    <x v="181"/>
    <s v="C50211"/>
    <x v="2"/>
    <n v="2"/>
    <n v="26.5"/>
    <s v="312 Main St"/>
    <x v="1"/>
    <s v="Delivered"/>
    <s v="TRK47787981"/>
    <n v="3"/>
    <s v="SAVE10"/>
    <s v="Instagram"/>
    <n v="53"/>
    <n v="250"/>
    <n v="-197"/>
  </r>
  <r>
    <s v="ORD201021"/>
    <x v="5"/>
    <s v="C74519"/>
    <x v="1"/>
    <n v="3"/>
    <n v="315.27"/>
    <s v="309 Main St"/>
    <x v="2"/>
    <s v="Cancelled"/>
    <s v="TRK97351945"/>
    <n v="4"/>
    <s v="SAVE10"/>
    <s v="Email"/>
    <n v="945.81"/>
    <n v="300"/>
    <n v="645.80999999999995"/>
  </r>
  <r>
    <s v="ORD201022"/>
    <x v="522"/>
    <s v="C19071"/>
    <x v="2"/>
    <n v="3"/>
    <n v="450.98"/>
    <s v="396 Main St"/>
    <x v="2"/>
    <s v="Shipped"/>
    <s v="TRK66537096"/>
    <n v="8"/>
    <s v="SAVE10"/>
    <s v="Referral"/>
    <n v="1352.94"/>
    <n v="250"/>
    <n v="1102.94"/>
  </r>
  <r>
    <s v="ORD201023"/>
    <x v="296"/>
    <s v="C65251"/>
    <x v="5"/>
    <n v="5"/>
    <n v="233.67"/>
    <s v="291 Main St"/>
    <x v="4"/>
    <s v="Shipped"/>
    <s v="TRK32059025"/>
    <n v="10"/>
    <s v="SAVE10"/>
    <s v="Referral"/>
    <n v="1168.3499999999999"/>
    <n v="700"/>
    <n v="468.34999999999991"/>
  </r>
  <r>
    <s v="ORD201024"/>
    <x v="412"/>
    <s v="C90612"/>
    <x v="3"/>
    <n v="3"/>
    <n v="367.75"/>
    <s v="731 Main St"/>
    <x v="4"/>
    <s v="Pending"/>
    <s v="TRK93022878"/>
    <n v="7"/>
    <s v="FREESHIP"/>
    <s v="Facebook"/>
    <n v="1103.25"/>
    <n v="200"/>
    <n v="903.25"/>
  </r>
  <r>
    <s v="ORD201025"/>
    <x v="271"/>
    <s v="C28406"/>
    <x v="3"/>
    <n v="1"/>
    <n v="23.53"/>
    <s v="174 Main St"/>
    <x v="3"/>
    <s v="Delivered"/>
    <s v="TRK98841457"/>
    <n v="2"/>
    <s v="FREESHIP"/>
    <s v="Instagram"/>
    <n v="23.53"/>
    <n v="200"/>
    <n v="-176.47"/>
  </r>
  <r>
    <s v="ORD201026"/>
    <x v="31"/>
    <s v="C55454"/>
    <x v="0"/>
    <n v="1"/>
    <n v="677.48"/>
    <s v="807 Main St"/>
    <x v="1"/>
    <s v="Delivered"/>
    <s v="TRK13281370"/>
    <n v="1"/>
    <s v="WINTER15"/>
    <s v="Facebook"/>
    <n v="677.48"/>
    <n v="450"/>
    <n v="227.48000000000002"/>
  </r>
  <r>
    <s v="ORD201027"/>
    <x v="626"/>
    <s v="C93467"/>
    <x v="5"/>
    <n v="4"/>
    <n v="554.83000000000004"/>
    <s v="983 Main St"/>
    <x v="4"/>
    <s v="Returned"/>
    <s v="TRK77377373"/>
    <n v="6"/>
    <s v="WINTER15"/>
    <s v="Google"/>
    <n v="2219.3200000000002"/>
    <n v="700"/>
    <n v="1519.3200000000002"/>
  </r>
  <r>
    <s v="ORD201028"/>
    <x v="96"/>
    <s v="C60042"/>
    <x v="6"/>
    <n v="4"/>
    <n v="440.31"/>
    <s v="610 Main St"/>
    <x v="4"/>
    <s v="Cancelled"/>
    <s v="TRK84651559"/>
    <n v="6"/>
    <s v="WINTER15"/>
    <s v="Instagram"/>
    <n v="1761.24"/>
    <n v="500"/>
    <n v="1261.24"/>
  </r>
  <r>
    <s v="ORD201029"/>
    <x v="627"/>
    <s v="C44733"/>
    <x v="6"/>
    <n v="1"/>
    <n v="87.06"/>
    <s v="851 Main St"/>
    <x v="2"/>
    <s v="Shipped"/>
    <s v="TRK41500198"/>
    <n v="4"/>
    <s v="FREESHIP"/>
    <s v="Email"/>
    <n v="87.06"/>
    <n v="500"/>
    <n v="-412.94"/>
  </r>
  <r>
    <s v="ORD201030"/>
    <x v="276"/>
    <s v="C61773"/>
    <x v="1"/>
    <n v="4"/>
    <n v="245.28"/>
    <s v="176 Main St"/>
    <x v="2"/>
    <s v="Delivered"/>
    <s v="TRK12936357"/>
    <n v="6"/>
    <s v="WINTER15"/>
    <s v="Email"/>
    <n v="981.12"/>
    <n v="300"/>
    <n v="681.12"/>
  </r>
  <r>
    <s v="ORD201031"/>
    <x v="285"/>
    <s v="C59183"/>
    <x v="1"/>
    <n v="5"/>
    <n v="664.51"/>
    <s v="136 Main St"/>
    <x v="0"/>
    <s v="Pending"/>
    <s v="TRK18129706"/>
    <n v="8"/>
    <s v="SAVE10"/>
    <s v="Email"/>
    <n v="3322.55"/>
    <n v="300"/>
    <n v="3022.55"/>
  </r>
  <r>
    <s v="ORD201032"/>
    <x v="197"/>
    <s v="C26188"/>
    <x v="3"/>
    <n v="1"/>
    <n v="618.67999999999995"/>
    <s v="990 Main St"/>
    <x v="1"/>
    <s v="Delivered"/>
    <s v="TRK61634201"/>
    <n v="6"/>
    <s v="WINTER15"/>
    <s v="Referral"/>
    <n v="618.67999999999995"/>
    <n v="200"/>
    <n v="418.67999999999995"/>
  </r>
  <r>
    <s v="ORD201033"/>
    <x v="628"/>
    <s v="C20338"/>
    <x v="0"/>
    <n v="1"/>
    <n v="370.85"/>
    <s v="331 Main St"/>
    <x v="3"/>
    <s v="Delivered"/>
    <s v="TRK30654048"/>
    <n v="2"/>
    <s v="FREESHIP"/>
    <s v="Referral"/>
    <n v="370.85"/>
    <n v="450"/>
    <n v="-79.149999999999977"/>
  </r>
  <r>
    <s v="ORD201034"/>
    <x v="452"/>
    <s v="C84524"/>
    <x v="4"/>
    <n v="4"/>
    <n v="517.98"/>
    <s v="766 Main St"/>
    <x v="4"/>
    <s v="Cancelled"/>
    <s v="TRK76751888"/>
    <n v="8"/>
    <s v="FREESHIP"/>
    <s v="Facebook"/>
    <n v="2071.92"/>
    <n v="400"/>
    <n v="1671.92"/>
  </r>
  <r>
    <s v="ORD201035"/>
    <x v="629"/>
    <s v="C70315"/>
    <x v="5"/>
    <n v="4"/>
    <n v="506.11"/>
    <s v="911 Main St"/>
    <x v="4"/>
    <s v="Cancelled"/>
    <s v="TRK97732085"/>
    <n v="5"/>
    <s v="FREESHIP"/>
    <s v="Referral"/>
    <n v="2024.44"/>
    <n v="700"/>
    <n v="1324.44"/>
  </r>
  <r>
    <s v="ORD201036"/>
    <x v="583"/>
    <s v="C98278"/>
    <x v="1"/>
    <n v="3"/>
    <n v="413.83"/>
    <s v="552 Main St"/>
    <x v="3"/>
    <s v="Shipped"/>
    <s v="TRK49684737"/>
    <n v="8"/>
    <s v="SAVE10"/>
    <s v="Facebook"/>
    <n v="1241.49"/>
    <n v="300"/>
    <n v="941.49"/>
  </r>
  <r>
    <s v="ORD201037"/>
    <x v="141"/>
    <s v="C32347"/>
    <x v="4"/>
    <n v="1"/>
    <n v="249.81"/>
    <s v="408 Main St"/>
    <x v="4"/>
    <s v="Pending"/>
    <s v="TRK54073964"/>
    <n v="1"/>
    <s v="SAVE10"/>
    <s v="Google"/>
    <n v="249.81"/>
    <n v="400"/>
    <n v="-150.19"/>
  </r>
  <r>
    <s v="ORD201038"/>
    <x v="175"/>
    <s v="C77961"/>
    <x v="2"/>
    <n v="3"/>
    <n v="362.53"/>
    <s v="422 Main St"/>
    <x v="0"/>
    <s v="Returned"/>
    <s v="TRK28969024"/>
    <n v="5"/>
    <s v="SAVE10"/>
    <s v="Facebook"/>
    <n v="1087.5899999999999"/>
    <n v="250"/>
    <n v="837.58999999999992"/>
  </r>
  <r>
    <s v="ORD201039"/>
    <x v="164"/>
    <s v="C49137"/>
    <x v="6"/>
    <n v="2"/>
    <n v="299.23"/>
    <s v="177 Main St"/>
    <x v="2"/>
    <s v="Cancelled"/>
    <s v="TRK79362428"/>
    <n v="2"/>
    <s v="WINTER15"/>
    <s v="Instagram"/>
    <n v="598.46"/>
    <n v="500"/>
    <n v="98.460000000000036"/>
  </r>
  <r>
    <s v="ORD201040"/>
    <x v="375"/>
    <s v="C13169"/>
    <x v="2"/>
    <n v="1"/>
    <n v="536.07000000000005"/>
    <s v="932 Main St"/>
    <x v="0"/>
    <s v="Delivered"/>
    <s v="TRK66288666"/>
    <n v="5"/>
    <s v="FREESHIP"/>
    <s v="Google"/>
    <n v="536.07000000000005"/>
    <n v="250"/>
    <n v="286.07000000000005"/>
  </r>
  <r>
    <s v="ORD201041"/>
    <x v="91"/>
    <s v="C21167"/>
    <x v="0"/>
    <n v="4"/>
    <n v="558.9"/>
    <s v="948 Main St"/>
    <x v="3"/>
    <s v="Shipped"/>
    <s v="TRK97737564"/>
    <n v="9"/>
    <s v="WINTER15"/>
    <s v="Google"/>
    <n v="2235.6"/>
    <n v="450"/>
    <n v="1785.6"/>
  </r>
  <r>
    <s v="ORD201042"/>
    <x v="65"/>
    <s v="C59724"/>
    <x v="2"/>
    <n v="2"/>
    <n v="409.75"/>
    <s v="414 Main St"/>
    <x v="0"/>
    <s v="Shipped"/>
    <s v="TRK67878272"/>
    <n v="2"/>
    <s v="WINTER15"/>
    <s v="Facebook"/>
    <n v="819.5"/>
    <n v="250"/>
    <n v="569.5"/>
  </r>
  <r>
    <s v="ORD201043"/>
    <x v="630"/>
    <s v="C43965"/>
    <x v="2"/>
    <n v="2"/>
    <n v="179.96"/>
    <s v="675 Main St"/>
    <x v="3"/>
    <s v="Shipped"/>
    <s v="TRK94346739"/>
    <n v="5"/>
    <s v="WINTER15"/>
    <s v="Instagram"/>
    <n v="359.92"/>
    <n v="250"/>
    <n v="109.92000000000002"/>
  </r>
  <r>
    <s v="ORD201044"/>
    <x v="450"/>
    <s v="C63018"/>
    <x v="4"/>
    <n v="1"/>
    <n v="38.49"/>
    <s v="215 Main St"/>
    <x v="2"/>
    <s v="Delivered"/>
    <s v="TRK52335337"/>
    <n v="4"/>
    <s v="FREESHIP"/>
    <s v="Referral"/>
    <n v="38.49"/>
    <n v="400"/>
    <n v="-361.51"/>
  </r>
  <r>
    <s v="ORD201045"/>
    <x v="28"/>
    <s v="C11893"/>
    <x v="5"/>
    <n v="5"/>
    <n v="316.39999999999998"/>
    <s v="671 Main St"/>
    <x v="3"/>
    <s v="Returned"/>
    <s v="TRK72012758"/>
    <n v="7"/>
    <s v="FREESHIP"/>
    <s v="Email"/>
    <n v="1582"/>
    <n v="700"/>
    <n v="882"/>
  </r>
  <r>
    <s v="ORD201046"/>
    <x v="550"/>
    <s v="C85421"/>
    <x v="2"/>
    <n v="3"/>
    <n v="547.15"/>
    <s v="466 Main St"/>
    <x v="1"/>
    <s v="Shipped"/>
    <s v="TRK16524006"/>
    <n v="4"/>
    <s v="WINTER15"/>
    <s v="Instagram"/>
    <n v="1641.4499999999998"/>
    <n v="250"/>
    <n v="1391.4499999999998"/>
  </r>
  <r>
    <s v="ORD201047"/>
    <x v="467"/>
    <s v="C81726"/>
    <x v="3"/>
    <n v="4"/>
    <n v="540.34"/>
    <s v="394 Main St"/>
    <x v="3"/>
    <s v="Shipped"/>
    <s v="TRK69872994"/>
    <n v="6"/>
    <s v="WINTER15"/>
    <s v="Referral"/>
    <n v="2161.36"/>
    <n v="200"/>
    <n v="1961.3600000000001"/>
  </r>
  <r>
    <s v="ORD201048"/>
    <x v="82"/>
    <s v="C57601"/>
    <x v="0"/>
    <n v="4"/>
    <n v="73.650000000000006"/>
    <s v="889 Main St"/>
    <x v="0"/>
    <s v="Shipped"/>
    <s v="TRK21153699"/>
    <n v="9"/>
    <s v="WINTER15"/>
    <s v="Google"/>
    <n v="294.60000000000002"/>
    <n v="450"/>
    <n v="-155.39999999999998"/>
  </r>
  <r>
    <s v="ORD201049"/>
    <x v="408"/>
    <s v="C60575"/>
    <x v="6"/>
    <n v="5"/>
    <n v="391.86"/>
    <s v="587 Main St"/>
    <x v="2"/>
    <s v="Shipped"/>
    <s v="TRK44468232"/>
    <n v="6"/>
    <s v="WINTER15"/>
    <s v="Instagram"/>
    <n v="1959.3000000000002"/>
    <n v="500"/>
    <n v="1459.3000000000002"/>
  </r>
  <r>
    <s v="ORD201050"/>
    <x v="38"/>
    <s v="C70659"/>
    <x v="5"/>
    <n v="5"/>
    <n v="69.7"/>
    <s v="722 Main St"/>
    <x v="1"/>
    <s v="Returned"/>
    <s v="TRK49663597"/>
    <n v="9"/>
    <s v="WINTER15"/>
    <s v="Instagram"/>
    <n v="348.5"/>
    <n v="700"/>
    <n v="-351.5"/>
  </r>
  <r>
    <s v="ORD201051"/>
    <x v="376"/>
    <s v="C35043"/>
    <x v="0"/>
    <n v="5"/>
    <n v="26.43"/>
    <s v="820 Main St"/>
    <x v="3"/>
    <s v="Shipped"/>
    <s v="TRK65097450"/>
    <n v="5"/>
    <s v="FREESHIP"/>
    <s v="Facebook"/>
    <n v="132.15"/>
    <n v="450"/>
    <n v="-317.85000000000002"/>
  </r>
  <r>
    <s v="ORD201052"/>
    <x v="631"/>
    <s v="C12301"/>
    <x v="2"/>
    <n v="1"/>
    <n v="531.74"/>
    <s v="493 Main St"/>
    <x v="1"/>
    <s v="Shipped"/>
    <s v="TRK25145796"/>
    <n v="1"/>
    <s v="WINTER15"/>
    <s v="Google"/>
    <n v="531.74"/>
    <n v="250"/>
    <n v="281.74"/>
  </r>
  <r>
    <s v="ORD201053"/>
    <x v="632"/>
    <s v="C32798"/>
    <x v="1"/>
    <n v="2"/>
    <n v="496.62"/>
    <s v="679 Main St"/>
    <x v="1"/>
    <s v="Pending"/>
    <s v="TRK37375451"/>
    <n v="2"/>
    <s v="SAVE10"/>
    <s v="Instagram"/>
    <n v="993.24"/>
    <n v="300"/>
    <n v="693.24"/>
  </r>
  <r>
    <s v="ORD201054"/>
    <x v="633"/>
    <s v="C42949"/>
    <x v="4"/>
    <n v="1"/>
    <n v="660.66"/>
    <s v="447 Main St"/>
    <x v="0"/>
    <s v="Delivered"/>
    <s v="TRK46415143"/>
    <n v="3"/>
    <s v="WINTER15"/>
    <s v="Instagram"/>
    <n v="660.66"/>
    <n v="400"/>
    <n v="260.65999999999997"/>
  </r>
  <r>
    <s v="ORD201055"/>
    <x v="5"/>
    <s v="C10787"/>
    <x v="0"/>
    <n v="4"/>
    <n v="274.82"/>
    <s v="932 Main St"/>
    <x v="0"/>
    <s v="Delivered"/>
    <s v="TRK91512567"/>
    <n v="9"/>
    <s v="WINTER15"/>
    <s v="Email"/>
    <n v="1099.28"/>
    <n v="450"/>
    <n v="649.28"/>
  </r>
  <r>
    <s v="ORD201056"/>
    <x v="280"/>
    <s v="C26152"/>
    <x v="1"/>
    <n v="2"/>
    <n v="486.35"/>
    <s v="790 Main St"/>
    <x v="1"/>
    <s v="Pending"/>
    <s v="TRK49382455"/>
    <n v="6"/>
    <s v="SAVE10"/>
    <s v="Referral"/>
    <n v="972.7"/>
    <n v="300"/>
    <n v="672.7"/>
  </r>
  <r>
    <s v="ORD201057"/>
    <x v="634"/>
    <s v="C46210"/>
    <x v="5"/>
    <n v="3"/>
    <n v="428.88"/>
    <s v="535 Main St"/>
    <x v="0"/>
    <s v="Shipped"/>
    <s v="TRK81611937"/>
    <n v="3"/>
    <s v="WINTER15"/>
    <s v="Facebook"/>
    <n v="1286.6399999999999"/>
    <n v="700"/>
    <n v="586.63999999999987"/>
  </r>
  <r>
    <s v="ORD201058"/>
    <x v="102"/>
    <s v="C32943"/>
    <x v="6"/>
    <n v="2"/>
    <n v="412.14"/>
    <s v="127 Main St"/>
    <x v="2"/>
    <s v="Returned"/>
    <s v="TRK26949106"/>
    <n v="2"/>
    <s v="FREESHIP"/>
    <s v="Instagram"/>
    <n v="824.28"/>
    <n v="500"/>
    <n v="324.27999999999997"/>
  </r>
  <r>
    <s v="ORD201059"/>
    <x v="491"/>
    <s v="C73629"/>
    <x v="6"/>
    <n v="1"/>
    <n v="265.64"/>
    <s v="601 Main St"/>
    <x v="2"/>
    <s v="Returned"/>
    <s v="TRK11492924"/>
    <n v="3"/>
    <s v="WINTER15"/>
    <s v="Instagram"/>
    <n v="265.64"/>
    <n v="500"/>
    <n v="-234.36"/>
  </r>
  <r>
    <s v="ORD201060"/>
    <x v="635"/>
    <s v="C38024"/>
    <x v="2"/>
    <n v="2"/>
    <n v="273.43"/>
    <s v="824 Main St"/>
    <x v="4"/>
    <s v="Shipped"/>
    <s v="TRK93370912"/>
    <n v="7"/>
    <s v="WINTER15"/>
    <s v="Referral"/>
    <n v="546.86"/>
    <n v="250"/>
    <n v="296.86"/>
  </r>
  <r>
    <s v="ORD201061"/>
    <x v="636"/>
    <s v="C25445"/>
    <x v="5"/>
    <n v="5"/>
    <n v="131.69999999999999"/>
    <s v="830 Main St"/>
    <x v="4"/>
    <s v="Shipped"/>
    <s v="TRK12402431"/>
    <n v="8"/>
    <s v="FREESHIP"/>
    <s v="Google"/>
    <n v="658.5"/>
    <n v="700"/>
    <n v="-41.5"/>
  </r>
  <r>
    <s v="ORD201062"/>
    <x v="421"/>
    <s v="C13501"/>
    <x v="3"/>
    <n v="5"/>
    <n v="85.52"/>
    <s v="301 Main St"/>
    <x v="3"/>
    <s v="Cancelled"/>
    <s v="TRK65149372"/>
    <n v="5"/>
    <s v="FREESHIP"/>
    <s v="Facebook"/>
    <n v="427.59999999999997"/>
    <n v="200"/>
    <n v="227.59999999999997"/>
  </r>
  <r>
    <s v="ORD201063"/>
    <x v="83"/>
    <s v="C42108"/>
    <x v="6"/>
    <n v="2"/>
    <n v="320.68"/>
    <s v="336 Main St"/>
    <x v="2"/>
    <s v="Shipped"/>
    <s v="TRK58407918"/>
    <n v="5"/>
    <s v="FREESHIP"/>
    <s v="Referral"/>
    <n v="641.36"/>
    <n v="500"/>
    <n v="141.36000000000001"/>
  </r>
  <r>
    <s v="ORD201064"/>
    <x v="637"/>
    <s v="C32121"/>
    <x v="5"/>
    <n v="4"/>
    <n v="198.81"/>
    <s v="654 Main St"/>
    <x v="4"/>
    <s v="Returned"/>
    <s v="TRK96074264"/>
    <n v="9"/>
    <s v="FREESHIP"/>
    <s v="Referral"/>
    <n v="795.24"/>
    <n v="700"/>
    <n v="95.240000000000009"/>
  </r>
  <r>
    <s v="ORD201065"/>
    <x v="638"/>
    <s v="C47778"/>
    <x v="4"/>
    <n v="5"/>
    <n v="666.8"/>
    <s v="488 Main St"/>
    <x v="0"/>
    <s v="Delivered"/>
    <s v="TRK79504329"/>
    <n v="7"/>
    <s v="SAVE10"/>
    <s v="Referral"/>
    <n v="3334"/>
    <n v="400"/>
    <n v="2934"/>
  </r>
  <r>
    <s v="ORD201066"/>
    <x v="639"/>
    <s v="C10791"/>
    <x v="6"/>
    <n v="1"/>
    <n v="355.09"/>
    <s v="674 Main St"/>
    <x v="0"/>
    <s v="Cancelled"/>
    <s v="TRK20321248"/>
    <n v="5"/>
    <s v="SAVE10"/>
    <s v="Instagram"/>
    <n v="355.09"/>
    <n v="500"/>
    <n v="-144.91000000000003"/>
  </r>
  <r>
    <s v="ORD201067"/>
    <x v="640"/>
    <s v="C78959"/>
    <x v="1"/>
    <n v="2"/>
    <n v="316.2"/>
    <s v="384 Main St"/>
    <x v="1"/>
    <s v="Returned"/>
    <s v="TRK37426359"/>
    <n v="2"/>
    <s v="SAVE10"/>
    <s v="Instagram"/>
    <n v="632.4"/>
    <n v="300"/>
    <n v="332.4"/>
  </r>
  <r>
    <s v="ORD201068"/>
    <x v="240"/>
    <s v="C29914"/>
    <x v="5"/>
    <n v="1"/>
    <n v="133.38999999999999"/>
    <s v="469 Main St"/>
    <x v="0"/>
    <s v="Shipped"/>
    <s v="TRK22073506"/>
    <n v="2"/>
    <s v="SAVE10"/>
    <s v="Referral"/>
    <n v="133.38999999999999"/>
    <n v="700"/>
    <n v="-566.61"/>
  </r>
  <r>
    <s v="ORD201069"/>
    <x v="641"/>
    <s v="C70506"/>
    <x v="0"/>
    <n v="1"/>
    <n v="454.23"/>
    <s v="255 Main St"/>
    <x v="3"/>
    <s v="Returned"/>
    <s v="TRK12518384"/>
    <n v="3"/>
    <s v="SAVE10"/>
    <s v="Facebook"/>
    <n v="454.23"/>
    <n v="450"/>
    <n v="4.2300000000000182"/>
  </r>
  <r>
    <s v="ORD201070"/>
    <x v="605"/>
    <s v="C46873"/>
    <x v="6"/>
    <n v="4"/>
    <n v="491.29"/>
    <s v="496 Main St"/>
    <x v="0"/>
    <s v="Pending"/>
    <s v="TRK10926575"/>
    <n v="6"/>
    <s v="SAVE10"/>
    <s v="Email"/>
    <n v="1965.16"/>
    <n v="500"/>
    <n v="1465.16"/>
  </r>
  <r>
    <s v="ORD201071"/>
    <x v="53"/>
    <s v="C94037"/>
    <x v="1"/>
    <n v="2"/>
    <n v="255.14"/>
    <s v="216 Main St"/>
    <x v="4"/>
    <s v="Shipped"/>
    <s v="TRK47536985"/>
    <n v="2"/>
    <s v="SAVE10"/>
    <s v="Google"/>
    <n v="510.28"/>
    <n v="300"/>
    <n v="210.27999999999997"/>
  </r>
  <r>
    <s v="ORD201072"/>
    <x v="297"/>
    <s v="C88644"/>
    <x v="0"/>
    <n v="1"/>
    <n v="392.61"/>
    <s v="977 Main St"/>
    <x v="3"/>
    <s v="Cancelled"/>
    <s v="TRK14900878"/>
    <n v="4"/>
    <s v="SAVE10"/>
    <s v="Referral"/>
    <n v="392.61"/>
    <n v="450"/>
    <n v="-57.389999999999986"/>
  </r>
  <r>
    <s v="ORD201073"/>
    <x v="642"/>
    <s v="C69471"/>
    <x v="2"/>
    <n v="4"/>
    <n v="362.06"/>
    <s v="294 Main St"/>
    <x v="0"/>
    <s v="Returned"/>
    <s v="TRK11107152"/>
    <n v="4"/>
    <s v="SAVE10"/>
    <s v="Facebook"/>
    <n v="1448.24"/>
    <n v="250"/>
    <n v="1198.24"/>
  </r>
  <r>
    <s v="ORD201074"/>
    <x v="451"/>
    <s v="C21437"/>
    <x v="1"/>
    <n v="1"/>
    <n v="222.73"/>
    <s v="120 Main St"/>
    <x v="1"/>
    <s v="Returned"/>
    <s v="TRK81624772"/>
    <n v="4"/>
    <s v="SAVE10"/>
    <s v="Google"/>
    <n v="222.73"/>
    <n v="300"/>
    <n v="-77.27000000000001"/>
  </r>
  <r>
    <s v="ORD201075"/>
    <x v="169"/>
    <s v="C40949"/>
    <x v="0"/>
    <n v="2"/>
    <n v="552.63"/>
    <s v="609 Main St"/>
    <x v="0"/>
    <s v="Delivered"/>
    <s v="TRK43066749"/>
    <n v="7"/>
    <s v="WINTER15"/>
    <s v="Instagram"/>
    <n v="1105.26"/>
    <n v="450"/>
    <n v="655.26"/>
  </r>
  <r>
    <s v="ORD201076"/>
    <x v="20"/>
    <s v="C99116"/>
    <x v="5"/>
    <n v="4"/>
    <n v="686.61"/>
    <s v="176 Main St"/>
    <x v="4"/>
    <s v="Shipped"/>
    <s v="TRK52711973"/>
    <n v="6"/>
    <s v="WINTER15"/>
    <s v="Referral"/>
    <n v="2746.44"/>
    <n v="700"/>
    <n v="2046.44"/>
  </r>
  <r>
    <s v="ORD201077"/>
    <x v="456"/>
    <s v="C57861"/>
    <x v="4"/>
    <n v="3"/>
    <n v="305.16000000000003"/>
    <s v="115 Main St"/>
    <x v="2"/>
    <s v="Cancelled"/>
    <s v="TRK47775217"/>
    <n v="8"/>
    <s v="SAVE10"/>
    <s v="Referral"/>
    <n v="915.48"/>
    <n v="400"/>
    <n v="515.48"/>
  </r>
  <r>
    <s v="ORD201078"/>
    <x v="168"/>
    <s v="C62627"/>
    <x v="6"/>
    <n v="1"/>
    <n v="41.09"/>
    <s v="881 Main St"/>
    <x v="1"/>
    <s v="Returned"/>
    <s v="TRK90060232"/>
    <n v="4"/>
    <s v="WINTER15"/>
    <s v="Email"/>
    <n v="41.09"/>
    <n v="500"/>
    <n v="-458.90999999999997"/>
  </r>
  <r>
    <s v="ORD201079"/>
    <x v="643"/>
    <s v="C89979"/>
    <x v="1"/>
    <n v="5"/>
    <n v="634"/>
    <s v="144 Main St"/>
    <x v="3"/>
    <s v="Delivered"/>
    <s v="TRK99055909"/>
    <n v="8"/>
    <s v="WINTER15"/>
    <s v="Email"/>
    <n v="3170"/>
    <n v="300"/>
    <n v="2870"/>
  </r>
  <r>
    <s v="ORD201080"/>
    <x v="325"/>
    <s v="C70613"/>
    <x v="5"/>
    <n v="5"/>
    <n v="464.74"/>
    <s v="438 Main St"/>
    <x v="3"/>
    <s v="Delivered"/>
    <s v="TRK33140293"/>
    <n v="7"/>
    <s v="WINTER15"/>
    <s v="Referral"/>
    <n v="2323.6999999999998"/>
    <n v="700"/>
    <n v="1623.6999999999998"/>
  </r>
  <r>
    <s v="ORD201081"/>
    <x v="453"/>
    <s v="C55636"/>
    <x v="0"/>
    <n v="4"/>
    <n v="425.6"/>
    <s v="494 Main St"/>
    <x v="2"/>
    <s v="Pending"/>
    <s v="TRK85897054"/>
    <n v="5"/>
    <s v="FREESHIP"/>
    <s v="Google"/>
    <n v="1702.4"/>
    <n v="450"/>
    <n v="1252.4000000000001"/>
  </r>
  <r>
    <s v="ORD201082"/>
    <x v="426"/>
    <s v="C96595"/>
    <x v="3"/>
    <n v="3"/>
    <n v="573.22"/>
    <s v="177 Main St"/>
    <x v="0"/>
    <s v="Pending"/>
    <s v="TRK59779174"/>
    <n v="5"/>
    <s v="SAVE10"/>
    <s v="Email"/>
    <n v="1719.66"/>
    <n v="200"/>
    <n v="1519.66"/>
  </r>
  <r>
    <s v="ORD201083"/>
    <x v="644"/>
    <s v="C68508"/>
    <x v="3"/>
    <n v="1"/>
    <n v="123.28"/>
    <s v="895 Main St"/>
    <x v="2"/>
    <s v="Delivered"/>
    <s v="TRK98960285"/>
    <n v="3"/>
    <s v="SAVE10"/>
    <s v="Email"/>
    <n v="123.28"/>
    <n v="200"/>
    <n v="-76.72"/>
  </r>
  <r>
    <s v="ORD201084"/>
    <x v="124"/>
    <s v="C45175"/>
    <x v="1"/>
    <n v="1"/>
    <n v="70.819999999999993"/>
    <s v="128 Main St"/>
    <x v="3"/>
    <s v="Pending"/>
    <s v="TRK41792296"/>
    <n v="1"/>
    <s v="WINTER15"/>
    <s v="Instagram"/>
    <n v="70.819999999999993"/>
    <n v="300"/>
    <n v="-229.18"/>
  </r>
  <r>
    <s v="ORD201085"/>
    <x v="54"/>
    <s v="C28049"/>
    <x v="4"/>
    <n v="2"/>
    <n v="646.69000000000005"/>
    <s v="404 Main St"/>
    <x v="0"/>
    <s v="Shipped"/>
    <s v="TRK91426444"/>
    <n v="7"/>
    <s v="WINTER15"/>
    <s v="Instagram"/>
    <n v="1293.3800000000001"/>
    <n v="400"/>
    <n v="893.38000000000011"/>
  </r>
  <r>
    <s v="ORD201086"/>
    <x v="475"/>
    <s v="C46967"/>
    <x v="2"/>
    <n v="2"/>
    <n v="513.41999999999996"/>
    <s v="401 Main St"/>
    <x v="1"/>
    <s v="Pending"/>
    <s v="TRK91439791"/>
    <n v="5"/>
    <s v="WINTER15"/>
    <s v="Instagram"/>
    <n v="1026.8399999999999"/>
    <n v="250"/>
    <n v="776.83999999999992"/>
  </r>
  <r>
    <s v="ORD201087"/>
    <x v="411"/>
    <s v="C84134"/>
    <x v="5"/>
    <n v="4"/>
    <n v="693.07"/>
    <s v="530 Main St"/>
    <x v="1"/>
    <s v="Shipped"/>
    <s v="TRK48659380"/>
    <n v="8"/>
    <s v="SAVE10"/>
    <s v="Instagram"/>
    <n v="2772.28"/>
    <n v="700"/>
    <n v="2072.2800000000002"/>
  </r>
  <r>
    <s v="ORD201088"/>
    <x v="115"/>
    <s v="C49831"/>
    <x v="6"/>
    <n v="3"/>
    <n v="491.43"/>
    <s v="213 Main St"/>
    <x v="3"/>
    <s v="Shipped"/>
    <s v="TRK21232601"/>
    <n v="6"/>
    <s v="WINTER15"/>
    <s v="Instagram"/>
    <n v="1474.29"/>
    <n v="500"/>
    <n v="974.29"/>
  </r>
  <r>
    <s v="ORD201089"/>
    <x v="175"/>
    <s v="C13324"/>
    <x v="2"/>
    <n v="2"/>
    <n v="599.74"/>
    <s v="440 Main St"/>
    <x v="3"/>
    <s v="Shipped"/>
    <s v="TRK66967997"/>
    <n v="2"/>
    <s v="WINTER15"/>
    <s v="Instagram"/>
    <n v="1199.48"/>
    <n v="250"/>
    <n v="949.48"/>
  </r>
  <r>
    <s v="ORD201090"/>
    <x v="641"/>
    <s v="C61225"/>
    <x v="0"/>
    <n v="2"/>
    <n v="650.25"/>
    <s v="996 Main St"/>
    <x v="3"/>
    <s v="Returned"/>
    <s v="TRK37022954"/>
    <n v="6"/>
    <s v="WINTER15"/>
    <s v="Instagram"/>
    <n v="1300.5"/>
    <n v="450"/>
    <n v="850.5"/>
  </r>
  <r>
    <s v="ORD201091"/>
    <x v="192"/>
    <s v="C16400"/>
    <x v="5"/>
    <n v="3"/>
    <n v="209.48"/>
    <s v="123 Main St"/>
    <x v="0"/>
    <s v="Pending"/>
    <s v="TRK57771859"/>
    <n v="4"/>
    <s v="WINTER15"/>
    <s v="Email"/>
    <n v="628.43999999999994"/>
    <n v="700"/>
    <n v="-71.560000000000059"/>
  </r>
  <r>
    <s v="ORD201092"/>
    <x v="531"/>
    <s v="C38642"/>
    <x v="5"/>
    <n v="5"/>
    <n v="209.2"/>
    <s v="930 Main St"/>
    <x v="0"/>
    <s v="Delivered"/>
    <s v="TRK47744396"/>
    <n v="6"/>
    <s v="WINTER15"/>
    <s v="Email"/>
    <n v="1046"/>
    <n v="700"/>
    <n v="346"/>
  </r>
  <r>
    <s v="ORD201093"/>
    <x v="308"/>
    <s v="C86773"/>
    <x v="1"/>
    <n v="4"/>
    <n v="197.36"/>
    <s v="557 Main St"/>
    <x v="3"/>
    <s v="Returned"/>
    <s v="TRK22612240"/>
    <n v="9"/>
    <s v="FREESHIP"/>
    <s v="Instagram"/>
    <n v="789.44"/>
    <n v="300"/>
    <n v="489.44000000000005"/>
  </r>
  <r>
    <s v="ORD201094"/>
    <x v="342"/>
    <s v="C66093"/>
    <x v="4"/>
    <n v="4"/>
    <n v="648.91"/>
    <s v="615 Main St"/>
    <x v="2"/>
    <s v="Shipped"/>
    <s v="TRK54950785"/>
    <n v="6"/>
    <s v="SAVE10"/>
    <s v="Instagram"/>
    <n v="2595.64"/>
    <n v="400"/>
    <n v="2195.64"/>
  </r>
  <r>
    <s v="ORD201095"/>
    <x v="234"/>
    <s v="C33051"/>
    <x v="1"/>
    <n v="2"/>
    <n v="441.54"/>
    <s v="397 Main St"/>
    <x v="1"/>
    <s v="Delivered"/>
    <s v="TRK92929755"/>
    <n v="2"/>
    <s v="SAVE10"/>
    <s v="Email"/>
    <n v="883.08"/>
    <n v="300"/>
    <n v="583.08000000000004"/>
  </r>
  <r>
    <s v="ORD201096"/>
    <x v="120"/>
    <s v="C18169"/>
    <x v="2"/>
    <n v="2"/>
    <n v="464.92"/>
    <s v="782 Main St"/>
    <x v="0"/>
    <s v="Returned"/>
    <s v="TRK49482923"/>
    <n v="2"/>
    <s v="SAVE10"/>
    <s v="Facebook"/>
    <n v="929.84"/>
    <n v="250"/>
    <n v="679.84"/>
  </r>
  <r>
    <s v="ORD201097"/>
    <x v="645"/>
    <s v="C81370"/>
    <x v="0"/>
    <n v="5"/>
    <n v="506.45"/>
    <s v="344 Main St"/>
    <x v="3"/>
    <s v="Shipped"/>
    <s v="TRK99682998"/>
    <n v="7"/>
    <s v="WINTER15"/>
    <s v="Google"/>
    <n v="2532.25"/>
    <n v="450"/>
    <n v="2082.25"/>
  </r>
  <r>
    <s v="ORD201098"/>
    <x v="646"/>
    <s v="C91103"/>
    <x v="0"/>
    <n v="4"/>
    <n v="255.86"/>
    <s v="155 Main St"/>
    <x v="2"/>
    <s v="Delivered"/>
    <s v="TRK91653000"/>
    <n v="7"/>
    <s v="WINTER15"/>
    <s v="Email"/>
    <n v="1023.44"/>
    <n v="450"/>
    <n v="573.44000000000005"/>
  </r>
  <r>
    <s v="ORD201099"/>
    <x v="556"/>
    <s v="C21953"/>
    <x v="5"/>
    <n v="2"/>
    <n v="125.23"/>
    <s v="272 Main St"/>
    <x v="4"/>
    <s v="Cancelled"/>
    <s v="TRK60774796"/>
    <n v="3"/>
    <s v="FREESHIP"/>
    <s v="Email"/>
    <n v="250.46"/>
    <n v="700"/>
    <n v="-449.53999999999996"/>
  </r>
  <r>
    <s v="ORD201100"/>
    <x v="538"/>
    <s v="C15146"/>
    <x v="5"/>
    <n v="5"/>
    <n v="38.11"/>
    <s v="428 Main St"/>
    <x v="0"/>
    <s v="Cancelled"/>
    <s v="TRK79790530"/>
    <n v="6"/>
    <s v="WINTER15"/>
    <s v="Instagram"/>
    <n v="190.55"/>
    <n v="700"/>
    <n v="-509.45"/>
  </r>
  <r>
    <s v="ORD201101"/>
    <x v="647"/>
    <s v="C43546"/>
    <x v="0"/>
    <n v="3"/>
    <n v="161.97"/>
    <s v="904 Main St"/>
    <x v="4"/>
    <s v="Pending"/>
    <s v="TRK85871121"/>
    <n v="4"/>
    <s v="SAVE10"/>
    <s v="Email"/>
    <n v="485.90999999999997"/>
    <n v="450"/>
    <n v="35.909999999999968"/>
  </r>
  <r>
    <s v="ORD201102"/>
    <x v="561"/>
    <s v="C98474"/>
    <x v="3"/>
    <n v="4"/>
    <n v="347.17"/>
    <s v="997 Main St"/>
    <x v="0"/>
    <s v="Shipped"/>
    <s v="TRK86192984"/>
    <n v="8"/>
    <s v="SAVE10"/>
    <s v="Instagram"/>
    <n v="1388.68"/>
    <n v="200"/>
    <n v="1188.68"/>
  </r>
  <r>
    <s v="ORD201103"/>
    <x v="648"/>
    <s v="C90292"/>
    <x v="5"/>
    <n v="4"/>
    <n v="276.32"/>
    <s v="129 Main St"/>
    <x v="1"/>
    <s v="Delivered"/>
    <s v="TRK26270357"/>
    <n v="5"/>
    <s v="SAVE10"/>
    <s v="Google"/>
    <n v="1105.28"/>
    <n v="700"/>
    <n v="405.28"/>
  </r>
  <r>
    <s v="ORD201104"/>
    <x v="568"/>
    <s v="C17075"/>
    <x v="2"/>
    <n v="4"/>
    <n v="314.76"/>
    <s v="850 Main St"/>
    <x v="1"/>
    <s v="Shipped"/>
    <s v="TRK63547510"/>
    <n v="8"/>
    <s v="SAVE10"/>
    <s v="Instagram"/>
    <n v="1259.04"/>
    <n v="250"/>
    <n v="1009.04"/>
  </r>
  <r>
    <s v="ORD201105"/>
    <x v="649"/>
    <s v="C12487"/>
    <x v="2"/>
    <n v="3"/>
    <n v="475.69"/>
    <s v="884 Main St"/>
    <x v="3"/>
    <s v="Cancelled"/>
    <s v="TRK23324770"/>
    <n v="3"/>
    <s v="FREESHIP"/>
    <s v="Google"/>
    <n v="1427.07"/>
    <n v="250"/>
    <n v="1177.07"/>
  </r>
  <r>
    <s v="ORD201106"/>
    <x v="255"/>
    <s v="C34555"/>
    <x v="3"/>
    <n v="1"/>
    <n v="372.8"/>
    <s v="903 Main St"/>
    <x v="4"/>
    <s v="Cancelled"/>
    <s v="TRK72859458"/>
    <n v="6"/>
    <s v="SAVE10"/>
    <s v="Facebook"/>
    <n v="372.8"/>
    <n v="200"/>
    <n v="172.8"/>
  </r>
  <r>
    <s v="ORD201107"/>
    <x v="233"/>
    <s v="C25110"/>
    <x v="2"/>
    <n v="2"/>
    <n v="63.21"/>
    <s v="282 Main St"/>
    <x v="1"/>
    <s v="Cancelled"/>
    <s v="TRK80963328"/>
    <n v="4"/>
    <s v="SAVE10"/>
    <s v="Google"/>
    <n v="126.42"/>
    <n v="250"/>
    <n v="-123.58"/>
  </r>
  <r>
    <s v="ORD201108"/>
    <x v="650"/>
    <s v="C35136"/>
    <x v="5"/>
    <n v="1"/>
    <n v="634.94000000000005"/>
    <s v="462 Main St"/>
    <x v="1"/>
    <s v="Cancelled"/>
    <s v="TRK49753703"/>
    <n v="5"/>
    <s v="WINTER15"/>
    <s v="Instagram"/>
    <n v="634.94000000000005"/>
    <n v="700"/>
    <n v="-65.059999999999945"/>
  </r>
  <r>
    <s v="ORD201109"/>
    <x v="651"/>
    <s v="C62277"/>
    <x v="4"/>
    <n v="4"/>
    <n v="77.47"/>
    <s v="474 Main St"/>
    <x v="3"/>
    <s v="Returned"/>
    <s v="TRK32026174"/>
    <n v="7"/>
    <s v="SAVE10"/>
    <s v="Instagram"/>
    <n v="309.88"/>
    <n v="400"/>
    <n v="-90.12"/>
  </r>
  <r>
    <s v="ORD201110"/>
    <x v="402"/>
    <s v="C12472"/>
    <x v="3"/>
    <n v="3"/>
    <n v="84.31"/>
    <s v="912 Main St"/>
    <x v="2"/>
    <s v="Shipped"/>
    <s v="TRK36103184"/>
    <n v="3"/>
    <s v="SAVE10"/>
    <s v="Email"/>
    <n v="252.93"/>
    <n v="200"/>
    <n v="52.930000000000007"/>
  </r>
  <r>
    <s v="ORD201111"/>
    <x v="306"/>
    <s v="C24047"/>
    <x v="0"/>
    <n v="4"/>
    <n v="234.45"/>
    <s v="362 Main St"/>
    <x v="1"/>
    <s v="Cancelled"/>
    <s v="TRK91338580"/>
    <n v="9"/>
    <s v="FREESHIP"/>
    <s v="Instagram"/>
    <n v="937.8"/>
    <n v="450"/>
    <n v="487.79999999999995"/>
  </r>
  <r>
    <s v="ORD201112"/>
    <x v="652"/>
    <s v="C76929"/>
    <x v="6"/>
    <n v="1"/>
    <n v="356.81"/>
    <s v="563 Main St"/>
    <x v="1"/>
    <s v="Delivered"/>
    <s v="TRK80694400"/>
    <n v="1"/>
    <s v="WINTER15"/>
    <s v="Instagram"/>
    <n v="356.81"/>
    <n v="500"/>
    <n v="-143.19"/>
  </r>
  <r>
    <s v="ORD201113"/>
    <x v="111"/>
    <s v="C52914"/>
    <x v="6"/>
    <n v="4"/>
    <n v="209.99"/>
    <s v="168 Main St"/>
    <x v="4"/>
    <s v="Delivered"/>
    <s v="TRK80819053"/>
    <n v="8"/>
    <s v="WINTER15"/>
    <s v="Google"/>
    <n v="839.96"/>
    <n v="500"/>
    <n v="339.96000000000004"/>
  </r>
  <r>
    <s v="ORD201114"/>
    <x v="653"/>
    <s v="C55164"/>
    <x v="2"/>
    <n v="3"/>
    <n v="659.88"/>
    <s v="609 Main St"/>
    <x v="3"/>
    <s v="Cancelled"/>
    <s v="TRK79610967"/>
    <n v="3"/>
    <s v="WINTER15"/>
    <s v="Google"/>
    <n v="1979.6399999999999"/>
    <n v="250"/>
    <n v="1729.6399999999999"/>
  </r>
  <r>
    <s v="ORD201115"/>
    <x v="126"/>
    <s v="C70426"/>
    <x v="5"/>
    <n v="2"/>
    <n v="336.32"/>
    <s v="562 Main St"/>
    <x v="1"/>
    <s v="Returned"/>
    <s v="TRK89687816"/>
    <n v="3"/>
    <s v="WINTER15"/>
    <s v="Google"/>
    <n v="672.64"/>
    <n v="700"/>
    <n v="-27.360000000000014"/>
  </r>
  <r>
    <s v="ORD201116"/>
    <x v="612"/>
    <s v="C69149"/>
    <x v="4"/>
    <n v="2"/>
    <n v="531.49"/>
    <s v="562 Main St"/>
    <x v="2"/>
    <s v="Delivered"/>
    <s v="TRK61265132"/>
    <n v="7"/>
    <s v="WINTER15"/>
    <s v="Facebook"/>
    <n v="1062.98"/>
    <n v="400"/>
    <n v="662.98"/>
  </r>
  <r>
    <s v="ORD201117"/>
    <x v="199"/>
    <s v="C78684"/>
    <x v="3"/>
    <n v="3"/>
    <n v="588.44000000000005"/>
    <s v="858 Main St"/>
    <x v="3"/>
    <s v="Shipped"/>
    <s v="TRK95779073"/>
    <n v="8"/>
    <s v="WINTER15"/>
    <s v="Google"/>
    <n v="1765.3200000000002"/>
    <n v="200"/>
    <n v="1565.3200000000002"/>
  </r>
  <r>
    <s v="ORD201118"/>
    <x v="75"/>
    <s v="C58168"/>
    <x v="1"/>
    <n v="3"/>
    <n v="251.48"/>
    <s v="359 Main St"/>
    <x v="2"/>
    <s v="Returned"/>
    <s v="TRK99102265"/>
    <n v="4"/>
    <s v="WINTER15"/>
    <s v="Email"/>
    <n v="754.43999999999994"/>
    <n v="300"/>
    <n v="454.43999999999994"/>
  </r>
  <r>
    <s v="ORD201119"/>
    <x v="167"/>
    <s v="C99024"/>
    <x v="5"/>
    <n v="1"/>
    <n v="684.65"/>
    <s v="250 Main St"/>
    <x v="2"/>
    <s v="Delivered"/>
    <s v="TRK24675988"/>
    <n v="1"/>
    <s v="FREESHIP"/>
    <s v="Email"/>
    <n v="684.65"/>
    <n v="700"/>
    <n v="-15.350000000000023"/>
  </r>
  <r>
    <s v="ORD201120"/>
    <x v="400"/>
    <s v="C22919"/>
    <x v="2"/>
    <n v="1"/>
    <n v="195.86"/>
    <s v="267 Main St"/>
    <x v="1"/>
    <s v="Pending"/>
    <s v="TRK82416295"/>
    <n v="3"/>
    <s v="FREESHIP"/>
    <s v="Facebook"/>
    <n v="195.86"/>
    <n v="250"/>
    <n v="-54.139999999999986"/>
  </r>
  <r>
    <s v="ORD201121"/>
    <x v="654"/>
    <s v="C98354"/>
    <x v="1"/>
    <n v="3"/>
    <n v="50.34"/>
    <s v="393 Main St"/>
    <x v="3"/>
    <s v="Returned"/>
    <s v="TRK43070888"/>
    <n v="3"/>
    <s v="FREESHIP"/>
    <s v="Instagram"/>
    <n v="151.02000000000001"/>
    <n v="300"/>
    <n v="-148.97999999999999"/>
  </r>
  <r>
    <s v="ORD201122"/>
    <x v="323"/>
    <s v="C38840"/>
    <x v="0"/>
    <n v="5"/>
    <n v="678.19"/>
    <s v="766 Main St"/>
    <x v="1"/>
    <s v="Returned"/>
    <s v="TRK32496970"/>
    <n v="8"/>
    <s v="FREESHIP"/>
    <s v="Facebook"/>
    <n v="3390.9500000000003"/>
    <n v="450"/>
    <n v="2940.9500000000003"/>
  </r>
  <r>
    <s v="ORD201123"/>
    <x v="655"/>
    <s v="C68936"/>
    <x v="2"/>
    <n v="3"/>
    <n v="554.25"/>
    <s v="843 Main St"/>
    <x v="0"/>
    <s v="Shipped"/>
    <s v="TRK73163634"/>
    <n v="6"/>
    <s v="WINTER15"/>
    <s v="Referral"/>
    <n v="1662.75"/>
    <n v="250"/>
    <n v="1412.75"/>
  </r>
  <r>
    <s v="ORD201124"/>
    <x v="221"/>
    <s v="C33744"/>
    <x v="3"/>
    <n v="4"/>
    <n v="576.87"/>
    <s v="888 Main St"/>
    <x v="3"/>
    <s v="Returned"/>
    <s v="TRK40245983"/>
    <n v="5"/>
    <s v="WINTER15"/>
    <s v="Instagram"/>
    <n v="2307.48"/>
    <n v="200"/>
    <n v="2107.48"/>
  </r>
  <r>
    <s v="ORD201125"/>
    <x v="504"/>
    <s v="C23555"/>
    <x v="6"/>
    <n v="4"/>
    <n v="408.36"/>
    <s v="156 Main St"/>
    <x v="3"/>
    <s v="Cancelled"/>
    <s v="TRK67210247"/>
    <n v="4"/>
    <s v="FREESHIP"/>
    <s v="Referral"/>
    <n v="1633.44"/>
    <n v="500"/>
    <n v="1133.44"/>
  </r>
  <r>
    <s v="ORD201126"/>
    <x v="319"/>
    <s v="C34337"/>
    <x v="1"/>
    <n v="5"/>
    <n v="190.11"/>
    <s v="325 Main St"/>
    <x v="4"/>
    <s v="Delivered"/>
    <s v="TRK36195559"/>
    <n v="7"/>
    <s v="SAVE10"/>
    <s v="Google"/>
    <n v="950.55000000000007"/>
    <n v="300"/>
    <n v="650.55000000000007"/>
  </r>
  <r>
    <s v="ORD201127"/>
    <x v="175"/>
    <s v="C69396"/>
    <x v="4"/>
    <n v="3"/>
    <n v="602.75"/>
    <s v="920 Main St"/>
    <x v="2"/>
    <s v="Shipped"/>
    <s v="TRK33155049"/>
    <n v="6"/>
    <s v="SAVE10"/>
    <s v="Email"/>
    <n v="1808.25"/>
    <n v="400"/>
    <n v="1408.25"/>
  </r>
  <r>
    <s v="ORD201128"/>
    <x v="538"/>
    <s v="C49198"/>
    <x v="0"/>
    <n v="3"/>
    <n v="646.79"/>
    <s v="447 Main St"/>
    <x v="4"/>
    <s v="Cancelled"/>
    <s v="TRK10883354"/>
    <n v="5"/>
    <s v="WINTER15"/>
    <s v="Google"/>
    <n v="1940.37"/>
    <n v="450"/>
    <n v="1490.37"/>
  </r>
  <r>
    <s v="ORD201129"/>
    <x v="236"/>
    <s v="C43911"/>
    <x v="3"/>
    <n v="4"/>
    <n v="418.71"/>
    <s v="239 Main St"/>
    <x v="4"/>
    <s v="Pending"/>
    <s v="TRK37495481"/>
    <n v="8"/>
    <s v="FREESHIP"/>
    <s v="Instagram"/>
    <n v="1674.84"/>
    <n v="200"/>
    <n v="1474.84"/>
  </r>
  <r>
    <s v="ORD201130"/>
    <x v="656"/>
    <s v="C24347"/>
    <x v="5"/>
    <n v="2"/>
    <n v="323.45"/>
    <s v="533 Main St"/>
    <x v="2"/>
    <s v="Returned"/>
    <s v="TRK27233265"/>
    <n v="5"/>
    <s v="FREESHIP"/>
    <s v="Instagram"/>
    <n v="646.9"/>
    <n v="700"/>
    <n v="-53.100000000000023"/>
  </r>
  <r>
    <s v="ORD201131"/>
    <x v="408"/>
    <s v="C21043"/>
    <x v="1"/>
    <n v="1"/>
    <n v="694.5"/>
    <s v="195 Main St"/>
    <x v="2"/>
    <s v="Pending"/>
    <s v="TRK41691086"/>
    <n v="3"/>
    <s v="WINTER15"/>
    <s v="Facebook"/>
    <n v="694.5"/>
    <n v="300"/>
    <n v="394.5"/>
  </r>
  <r>
    <s v="ORD201132"/>
    <x v="657"/>
    <s v="C58858"/>
    <x v="3"/>
    <n v="2"/>
    <n v="337.32"/>
    <s v="948 Main St"/>
    <x v="2"/>
    <s v="Cancelled"/>
    <s v="TRK30406357"/>
    <n v="4"/>
    <s v="SAVE10"/>
    <s v="Email"/>
    <n v="674.64"/>
    <n v="200"/>
    <n v="474.64"/>
  </r>
  <r>
    <s v="ORD201133"/>
    <x v="398"/>
    <s v="C20670"/>
    <x v="4"/>
    <n v="2"/>
    <n v="467.91"/>
    <s v="432 Main St"/>
    <x v="3"/>
    <s v="Returned"/>
    <s v="TRK76731303"/>
    <n v="5"/>
    <s v="WINTER15"/>
    <s v="Facebook"/>
    <n v="935.82"/>
    <n v="400"/>
    <n v="535.82000000000005"/>
  </r>
  <r>
    <s v="ORD201134"/>
    <x v="180"/>
    <s v="C90993"/>
    <x v="6"/>
    <n v="4"/>
    <n v="38.28"/>
    <s v="950 Main St"/>
    <x v="0"/>
    <s v="Cancelled"/>
    <s v="TRK53964711"/>
    <n v="4"/>
    <s v="WINTER15"/>
    <s v="Facebook"/>
    <n v="153.12"/>
    <n v="500"/>
    <n v="-346.88"/>
  </r>
  <r>
    <s v="ORD201135"/>
    <x v="153"/>
    <s v="C11473"/>
    <x v="4"/>
    <n v="2"/>
    <n v="73.41"/>
    <s v="562 Main St"/>
    <x v="1"/>
    <s v="Shipped"/>
    <s v="TRK97793275"/>
    <n v="2"/>
    <s v="SAVE10"/>
    <s v="Google"/>
    <n v="146.82"/>
    <n v="400"/>
    <n v="-253.18"/>
  </r>
  <r>
    <s v="ORD201136"/>
    <x v="463"/>
    <s v="C71899"/>
    <x v="2"/>
    <n v="3"/>
    <n v="668.33"/>
    <s v="799 Main St"/>
    <x v="3"/>
    <s v="Pending"/>
    <s v="TRK34856025"/>
    <n v="4"/>
    <s v="WINTER15"/>
    <s v="Facebook"/>
    <n v="2004.9900000000002"/>
    <n v="250"/>
    <n v="1754.9900000000002"/>
  </r>
  <r>
    <s v="ORD201137"/>
    <x v="511"/>
    <s v="C48577"/>
    <x v="4"/>
    <n v="4"/>
    <n v="410.21"/>
    <s v="841 Main St"/>
    <x v="4"/>
    <s v="Pending"/>
    <s v="TRK59911645"/>
    <n v="5"/>
    <s v="WINTER15"/>
    <s v="Instagram"/>
    <n v="1640.84"/>
    <n v="400"/>
    <n v="1240.8399999999999"/>
  </r>
  <r>
    <s v="ORD201138"/>
    <x v="552"/>
    <s v="C13100"/>
    <x v="6"/>
    <n v="4"/>
    <n v="294.41000000000003"/>
    <s v="188 Main St"/>
    <x v="0"/>
    <s v="Pending"/>
    <s v="TRK55565668"/>
    <n v="4"/>
    <s v="WINTER15"/>
    <s v="Instagram"/>
    <n v="1177.6400000000001"/>
    <n v="500"/>
    <n v="677.6400000000001"/>
  </r>
  <r>
    <s v="ORD201139"/>
    <x v="627"/>
    <s v="C70659"/>
    <x v="3"/>
    <n v="3"/>
    <n v="501.82"/>
    <s v="568 Main St"/>
    <x v="3"/>
    <s v="Cancelled"/>
    <s v="TRK28290825"/>
    <n v="4"/>
    <s v="FREESHIP"/>
    <s v="Email"/>
    <n v="1505.46"/>
    <n v="200"/>
    <n v="1305.46"/>
  </r>
  <r>
    <s v="ORD201140"/>
    <x v="658"/>
    <s v="C49838"/>
    <x v="4"/>
    <n v="2"/>
    <n v="552.83000000000004"/>
    <s v="904 Main St"/>
    <x v="2"/>
    <s v="Cancelled"/>
    <s v="TRK38297718"/>
    <n v="3"/>
    <s v="FREESHIP"/>
    <s v="Referral"/>
    <n v="1105.6600000000001"/>
    <n v="400"/>
    <n v="705.66000000000008"/>
  </r>
  <r>
    <s v="ORD201141"/>
    <x v="656"/>
    <s v="C11998"/>
    <x v="3"/>
    <n v="3"/>
    <n v="498.66"/>
    <s v="382 Main St"/>
    <x v="4"/>
    <s v="Cancelled"/>
    <s v="TRK26707221"/>
    <n v="6"/>
    <s v="FREESHIP"/>
    <s v="Email"/>
    <n v="1495.98"/>
    <n v="200"/>
    <n v="1295.98"/>
  </r>
  <r>
    <s v="ORD201142"/>
    <x v="1"/>
    <s v="C23405"/>
    <x v="1"/>
    <n v="4"/>
    <n v="695.1"/>
    <s v="484 Main St"/>
    <x v="0"/>
    <s v="Returned"/>
    <s v="TRK83678708"/>
    <n v="8"/>
    <s v="FREESHIP"/>
    <s v="Email"/>
    <n v="2780.4"/>
    <n v="300"/>
    <n v="2480.4"/>
  </r>
  <r>
    <s v="ORD201143"/>
    <x v="659"/>
    <s v="C41132"/>
    <x v="3"/>
    <n v="1"/>
    <n v="381.61"/>
    <s v="114 Main St"/>
    <x v="0"/>
    <s v="Pending"/>
    <s v="TRK51040137"/>
    <n v="5"/>
    <s v="FREESHIP"/>
    <s v="Email"/>
    <n v="381.61"/>
    <n v="200"/>
    <n v="181.61"/>
  </r>
  <r>
    <s v="ORD201144"/>
    <x v="223"/>
    <s v="C88463"/>
    <x v="6"/>
    <n v="5"/>
    <n v="507.94"/>
    <s v="292 Main St"/>
    <x v="1"/>
    <s v="Cancelled"/>
    <s v="TRK88749996"/>
    <n v="9"/>
    <s v="FREESHIP"/>
    <s v="Facebook"/>
    <n v="2539.6999999999998"/>
    <n v="500"/>
    <n v="2039.6999999999998"/>
  </r>
  <r>
    <s v="ORD201145"/>
    <x v="275"/>
    <s v="C28152"/>
    <x v="6"/>
    <n v="3"/>
    <n v="571.53"/>
    <s v="821 Main St"/>
    <x v="0"/>
    <s v="Delivered"/>
    <s v="TRK59642814"/>
    <n v="6"/>
    <s v="FREESHIP"/>
    <s v="Facebook"/>
    <n v="1714.59"/>
    <n v="500"/>
    <n v="1214.5899999999999"/>
  </r>
  <r>
    <s v="ORD201146"/>
    <x v="525"/>
    <s v="C36383"/>
    <x v="0"/>
    <n v="5"/>
    <n v="421.44"/>
    <s v="286 Main St"/>
    <x v="4"/>
    <s v="Pending"/>
    <s v="TRK93336357"/>
    <n v="5"/>
    <s v="SAVE10"/>
    <s v="Instagram"/>
    <n v="2107.1999999999998"/>
    <n v="450"/>
    <n v="1657.1999999999998"/>
  </r>
  <r>
    <s v="ORD201147"/>
    <x v="143"/>
    <s v="C19759"/>
    <x v="3"/>
    <n v="2"/>
    <n v="588.29999999999995"/>
    <s v="234 Main St"/>
    <x v="1"/>
    <s v="Pending"/>
    <s v="TRK22515454"/>
    <n v="2"/>
    <s v="FREESHIP"/>
    <s v="Email"/>
    <n v="1176.5999999999999"/>
    <n v="200"/>
    <n v="976.59999999999991"/>
  </r>
  <r>
    <s v="ORD201148"/>
    <x v="611"/>
    <s v="C54886"/>
    <x v="1"/>
    <n v="1"/>
    <n v="355.15"/>
    <s v="442 Main St"/>
    <x v="4"/>
    <s v="Returned"/>
    <s v="TRK66241930"/>
    <n v="2"/>
    <s v="SAVE10"/>
    <s v="Email"/>
    <n v="355.15"/>
    <n v="300"/>
    <n v="55.149999999999977"/>
  </r>
  <r>
    <s v="ORD201149"/>
    <x v="568"/>
    <s v="C27305"/>
    <x v="3"/>
    <n v="2"/>
    <n v="695.29"/>
    <s v="957 Main St"/>
    <x v="2"/>
    <s v="Pending"/>
    <s v="TRK28789916"/>
    <n v="6"/>
    <s v="FREESHIP"/>
    <s v="Instagram"/>
    <n v="1390.58"/>
    <n v="200"/>
    <n v="1190.58"/>
  </r>
  <r>
    <s v="ORD201150"/>
    <x v="215"/>
    <s v="C17921"/>
    <x v="6"/>
    <n v="4"/>
    <n v="302.64999999999998"/>
    <s v="119 Main St"/>
    <x v="2"/>
    <s v="Cancelled"/>
    <s v="TRK79291524"/>
    <n v="8"/>
    <s v="SAVE10"/>
    <s v="Referral"/>
    <n v="1210.5999999999999"/>
    <n v="500"/>
    <n v="710.59999999999991"/>
  </r>
  <r>
    <s v="ORD201151"/>
    <x v="22"/>
    <s v="C94381"/>
    <x v="3"/>
    <n v="2"/>
    <n v="608.04"/>
    <s v="962 Main St"/>
    <x v="4"/>
    <s v="Cancelled"/>
    <s v="TRK69804304"/>
    <n v="4"/>
    <s v="SAVE10"/>
    <s v="Google"/>
    <n v="1216.08"/>
    <n v="200"/>
    <n v="1016.0799999999999"/>
  </r>
  <r>
    <s v="ORD201152"/>
    <x v="576"/>
    <s v="C25162"/>
    <x v="2"/>
    <n v="2"/>
    <n v="344.18"/>
    <s v="533 Main St"/>
    <x v="2"/>
    <s v="Shipped"/>
    <s v="TRK42183078"/>
    <n v="7"/>
    <s v="SAVE10"/>
    <s v="Referral"/>
    <n v="688.36"/>
    <n v="250"/>
    <n v="438.36"/>
  </r>
  <r>
    <s v="ORD201153"/>
    <x v="393"/>
    <s v="C98317"/>
    <x v="0"/>
    <n v="4"/>
    <n v="696.71"/>
    <s v="276 Main St"/>
    <x v="0"/>
    <s v="Shipped"/>
    <s v="TRK37172138"/>
    <n v="4"/>
    <s v="SAVE10"/>
    <s v="Instagram"/>
    <n v="2786.84"/>
    <n v="450"/>
    <n v="2336.84"/>
  </r>
  <r>
    <s v="ORD201154"/>
    <x v="113"/>
    <s v="C53631"/>
    <x v="0"/>
    <n v="3"/>
    <n v="198.63"/>
    <s v="593 Main St"/>
    <x v="4"/>
    <s v="Pending"/>
    <s v="TRK67589167"/>
    <n v="8"/>
    <s v="SAVE10"/>
    <s v="Instagram"/>
    <n v="595.89"/>
    <n v="450"/>
    <n v="145.88999999999999"/>
  </r>
  <r>
    <s v="ORD201155"/>
    <x v="340"/>
    <s v="C41478"/>
    <x v="4"/>
    <n v="4"/>
    <n v="534.57000000000005"/>
    <s v="667 Main St"/>
    <x v="2"/>
    <s v="Delivered"/>
    <s v="TRK62068126"/>
    <n v="6"/>
    <s v="FREESHIP"/>
    <s v="Facebook"/>
    <n v="2138.2800000000002"/>
    <n v="400"/>
    <n v="1738.2800000000002"/>
  </r>
  <r>
    <s v="ORD201156"/>
    <x v="45"/>
    <s v="C20512"/>
    <x v="5"/>
    <n v="4"/>
    <n v="690.78"/>
    <s v="980 Main St"/>
    <x v="2"/>
    <s v="Shipped"/>
    <s v="TRK98234737"/>
    <n v="9"/>
    <s v="FREESHIP"/>
    <s v="Referral"/>
    <n v="2763.12"/>
    <n v="700"/>
    <n v="2063.12"/>
  </r>
  <r>
    <s v="ORD201157"/>
    <x v="382"/>
    <s v="C25841"/>
    <x v="0"/>
    <n v="3"/>
    <n v="301.55"/>
    <s v="242 Main St"/>
    <x v="0"/>
    <s v="Delivered"/>
    <s v="TRK21451375"/>
    <n v="5"/>
    <s v="FREESHIP"/>
    <s v="Google"/>
    <n v="904.65000000000009"/>
    <n v="450"/>
    <n v="454.65000000000009"/>
  </r>
  <r>
    <s v="ORD201158"/>
    <x v="197"/>
    <s v="C82781"/>
    <x v="0"/>
    <n v="4"/>
    <n v="27.42"/>
    <s v="661 Main St"/>
    <x v="0"/>
    <s v="Pending"/>
    <s v="TRK20605418"/>
    <n v="4"/>
    <s v="SAVE10"/>
    <s v="Referral"/>
    <n v="109.68"/>
    <n v="450"/>
    <n v="-340.32"/>
  </r>
  <r>
    <s v="ORD201159"/>
    <x v="203"/>
    <s v="C66112"/>
    <x v="6"/>
    <n v="4"/>
    <n v="466.7"/>
    <s v="874 Main St"/>
    <x v="0"/>
    <s v="Returned"/>
    <s v="TRK60955607"/>
    <n v="8"/>
    <s v="SAVE10"/>
    <s v="Instagram"/>
    <n v="1866.8"/>
    <n v="500"/>
    <n v="1366.8"/>
  </r>
  <r>
    <s v="ORD201160"/>
    <x v="333"/>
    <s v="C40466"/>
    <x v="6"/>
    <n v="1"/>
    <n v="541.64"/>
    <s v="449 Main St"/>
    <x v="0"/>
    <s v="Shipped"/>
    <s v="TRK70255168"/>
    <n v="5"/>
    <s v="SAVE10"/>
    <s v="Email"/>
    <n v="541.64"/>
    <n v="500"/>
    <n v="41.639999999999986"/>
  </r>
  <r>
    <s v="ORD201161"/>
    <x v="504"/>
    <s v="C32570"/>
    <x v="1"/>
    <n v="1"/>
    <n v="11.39"/>
    <s v="826 Main St"/>
    <x v="4"/>
    <s v="Cancelled"/>
    <s v="TRK35969968"/>
    <n v="6"/>
    <s v="WINTER15"/>
    <s v="Email"/>
    <n v="11.39"/>
    <n v="300"/>
    <n v="-288.61"/>
  </r>
  <r>
    <s v="ORD201162"/>
    <x v="660"/>
    <s v="C29405"/>
    <x v="1"/>
    <n v="2"/>
    <n v="224.37"/>
    <s v="251 Main St"/>
    <x v="0"/>
    <s v="Delivered"/>
    <s v="TRK33125798"/>
    <n v="3"/>
    <s v="WINTER15"/>
    <s v="Referral"/>
    <n v="448.74"/>
    <n v="300"/>
    <n v="148.74"/>
  </r>
  <r>
    <s v="ORD201163"/>
    <x v="184"/>
    <s v="C30643"/>
    <x v="5"/>
    <n v="3"/>
    <n v="306.29000000000002"/>
    <s v="966 Main St"/>
    <x v="2"/>
    <s v="Returned"/>
    <s v="TRK19477485"/>
    <n v="7"/>
    <s v="WINTER15"/>
    <s v="Instagram"/>
    <n v="918.87000000000012"/>
    <n v="700"/>
    <n v="218.87000000000012"/>
  </r>
  <r>
    <s v="ORD201164"/>
    <x v="649"/>
    <s v="C65890"/>
    <x v="2"/>
    <n v="5"/>
    <n v="315.57"/>
    <s v="340 Main St"/>
    <x v="0"/>
    <s v="Delivered"/>
    <s v="TRK64530489"/>
    <n v="6"/>
    <s v="WINTER15"/>
    <s v="Email"/>
    <n v="1577.85"/>
    <n v="250"/>
    <n v="1327.85"/>
  </r>
  <r>
    <s v="ORD201165"/>
    <x v="328"/>
    <s v="C36992"/>
    <x v="3"/>
    <n v="3"/>
    <n v="223.79"/>
    <s v="617 Main St"/>
    <x v="0"/>
    <s v="Pending"/>
    <s v="TRK63460217"/>
    <n v="3"/>
    <s v="WINTER15"/>
    <s v="Google"/>
    <n v="671.37"/>
    <n v="200"/>
    <n v="471.37"/>
  </r>
  <r>
    <s v="ORD201166"/>
    <x v="48"/>
    <s v="C95568"/>
    <x v="3"/>
    <n v="3"/>
    <n v="324.47000000000003"/>
    <s v="971 Main St"/>
    <x v="4"/>
    <s v="Delivered"/>
    <s v="TRK37075292"/>
    <n v="4"/>
    <s v="WINTER15"/>
    <s v="Email"/>
    <n v="973.41000000000008"/>
    <n v="200"/>
    <n v="773.41000000000008"/>
  </r>
  <r>
    <s v="ORD201167"/>
    <x v="661"/>
    <s v="C17966"/>
    <x v="4"/>
    <n v="2"/>
    <n v="92.87"/>
    <s v="360 Main St"/>
    <x v="2"/>
    <s v="Pending"/>
    <s v="TRK31169396"/>
    <n v="5"/>
    <s v="FREESHIP"/>
    <s v="Facebook"/>
    <n v="185.74"/>
    <n v="400"/>
    <n v="-214.26"/>
  </r>
  <r>
    <s v="ORD201168"/>
    <x v="505"/>
    <s v="C89559"/>
    <x v="5"/>
    <n v="2"/>
    <n v="331.42"/>
    <s v="297 Main St"/>
    <x v="2"/>
    <s v="Delivered"/>
    <s v="TRK82838108"/>
    <n v="6"/>
    <s v="WINTER15"/>
    <s v="Google"/>
    <n v="662.84"/>
    <n v="700"/>
    <n v="-37.159999999999968"/>
  </r>
  <r>
    <s v="ORD201169"/>
    <x v="662"/>
    <s v="C15849"/>
    <x v="3"/>
    <n v="1"/>
    <n v="525.42999999999995"/>
    <s v="643 Main St"/>
    <x v="4"/>
    <s v="Cancelled"/>
    <s v="TRK26794546"/>
    <n v="2"/>
    <s v="SAVE10"/>
    <s v="Instagram"/>
    <n v="525.42999999999995"/>
    <n v="200"/>
    <n v="325.42999999999995"/>
  </r>
  <r>
    <s v="ORD201170"/>
    <x v="567"/>
    <s v="C94257"/>
    <x v="4"/>
    <n v="2"/>
    <n v="697.19"/>
    <s v="762 Main St"/>
    <x v="4"/>
    <s v="Returned"/>
    <s v="TRK40220743"/>
    <n v="7"/>
    <s v="FREESHIP"/>
    <s v="Email"/>
    <n v="1394.38"/>
    <n v="400"/>
    <n v="994.38000000000011"/>
  </r>
  <r>
    <s v="ORD201171"/>
    <x v="81"/>
    <s v="C39911"/>
    <x v="1"/>
    <n v="4"/>
    <n v="518.4"/>
    <s v="699 Main St"/>
    <x v="2"/>
    <s v="Delivered"/>
    <s v="TRK80431998"/>
    <n v="7"/>
    <s v="SAVE10"/>
    <s v="Facebook"/>
    <n v="2073.6"/>
    <n v="300"/>
    <n v="1773.6"/>
  </r>
  <r>
    <s v="ORD201172"/>
    <x v="496"/>
    <s v="C28828"/>
    <x v="6"/>
    <n v="3"/>
    <n v="131.96"/>
    <s v="745 Main St"/>
    <x v="2"/>
    <s v="Pending"/>
    <s v="TRK32550359"/>
    <n v="8"/>
    <s v="SAVE10"/>
    <s v="Instagram"/>
    <n v="395.88"/>
    <n v="500"/>
    <n v="-104.12"/>
  </r>
  <r>
    <s v="ORD201173"/>
    <x v="449"/>
    <s v="C82921"/>
    <x v="0"/>
    <n v="1"/>
    <n v="208.36"/>
    <s v="703 Main St"/>
    <x v="1"/>
    <s v="Shipped"/>
    <s v="TRK31079911"/>
    <n v="4"/>
    <s v="FREESHIP"/>
    <s v="Email"/>
    <n v="208.36"/>
    <n v="450"/>
    <n v="-241.64"/>
  </r>
  <r>
    <s v="ORD201174"/>
    <x v="110"/>
    <s v="C50159"/>
    <x v="4"/>
    <n v="3"/>
    <n v="222.34"/>
    <s v="105 Main St"/>
    <x v="2"/>
    <s v="Returned"/>
    <s v="TRK53737452"/>
    <n v="5"/>
    <s v="WINTER15"/>
    <s v="Email"/>
    <n v="667.02"/>
    <n v="400"/>
    <n v="267.02"/>
  </r>
  <r>
    <s v="ORD201175"/>
    <x v="663"/>
    <s v="C62512"/>
    <x v="4"/>
    <n v="3"/>
    <n v="91.74"/>
    <s v="368 Main St"/>
    <x v="0"/>
    <s v="Returned"/>
    <s v="TRK24139954"/>
    <n v="8"/>
    <s v="FREESHIP"/>
    <s v="Referral"/>
    <n v="275.21999999999997"/>
    <n v="400"/>
    <n v="-124.78000000000003"/>
  </r>
  <r>
    <s v="ORD201176"/>
    <x v="340"/>
    <s v="C39260"/>
    <x v="2"/>
    <n v="2"/>
    <n v="213.83"/>
    <s v="374 Main St"/>
    <x v="0"/>
    <s v="Cancelled"/>
    <s v="TRK55587314"/>
    <n v="2"/>
    <s v="WINTER15"/>
    <s v="Email"/>
    <n v="427.66"/>
    <n v="250"/>
    <n v="177.66000000000003"/>
  </r>
  <r>
    <s v="ORD201177"/>
    <x v="664"/>
    <s v="C23917"/>
    <x v="4"/>
    <n v="1"/>
    <n v="127.55"/>
    <s v="433 Main St"/>
    <x v="4"/>
    <s v="Shipped"/>
    <s v="TRK44434536"/>
    <n v="3"/>
    <s v="SAVE10"/>
    <s v="Referral"/>
    <n v="127.55"/>
    <n v="400"/>
    <n v="-272.45"/>
  </r>
  <r>
    <s v="ORD201178"/>
    <x v="50"/>
    <s v="C65107"/>
    <x v="0"/>
    <n v="1"/>
    <n v="70.239999999999995"/>
    <s v="456 Main St"/>
    <x v="2"/>
    <s v="Cancelled"/>
    <s v="TRK10261578"/>
    <n v="4"/>
    <s v="FREESHIP"/>
    <s v="Google"/>
    <n v="70.239999999999995"/>
    <n v="450"/>
    <n v="-379.76"/>
  </r>
  <r>
    <s v="ORD201179"/>
    <x v="124"/>
    <s v="C84630"/>
    <x v="5"/>
    <n v="5"/>
    <n v="518.54999999999995"/>
    <s v="907 Main St"/>
    <x v="2"/>
    <s v="Cancelled"/>
    <s v="TRK48054997"/>
    <n v="6"/>
    <s v="WINTER15"/>
    <s v="Instagram"/>
    <n v="2592.75"/>
    <n v="700"/>
    <n v="1892.75"/>
  </r>
  <r>
    <s v="ORD201180"/>
    <x v="150"/>
    <s v="C42235"/>
    <x v="3"/>
    <n v="4"/>
    <n v="298.36"/>
    <s v="722 Main St"/>
    <x v="0"/>
    <s v="Pending"/>
    <s v="TRK49379882"/>
    <n v="8"/>
    <s v="FREESHIP"/>
    <s v="Google"/>
    <n v="1193.44"/>
    <n v="200"/>
    <n v="993.44"/>
  </r>
  <r>
    <s v="ORD201181"/>
    <x v="152"/>
    <s v="C70246"/>
    <x v="6"/>
    <n v="3"/>
    <n v="158.74"/>
    <s v="293 Main St"/>
    <x v="1"/>
    <s v="Pending"/>
    <s v="TRK45708320"/>
    <n v="7"/>
    <s v="FREESHIP"/>
    <s v="Instagram"/>
    <n v="476.22"/>
    <n v="500"/>
    <n v="-23.779999999999973"/>
  </r>
  <r>
    <s v="ORD201182"/>
    <x v="554"/>
    <s v="C18473"/>
    <x v="3"/>
    <n v="2"/>
    <n v="420.29"/>
    <s v="700 Main St"/>
    <x v="3"/>
    <s v="Returned"/>
    <s v="TRK97834202"/>
    <n v="3"/>
    <s v="SAVE10"/>
    <s v="Google"/>
    <n v="840.58"/>
    <n v="200"/>
    <n v="640.58000000000004"/>
  </r>
  <r>
    <s v="ORD201183"/>
    <x v="228"/>
    <s v="C12607"/>
    <x v="6"/>
    <n v="1"/>
    <n v="281.52"/>
    <s v="460 Main St"/>
    <x v="3"/>
    <s v="Shipped"/>
    <s v="TRK83653396"/>
    <n v="6"/>
    <s v="WINTER15"/>
    <s v="Referral"/>
    <n v="281.52"/>
    <n v="500"/>
    <n v="-218.48000000000002"/>
  </r>
  <r>
    <s v="ORD201184"/>
    <x v="610"/>
    <s v="C10222"/>
    <x v="5"/>
    <n v="1"/>
    <n v="204.08"/>
    <s v="979 Main St"/>
    <x v="3"/>
    <s v="Returned"/>
    <s v="TRK86297895"/>
    <n v="4"/>
    <s v="WINTER15"/>
    <s v="Google"/>
    <n v="204.08"/>
    <n v="700"/>
    <n v="-495.91999999999996"/>
  </r>
  <r>
    <s v="ORD201185"/>
    <x v="665"/>
    <s v="C77344"/>
    <x v="3"/>
    <n v="1"/>
    <n v="343.31"/>
    <s v="777 Main St"/>
    <x v="3"/>
    <s v="Returned"/>
    <s v="TRK20605055"/>
    <n v="6"/>
    <s v="SAVE10"/>
    <s v="Google"/>
    <n v="343.31"/>
    <n v="200"/>
    <n v="143.31"/>
  </r>
  <r>
    <s v="ORD201186"/>
    <x v="134"/>
    <s v="C65497"/>
    <x v="0"/>
    <n v="1"/>
    <n v="163.32"/>
    <s v="676 Main St"/>
    <x v="4"/>
    <s v="Shipped"/>
    <s v="TRK83702761"/>
    <n v="6"/>
    <s v="WINTER15"/>
    <s v="Facebook"/>
    <n v="163.32"/>
    <n v="450"/>
    <n v="-286.68"/>
  </r>
  <r>
    <s v="ORD201187"/>
    <x v="206"/>
    <s v="C26340"/>
    <x v="6"/>
    <n v="2"/>
    <n v="184.6"/>
    <s v="562 Main St"/>
    <x v="3"/>
    <s v="Delivered"/>
    <s v="TRK59962703"/>
    <n v="7"/>
    <s v="WINTER15"/>
    <s v="Email"/>
    <n v="369.2"/>
    <n v="500"/>
    <n v="-130.80000000000001"/>
  </r>
  <r>
    <s v="ORD201188"/>
    <x v="47"/>
    <s v="C75619"/>
    <x v="4"/>
    <n v="2"/>
    <n v="371.29"/>
    <s v="924 Main St"/>
    <x v="3"/>
    <s v="Shipped"/>
    <s v="TRK23086941"/>
    <n v="5"/>
    <s v="WINTER15"/>
    <s v="Facebook"/>
    <n v="742.58"/>
    <n v="400"/>
    <n v="342.58000000000004"/>
  </r>
  <r>
    <s v="ORD201189"/>
    <x v="666"/>
    <s v="C96136"/>
    <x v="2"/>
    <n v="5"/>
    <n v="389.22"/>
    <s v="149 Main St"/>
    <x v="4"/>
    <s v="Cancelled"/>
    <s v="TRK60856682"/>
    <n v="7"/>
    <s v="WINTER15"/>
    <s v="Referral"/>
    <n v="1946.1000000000001"/>
    <n v="250"/>
    <n v="1696.1000000000001"/>
  </r>
  <r>
    <s v="ORD201190"/>
    <x v="647"/>
    <s v="C46886"/>
    <x v="6"/>
    <n v="3"/>
    <n v="616.39"/>
    <s v="754 Main St"/>
    <x v="2"/>
    <s v="Shipped"/>
    <s v="TRK82791646"/>
    <n v="6"/>
    <s v="FREESHIP"/>
    <s v="Instagram"/>
    <n v="1849.17"/>
    <n v="500"/>
    <n v="1349.17"/>
  </r>
  <r>
    <s v="ORD201191"/>
    <x v="441"/>
    <s v="C44148"/>
    <x v="6"/>
    <n v="4"/>
    <n v="376.43"/>
    <s v="809 Main St"/>
    <x v="3"/>
    <s v="Pending"/>
    <s v="TRK67872709"/>
    <n v="5"/>
    <s v="WINTER15"/>
    <s v="Instagram"/>
    <n v="1505.72"/>
    <n v="500"/>
    <n v="1005.72"/>
  </r>
  <r>
    <s v="ORD201192"/>
    <x v="329"/>
    <s v="C72007"/>
    <x v="3"/>
    <n v="3"/>
    <n v="432.85"/>
    <s v="999 Main St"/>
    <x v="1"/>
    <s v="Pending"/>
    <s v="TRK16240916"/>
    <n v="4"/>
    <s v="WINTER15"/>
    <s v="Instagram"/>
    <n v="1298.5500000000002"/>
    <n v="200"/>
    <n v="1098.5500000000002"/>
  </r>
  <r>
    <s v="ORD201193"/>
    <x v="667"/>
    <s v="C45104"/>
    <x v="2"/>
    <n v="1"/>
    <n v="687.89"/>
    <s v="348 Main St"/>
    <x v="4"/>
    <s v="Returned"/>
    <s v="TRK38559816"/>
    <n v="1"/>
    <s v="FREESHIP"/>
    <s v="Email"/>
    <n v="687.89"/>
    <n v="250"/>
    <n v="437.89"/>
  </r>
  <r>
    <s v="ORD201194"/>
    <x v="614"/>
    <s v="C29885"/>
    <x v="4"/>
    <n v="3"/>
    <n v="189.44"/>
    <s v="725 Main St"/>
    <x v="4"/>
    <s v="Pending"/>
    <s v="TRK62067865"/>
    <n v="4"/>
    <s v="FREESHIP"/>
    <s v="Email"/>
    <n v="568.31999999999994"/>
    <n v="400"/>
    <n v="168.31999999999994"/>
  </r>
  <r>
    <s v="ORD201195"/>
    <x v="643"/>
    <s v="C21126"/>
    <x v="6"/>
    <n v="1"/>
    <n v="107.04"/>
    <s v="392 Main St"/>
    <x v="2"/>
    <s v="Cancelled"/>
    <s v="TRK38009181"/>
    <n v="6"/>
    <s v="FREESHIP"/>
    <s v="Google"/>
    <n v="107.04"/>
    <n v="500"/>
    <n v="-392.96"/>
  </r>
  <r>
    <s v="ORD201196"/>
    <x v="668"/>
    <s v="C20095"/>
    <x v="0"/>
    <n v="2"/>
    <n v="662.53"/>
    <s v="778 Main St"/>
    <x v="1"/>
    <s v="Cancelled"/>
    <s v="TRK69207593"/>
    <n v="5"/>
    <s v="FREESHIP"/>
    <s v="Facebook"/>
    <n v="1325.06"/>
    <n v="450"/>
    <n v="875.06"/>
  </r>
  <r>
    <s v="ORD201197"/>
    <x v="669"/>
    <s v="C79674"/>
    <x v="2"/>
    <n v="2"/>
    <n v="436.84"/>
    <s v="275 Main St"/>
    <x v="1"/>
    <s v="Delivered"/>
    <s v="TRK88039356"/>
    <n v="2"/>
    <s v="FREESHIP"/>
    <s v="Instagram"/>
    <n v="873.68"/>
    <n v="250"/>
    <n v="623.67999999999995"/>
  </r>
  <r>
    <s v="ORD201198"/>
    <x v="670"/>
    <s v="C64753"/>
    <x v="3"/>
    <n v="4"/>
    <n v="262.52"/>
    <s v="509 Main St"/>
    <x v="0"/>
    <s v="Cancelled"/>
    <s v="TRK71683331"/>
    <n v="4"/>
    <s v="WINTER15"/>
    <s v="Instagram"/>
    <n v="1050.08"/>
    <n v="200"/>
    <n v="850.07999999999993"/>
  </r>
  <r>
    <s v="ORD201199"/>
    <x v="236"/>
    <s v="C57502"/>
    <x v="2"/>
    <n v="4"/>
    <n v="560.58000000000004"/>
    <s v="201 Main St"/>
    <x v="3"/>
    <s v="Returned"/>
    <s v="TRK51116746"/>
    <n v="6"/>
    <s v="SAVE10"/>
    <s v="Referral"/>
    <n v="2242.3200000000002"/>
    <n v="250"/>
    <n v="1992.32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63D70-690E-4404-BB17-5BF3A224DFE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13" firstHeaderRow="1" firstDataRow="3" firstDataCol="1" rowPageCount="1" colPageCount="1"/>
  <pivotFields count="16">
    <pivotField showAll="0"/>
    <pivotField axis="axisPage" numFmtId="14" showAll="0">
      <items count="672">
        <item x="107"/>
        <item x="315"/>
        <item x="570"/>
        <item x="0"/>
        <item x="314"/>
        <item x="374"/>
        <item x="33"/>
        <item x="124"/>
        <item x="238"/>
        <item x="348"/>
        <item x="602"/>
        <item x="620"/>
        <item x="90"/>
        <item x="56"/>
        <item x="381"/>
        <item x="325"/>
        <item x="55"/>
        <item x="19"/>
        <item x="16"/>
        <item x="261"/>
        <item x="595"/>
        <item x="423"/>
        <item x="22"/>
        <item x="425"/>
        <item x="488"/>
        <item x="384"/>
        <item x="246"/>
        <item x="483"/>
        <item x="600"/>
        <item x="174"/>
        <item x="312"/>
        <item x="91"/>
        <item x="592"/>
        <item x="392"/>
        <item x="223"/>
        <item x="96"/>
        <item x="378"/>
        <item x="215"/>
        <item x="485"/>
        <item x="262"/>
        <item x="641"/>
        <item x="297"/>
        <item x="146"/>
        <item x="285"/>
        <item x="521"/>
        <item x="190"/>
        <item x="409"/>
        <item x="98"/>
        <item x="338"/>
        <item x="401"/>
        <item x="255"/>
        <item x="369"/>
        <item x="88"/>
        <item x="653"/>
        <item x="168"/>
        <item x="111"/>
        <item x="650"/>
        <item x="574"/>
        <item x="500"/>
        <item x="613"/>
        <item x="92"/>
        <item x="239"/>
        <item x="465"/>
        <item x="14"/>
        <item x="125"/>
        <item x="622"/>
        <item x="362"/>
        <item x="659"/>
        <item x="228"/>
        <item x="388"/>
        <item x="505"/>
        <item x="336"/>
        <item x="132"/>
        <item x="114"/>
        <item x="352"/>
        <item x="655"/>
        <item x="288"/>
        <item x="397"/>
        <item x="197"/>
        <item x="453"/>
        <item x="295"/>
        <item x="648"/>
        <item x="664"/>
        <item x="200"/>
        <item x="563"/>
        <item x="31"/>
        <item x="468"/>
        <item x="71"/>
        <item x="204"/>
        <item x="257"/>
        <item x="306"/>
        <item x="20"/>
        <item x="221"/>
        <item x="67"/>
        <item x="7"/>
        <item x="603"/>
        <item x="429"/>
        <item x="220"/>
        <item x="209"/>
        <item x="419"/>
        <item x="213"/>
        <item x="390"/>
        <item x="54"/>
        <item x="575"/>
        <item x="551"/>
        <item x="68"/>
        <item x="156"/>
        <item x="654"/>
        <item x="292"/>
        <item x="546"/>
        <item x="569"/>
        <item x="454"/>
        <item x="301"/>
        <item x="243"/>
        <item x="32"/>
        <item x="640"/>
        <item x="323"/>
        <item x="79"/>
        <item x="308"/>
        <item x="236"/>
        <item x="439"/>
        <item x="527"/>
        <item x="484"/>
        <item x="379"/>
        <item x="646"/>
        <item x="187"/>
        <item x="196"/>
        <item x="617"/>
        <item x="467"/>
        <item x="72"/>
        <item x="365"/>
        <item x="78"/>
        <item x="342"/>
        <item x="282"/>
        <item x="30"/>
        <item x="268"/>
        <item x="226"/>
        <item x="176"/>
        <item x="117"/>
        <item x="466"/>
        <item x="307"/>
        <item x="273"/>
        <item x="566"/>
        <item x="304"/>
        <item x="219"/>
        <item x="669"/>
        <item x="328"/>
        <item x="15"/>
        <item x="202"/>
        <item x="45"/>
        <item x="145"/>
        <item x="179"/>
        <item x="363"/>
        <item x="528"/>
        <item x="284"/>
        <item x="256"/>
        <item x="152"/>
        <item x="536"/>
        <item x="48"/>
        <item x="383"/>
        <item x="443"/>
        <item x="567"/>
        <item x="128"/>
        <item x="165"/>
        <item x="464"/>
        <item x="413"/>
        <item x="279"/>
        <item x="121"/>
        <item x="178"/>
        <item x="340"/>
        <item x="160"/>
        <item x="538"/>
        <item x="38"/>
        <item x="531"/>
        <item x="60"/>
        <item x="421"/>
        <item x="318"/>
        <item x="46"/>
        <item x="183"/>
        <item x="81"/>
        <item x="193"/>
        <item x="13"/>
        <item x="303"/>
        <item x="544"/>
        <item x="621"/>
        <item x="355"/>
        <item x="189"/>
        <item x="135"/>
        <item x="599"/>
        <item x="102"/>
        <item x="442"/>
        <item x="631"/>
        <item x="493"/>
        <item x="104"/>
        <item x="87"/>
        <item x="244"/>
        <item x="507"/>
        <item x="205"/>
        <item x="463"/>
        <item x="73"/>
        <item x="610"/>
        <item x="332"/>
        <item x="372"/>
        <item x="420"/>
        <item x="276"/>
        <item x="269"/>
        <item x="274"/>
        <item x="469"/>
        <item x="426"/>
        <item x="47"/>
        <item x="345"/>
        <item x="112"/>
        <item x="652"/>
        <item x="612"/>
        <item x="3"/>
        <item x="504"/>
        <item x="661"/>
        <item x="359"/>
        <item x="250"/>
        <item x="356"/>
        <item x="5"/>
        <item x="347"/>
        <item x="385"/>
        <item x="122"/>
        <item x="418"/>
        <item x="638"/>
        <item x="150"/>
        <item x="208"/>
        <item x="247"/>
        <item x="212"/>
        <item x="293"/>
        <item x="576"/>
        <item x="433"/>
        <item x="629"/>
        <item x="497"/>
        <item x="414"/>
        <item x="375"/>
        <item x="134"/>
        <item x="614"/>
        <item x="9"/>
        <item x="581"/>
        <item x="254"/>
        <item x="97"/>
        <item x="371"/>
        <item x="110"/>
        <item x="633"/>
        <item x="115"/>
        <item x="142"/>
        <item x="278"/>
        <item x="404"/>
        <item x="513"/>
        <item x="39"/>
        <item x="173"/>
        <item x="618"/>
        <item x="509"/>
        <item x="339"/>
        <item x="66"/>
        <item x="427"/>
        <item x="141"/>
        <item x="41"/>
        <item x="211"/>
        <item x="327"/>
        <item x="552"/>
        <item x="263"/>
        <item x="639"/>
        <item x="131"/>
        <item x="241"/>
        <item x="475"/>
        <item x="478"/>
        <item x="231"/>
        <item x="140"/>
        <item x="153"/>
        <item x="10"/>
        <item x="63"/>
        <item x="543"/>
        <item x="517"/>
        <item x="80"/>
        <item x="334"/>
        <item x="649"/>
        <item x="486"/>
        <item x="532"/>
        <item x="596"/>
        <item x="539"/>
        <item x="555"/>
        <item x="361"/>
        <item x="462"/>
        <item x="108"/>
        <item x="343"/>
        <item x="264"/>
        <item x="506"/>
        <item x="585"/>
        <item x="514"/>
        <item x="434"/>
        <item x="547"/>
        <item x="412"/>
        <item x="489"/>
        <item x="320"/>
        <item x="300"/>
        <item x="389"/>
        <item x="227"/>
        <item x="458"/>
        <item x="516"/>
        <item x="43"/>
        <item x="530"/>
        <item x="545"/>
        <item x="586"/>
        <item x="11"/>
        <item x="436"/>
        <item x="444"/>
        <item x="27"/>
        <item x="203"/>
        <item x="270"/>
        <item x="402"/>
        <item x="235"/>
        <item x="2"/>
        <item x="329"/>
        <item x="405"/>
        <item x="417"/>
        <item x="17"/>
        <item x="668"/>
        <item x="448"/>
        <item x="26"/>
        <item x="455"/>
        <item x="415"/>
        <item x="416"/>
        <item x="606"/>
        <item x="553"/>
        <item x="206"/>
        <item x="216"/>
        <item x="394"/>
        <item x="537"/>
        <item x="508"/>
        <item x="591"/>
        <item x="230"/>
        <item x="59"/>
        <item x="290"/>
        <item x="460"/>
        <item x="151"/>
        <item x="74"/>
        <item x="172"/>
        <item x="616"/>
        <item x="158"/>
        <item x="651"/>
        <item x="398"/>
        <item x="294"/>
        <item x="166"/>
        <item x="604"/>
        <item x="116"/>
        <item x="162"/>
        <item x="349"/>
        <item x="171"/>
        <item x="322"/>
        <item x="105"/>
        <item x="181"/>
        <item x="234"/>
        <item x="526"/>
        <item x="313"/>
        <item x="447"/>
        <item x="129"/>
        <item x="578"/>
        <item x="472"/>
        <item x="598"/>
        <item x="40"/>
        <item x="635"/>
        <item x="593"/>
        <item x="451"/>
        <item x="258"/>
        <item x="232"/>
        <item x="358"/>
        <item x="571"/>
        <item x="149"/>
        <item x="51"/>
        <item x="199"/>
        <item x="626"/>
        <item x="75"/>
        <item x="564"/>
        <item x="582"/>
        <item x="382"/>
        <item x="583"/>
        <item x="93"/>
        <item x="287"/>
        <item x="561"/>
        <item x="573"/>
        <item x="477"/>
        <item x="309"/>
        <item x="267"/>
        <item x="180"/>
        <item x="410"/>
        <item x="89"/>
        <item x="184"/>
        <item x="520"/>
        <item x="136"/>
        <item x="280"/>
        <item x="452"/>
        <item x="589"/>
        <item x="83"/>
        <item x="643"/>
        <item x="587"/>
        <item x="499"/>
        <item x="658"/>
        <item x="611"/>
        <item x="44"/>
        <item x="326"/>
        <item x="515"/>
        <item x="310"/>
        <item x="471"/>
        <item x="283"/>
        <item x="367"/>
        <item x="289"/>
        <item x="502"/>
        <item x="482"/>
        <item x="665"/>
        <item x="644"/>
        <item x="494"/>
        <item x="579"/>
        <item x="330"/>
        <item x="523"/>
        <item x="424"/>
        <item x="408"/>
        <item x="351"/>
        <item x="319"/>
        <item x="572"/>
        <item x="25"/>
        <item x="568"/>
        <item x="503"/>
        <item x="277"/>
        <item x="118"/>
        <item x="511"/>
        <item x="100"/>
        <item x="240"/>
        <item x="548"/>
        <item x="76"/>
        <item x="533"/>
        <item x="584"/>
        <item x="666"/>
        <item x="406"/>
        <item x="58"/>
        <item x="670"/>
        <item x="1"/>
        <item x="214"/>
        <item x="625"/>
        <item x="360"/>
        <item x="615"/>
        <item x="562"/>
        <item x="225"/>
        <item x="169"/>
        <item x="265"/>
        <item x="459"/>
        <item x="333"/>
        <item x="605"/>
        <item x="609"/>
        <item x="50"/>
        <item x="82"/>
        <item x="663"/>
        <item x="57"/>
        <item x="154"/>
        <item x="632"/>
        <item x="316"/>
        <item x="529"/>
        <item x="556"/>
        <item x="28"/>
        <item x="321"/>
        <item x="491"/>
        <item x="296"/>
        <item x="634"/>
        <item x="498"/>
        <item x="395"/>
        <item x="335"/>
        <item x="470"/>
        <item x="430"/>
        <item x="525"/>
        <item x="449"/>
        <item x="354"/>
        <item x="550"/>
        <item x="192"/>
        <item x="84"/>
        <item x="642"/>
        <item x="35"/>
        <item x="12"/>
        <item x="594"/>
        <item x="457"/>
        <item x="266"/>
        <item x="481"/>
        <item x="601"/>
        <item x="101"/>
        <item x="510"/>
        <item x="480"/>
        <item x="245"/>
        <item x="24"/>
        <item x="377"/>
        <item x="461"/>
        <item x="357"/>
        <item x="119"/>
        <item x="147"/>
        <item x="337"/>
        <item x="435"/>
        <item x="476"/>
        <item x="64"/>
        <item x="21"/>
        <item x="249"/>
        <item x="540"/>
        <item x="432"/>
        <item x="167"/>
        <item x="446"/>
        <item x="130"/>
        <item x="364"/>
        <item x="350"/>
        <item x="519"/>
        <item x="657"/>
        <item x="623"/>
        <item x="558"/>
        <item x="194"/>
        <item x="299"/>
        <item x="34"/>
        <item x="65"/>
        <item x="440"/>
        <item x="218"/>
        <item x="217"/>
        <item x="549"/>
        <item x="139"/>
        <item x="393"/>
        <item x="144"/>
        <item x="36"/>
        <item x="590"/>
        <item x="70"/>
        <item x="662"/>
        <item x="628"/>
        <item x="286"/>
        <item x="645"/>
        <item x="431"/>
        <item x="103"/>
        <item x="49"/>
        <item x="341"/>
        <item x="143"/>
        <item x="195"/>
        <item x="157"/>
        <item x="445"/>
        <item x="630"/>
        <item x="259"/>
        <item x="317"/>
        <item x="474"/>
        <item x="588"/>
        <item x="94"/>
        <item x="123"/>
        <item x="185"/>
        <item x="182"/>
        <item x="99"/>
        <item x="281"/>
        <item x="109"/>
        <item x="386"/>
        <item x="636"/>
        <item x="324"/>
        <item x="61"/>
        <item x="496"/>
        <item x="580"/>
        <item x="188"/>
        <item x="492"/>
        <item x="163"/>
        <item x="396"/>
        <item x="441"/>
        <item x="637"/>
        <item x="311"/>
        <item x="302"/>
        <item x="656"/>
        <item x="403"/>
        <item x="148"/>
        <item x="512"/>
        <item x="522"/>
        <item x="86"/>
        <item x="407"/>
        <item x="37"/>
        <item x="252"/>
        <item x="627"/>
        <item x="380"/>
        <item x="291"/>
        <item x="155"/>
        <item x="376"/>
        <item x="298"/>
        <item x="456"/>
        <item x="177"/>
        <item x="77"/>
        <item x="660"/>
        <item x="495"/>
        <item x="387"/>
        <item x="175"/>
        <item x="353"/>
        <item x="191"/>
        <item x="170"/>
        <item x="438"/>
        <item x="29"/>
        <item x="411"/>
        <item x="18"/>
        <item x="52"/>
        <item x="210"/>
        <item x="248"/>
        <item x="501"/>
        <item x="368"/>
        <item x="260"/>
        <item x="8"/>
        <item x="487"/>
        <item x="159"/>
        <item x="161"/>
        <item x="253"/>
        <item x="428"/>
        <item x="23"/>
        <item x="344"/>
        <item x="95"/>
        <item x="524"/>
        <item x="198"/>
        <item x="597"/>
        <item x="242"/>
        <item x="479"/>
        <item x="373"/>
        <item x="224"/>
        <item x="42"/>
        <item x="251"/>
        <item x="577"/>
        <item x="473"/>
        <item x="331"/>
        <item x="624"/>
        <item x="560"/>
        <item x="541"/>
        <item x="137"/>
        <item x="201"/>
        <item x="120"/>
        <item x="346"/>
        <item x="138"/>
        <item x="106"/>
        <item x="4"/>
        <item x="222"/>
        <item x="400"/>
        <item x="275"/>
        <item x="557"/>
        <item x="391"/>
        <item x="229"/>
        <item x="535"/>
        <item x="271"/>
        <item x="490"/>
        <item x="542"/>
        <item x="608"/>
        <item x="272"/>
        <item x="366"/>
        <item x="534"/>
        <item x="237"/>
        <item x="422"/>
        <item x="133"/>
        <item x="565"/>
        <item x="305"/>
        <item x="518"/>
        <item x="85"/>
        <item x="186"/>
        <item x="647"/>
        <item x="559"/>
        <item x="69"/>
        <item x="113"/>
        <item x="399"/>
        <item x="554"/>
        <item x="437"/>
        <item x="667"/>
        <item x="6"/>
        <item x="607"/>
        <item x="619"/>
        <item x="126"/>
        <item x="370"/>
        <item x="450"/>
        <item x="127"/>
        <item x="53"/>
        <item x="62"/>
        <item x="207"/>
        <item x="164"/>
        <item x="233"/>
        <item t="default"/>
      </items>
    </pivotField>
    <pivotField showAll="0"/>
    <pivotField axis="axisRow" showAll="0">
      <items count="8">
        <item x="3"/>
        <item x="6"/>
        <item x="5"/>
        <item x="0"/>
        <item x="1"/>
        <item x="4"/>
        <item x="2"/>
        <item t="default"/>
      </items>
    </pivotField>
    <pivotField showAll="0"/>
    <pivotField showAll="0"/>
    <pivotField showAll="0"/>
    <pivotField axis="axisCol" showAll="0">
      <items count="6">
        <item x="4"/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7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Sum of Totalsales" fld="13" baseField="0" baseItem="0"/>
    <dataField name="Sum of Profi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B32E74-F683-49FD-91E0-AF2227CAA98C}" name="Table2" displayName="Table2" ref="A1:P1201" totalsRowShown="0" headerRowDxfId="17" dataDxfId="16">
  <autoFilter ref="A1:P1201" xr:uid="{40B32E74-F683-49FD-91E0-AF2227CAA98C}"/>
  <tableColumns count="16">
    <tableColumn id="1" xr3:uid="{F52FE38D-D7AE-4D46-8921-C77297324EDF}" name="OrderID " dataDxfId="15"/>
    <tableColumn id="2" xr3:uid="{161FB205-CC25-43B3-8204-E26A2063D68A}" name="Date" dataDxfId="14"/>
    <tableColumn id="3" xr3:uid="{7AF7C922-B362-4221-BFD9-65BB3D477F06}" name="CustomerID" dataDxfId="13"/>
    <tableColumn id="4" xr3:uid="{FD79D952-D9CB-4E97-AD5C-851D8178C326}" name="Product" dataDxfId="12"/>
    <tableColumn id="5" xr3:uid="{A7944BF8-44EA-453E-A9D9-A3128D848362}" name="Quantity" dataDxfId="11"/>
    <tableColumn id="6" xr3:uid="{8A30D9B3-EA10-42E8-A4DD-B2360C16E5EA}" name="UnitPrice" dataDxfId="10"/>
    <tableColumn id="7" xr3:uid="{000DD14F-06F5-48EA-960C-7EEF63FFE47F}" name="ShippingAddress" dataDxfId="9"/>
    <tableColumn id="8" xr3:uid="{49914D3C-EA38-423A-BB49-B2701D812C30}" name="PaymentMethod" dataDxfId="8"/>
    <tableColumn id="9" xr3:uid="{3A1F6DD9-2EFA-40E3-B458-F5C23482170B}" name="OrderStatus" dataDxfId="7"/>
    <tableColumn id="10" xr3:uid="{8F062431-9218-446B-95CE-25C3D053BDC8}" name="TrackingNumber" dataDxfId="6"/>
    <tableColumn id="11" xr3:uid="{C644A8B5-82DC-4DE8-8476-6A2B85E90E38}" name="ItemsInCart" dataDxfId="5"/>
    <tableColumn id="12" xr3:uid="{0FC7DF36-788A-4DDB-8C3F-CB067D5B1EF7}" name="CouponCode" dataDxfId="4"/>
    <tableColumn id="13" xr3:uid="{41903391-024F-46CB-BCDF-787263A4D4F5}" name="ReferralSource" dataDxfId="3"/>
    <tableColumn id="14" xr3:uid="{5DF2C5B4-2F4B-44E8-8FFD-C1B7A32F30BF}" name="Totalsales" dataDxfId="2">
      <calculatedColumnFormula>E2*F2</calculatedColumnFormula>
    </tableColumn>
    <tableColumn id="15" xr3:uid="{32F4F65F-8F87-4E75-A61F-8610CC4351D5}" name="Cost Per Product" dataDxfId="1">
      <calculatedColumnFormula>IF(D2="MONITOR",450,IF(D2="PHONE",300,IF(D2="TABLET",250,IF(D2="CHAIR",200,IF(D2="PRINTER",400,IF(D2="LAPTOP",700,IF(D2="DESK",500,0)))))))</calculatedColumnFormula>
    </tableColumn>
    <tableColumn id="16" xr3:uid="{5F6EF5A3-6D5A-4074-84C0-D9690369AAB9}" name="Profit" dataDxfId="0">
      <calculatedColumnFormula>N2-O2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AB83-E8D7-4CC4-A6A8-4DF8A8C955E6}">
  <dimension ref="A1:M13"/>
  <sheetViews>
    <sheetView workbookViewId="0">
      <selection activeCell="K22" sqref="K22"/>
    </sheetView>
  </sheetViews>
  <sheetFormatPr defaultRowHeight="14.4" x14ac:dyDescent="0.3"/>
  <cols>
    <col min="1" max="1" width="12.5546875" bestFit="1" customWidth="1"/>
    <col min="2" max="2" width="15.77734375" bestFit="1" customWidth="1"/>
    <col min="3" max="3" width="12.109375" bestFit="1" customWidth="1"/>
    <col min="4" max="4" width="15.77734375" bestFit="1" customWidth="1"/>
    <col min="5" max="5" width="12.109375" bestFit="1" customWidth="1"/>
    <col min="6" max="6" width="15.77734375" bestFit="1" customWidth="1"/>
    <col min="7" max="7" width="12.109375" bestFit="1" customWidth="1"/>
    <col min="8" max="8" width="15.77734375" bestFit="1" customWidth="1"/>
    <col min="9" max="9" width="12.109375" bestFit="1" customWidth="1"/>
    <col min="10" max="10" width="15.77734375" bestFit="1" customWidth="1"/>
    <col min="11" max="11" width="12.109375" bestFit="1" customWidth="1"/>
    <col min="12" max="12" width="20.5546875" bestFit="1" customWidth="1"/>
    <col min="13" max="13" width="16.88671875" bestFit="1" customWidth="1"/>
  </cols>
  <sheetData>
    <row r="1" spans="1:13" x14ac:dyDescent="0.3">
      <c r="A1" s="1" t="s">
        <v>0</v>
      </c>
      <c r="B1" t="s">
        <v>4287</v>
      </c>
    </row>
    <row r="3" spans="1:13" x14ac:dyDescent="0.3">
      <c r="B3" s="1" t="s">
        <v>4284</v>
      </c>
    </row>
    <row r="4" spans="1:13" x14ac:dyDescent="0.3">
      <c r="B4" t="s">
        <v>3067</v>
      </c>
      <c r="D4" t="s">
        <v>3065</v>
      </c>
      <c r="F4" t="s">
        <v>3063</v>
      </c>
      <c r="H4" t="s">
        <v>3066</v>
      </c>
      <c r="J4" t="s">
        <v>3064</v>
      </c>
      <c r="L4" t="s">
        <v>4292</v>
      </c>
      <c r="M4" t="s">
        <v>4288</v>
      </c>
    </row>
    <row r="5" spans="1:13" x14ac:dyDescent="0.3">
      <c r="A5" s="1" t="s">
        <v>4282</v>
      </c>
      <c r="B5" t="s">
        <v>4291</v>
      </c>
      <c r="C5" t="s">
        <v>4289</v>
      </c>
      <c r="D5" t="s">
        <v>4291</v>
      </c>
      <c r="E5" t="s">
        <v>4289</v>
      </c>
      <c r="F5" t="s">
        <v>4291</v>
      </c>
      <c r="G5" t="s">
        <v>4289</v>
      </c>
      <c r="H5" t="s">
        <v>4291</v>
      </c>
      <c r="I5" t="s">
        <v>4289</v>
      </c>
      <c r="J5" t="s">
        <v>4291</v>
      </c>
      <c r="K5" t="s">
        <v>4289</v>
      </c>
    </row>
    <row r="6" spans="1:13" x14ac:dyDescent="0.3">
      <c r="A6" s="2" t="s">
        <v>2404</v>
      </c>
      <c r="B6" s="9">
        <v>35902.590000000011</v>
      </c>
      <c r="C6" s="9">
        <v>29102.59</v>
      </c>
      <c r="D6" s="9">
        <v>35405.049999999996</v>
      </c>
      <c r="E6" s="9">
        <v>29405.049999999996</v>
      </c>
      <c r="F6" s="9">
        <v>31906.21</v>
      </c>
      <c r="G6" s="9">
        <v>25706.21</v>
      </c>
      <c r="H6" s="9">
        <v>38064.350000000006</v>
      </c>
      <c r="I6" s="9">
        <v>30864.35</v>
      </c>
      <c r="J6" s="9">
        <v>54341.909999999996</v>
      </c>
      <c r="K6" s="9">
        <v>44941.91</v>
      </c>
      <c r="L6" s="9">
        <v>195620.11000000002</v>
      </c>
      <c r="M6" s="9">
        <v>160020.11000000002</v>
      </c>
    </row>
    <row r="7" spans="1:13" x14ac:dyDescent="0.3">
      <c r="A7" s="2" t="s">
        <v>2407</v>
      </c>
      <c r="B7" s="9">
        <v>31644.97</v>
      </c>
      <c r="C7" s="9">
        <v>15144.970000000005</v>
      </c>
      <c r="D7" s="9">
        <v>37473.979999999996</v>
      </c>
      <c r="E7" s="9">
        <v>18973.979999999996</v>
      </c>
      <c r="F7" s="9">
        <v>29316.480000000007</v>
      </c>
      <c r="G7" s="9">
        <v>12316.48</v>
      </c>
      <c r="H7" s="9">
        <v>39498.39</v>
      </c>
      <c r="I7" s="9">
        <v>19998.39</v>
      </c>
      <c r="J7" s="9">
        <v>29526.110000000011</v>
      </c>
      <c r="K7" s="9">
        <v>16026.109999999995</v>
      </c>
      <c r="L7" s="9">
        <v>167459.93000000002</v>
      </c>
      <c r="M7" s="9">
        <v>82459.929999999993</v>
      </c>
    </row>
    <row r="8" spans="1:13" x14ac:dyDescent="0.3">
      <c r="A8" s="2" t="s">
        <v>2406</v>
      </c>
      <c r="B8" s="9">
        <v>48676.4</v>
      </c>
      <c r="C8" s="9">
        <v>17176.400000000001</v>
      </c>
      <c r="D8" s="9">
        <v>35308.120000000003</v>
      </c>
      <c r="E8" s="9">
        <v>15708.12</v>
      </c>
      <c r="F8" s="9">
        <v>35713.680000000008</v>
      </c>
      <c r="G8" s="9">
        <v>10513.679999999998</v>
      </c>
      <c r="H8" s="9">
        <v>42057.389999999992</v>
      </c>
      <c r="I8" s="9">
        <v>18957.390000000003</v>
      </c>
      <c r="J8" s="9">
        <v>30370.96999999999</v>
      </c>
      <c r="K8" s="9">
        <v>8670.9700000000012</v>
      </c>
      <c r="L8" s="9">
        <v>192126.56</v>
      </c>
      <c r="M8" s="9">
        <v>71026.560000000012</v>
      </c>
    </row>
    <row r="9" spans="1:13" x14ac:dyDescent="0.3">
      <c r="A9" s="2" t="s">
        <v>2401</v>
      </c>
      <c r="B9" s="9">
        <v>32847.01</v>
      </c>
      <c r="C9" s="9">
        <v>17547.010000000002</v>
      </c>
      <c r="D9" s="9">
        <v>42473.64</v>
      </c>
      <c r="E9" s="9">
        <v>27173.639999999996</v>
      </c>
      <c r="F9" s="9">
        <v>31790.109999999993</v>
      </c>
      <c r="G9" s="9">
        <v>17390.110000000008</v>
      </c>
      <c r="H9" s="9">
        <v>33301.19</v>
      </c>
      <c r="I9" s="9">
        <v>20251.189999999999</v>
      </c>
      <c r="J9" s="9">
        <v>35239.459999999992</v>
      </c>
      <c r="K9" s="9">
        <v>19939.460000000003</v>
      </c>
      <c r="L9" s="9">
        <v>175651.40999999997</v>
      </c>
      <c r="M9" s="9">
        <v>102301.41</v>
      </c>
    </row>
    <row r="10" spans="1:13" x14ac:dyDescent="0.3">
      <c r="A10" s="2" t="s">
        <v>2402</v>
      </c>
      <c r="B10" s="9">
        <v>25997.289999999997</v>
      </c>
      <c r="C10" s="9">
        <v>18797.289999999997</v>
      </c>
      <c r="D10" s="9">
        <v>32317.43</v>
      </c>
      <c r="E10" s="9">
        <v>21817.429999999997</v>
      </c>
      <c r="F10" s="9">
        <v>31731.750000000004</v>
      </c>
      <c r="G10" s="9">
        <v>22731.750000000004</v>
      </c>
      <c r="H10" s="9">
        <v>31525.7</v>
      </c>
      <c r="I10" s="9">
        <v>21325.699999999997</v>
      </c>
      <c r="J10" s="9">
        <v>30150.220000000008</v>
      </c>
      <c r="K10" s="9">
        <v>20250.220000000008</v>
      </c>
      <c r="L10" s="9">
        <v>151722.39000000001</v>
      </c>
      <c r="M10" s="9">
        <v>104922.39000000001</v>
      </c>
    </row>
    <row r="11" spans="1:13" x14ac:dyDescent="0.3">
      <c r="A11" s="2" t="s">
        <v>2405</v>
      </c>
      <c r="B11" s="9">
        <v>46940.27</v>
      </c>
      <c r="C11" s="9">
        <v>30540.270000000004</v>
      </c>
      <c r="D11" s="9">
        <v>43289.52</v>
      </c>
      <c r="E11" s="9">
        <v>27689.52</v>
      </c>
      <c r="F11" s="9">
        <v>33165.089999999997</v>
      </c>
      <c r="G11" s="9">
        <v>19965.090000000004</v>
      </c>
      <c r="H11" s="9">
        <v>32679.230000000003</v>
      </c>
      <c r="I11" s="9">
        <v>21079.23</v>
      </c>
      <c r="J11" s="9">
        <v>39538.5</v>
      </c>
      <c r="K11" s="9">
        <v>23938.500000000004</v>
      </c>
      <c r="L11" s="9">
        <v>195612.61</v>
      </c>
      <c r="M11" s="9">
        <v>123212.61</v>
      </c>
    </row>
    <row r="12" spans="1:13" x14ac:dyDescent="0.3">
      <c r="A12" s="2" t="s">
        <v>2403</v>
      </c>
      <c r="B12" s="9">
        <v>37777.760000000002</v>
      </c>
      <c r="C12" s="9">
        <v>29027.760000000002</v>
      </c>
      <c r="D12" s="9">
        <v>37579.89</v>
      </c>
      <c r="E12" s="9">
        <v>29829.889999999996</v>
      </c>
      <c r="F12" s="9">
        <v>38737.860000000008</v>
      </c>
      <c r="G12" s="9">
        <v>29737.860000000008</v>
      </c>
      <c r="H12" s="9">
        <v>29197.670000000002</v>
      </c>
      <c r="I12" s="9">
        <v>21697.670000000002</v>
      </c>
      <c r="J12" s="9">
        <v>43275.76999999999</v>
      </c>
      <c r="K12" s="9">
        <v>31525.769999999997</v>
      </c>
      <c r="L12" s="9">
        <v>186568.95</v>
      </c>
      <c r="M12" s="9">
        <v>141818.95000000001</v>
      </c>
    </row>
    <row r="13" spans="1:13" x14ac:dyDescent="0.3">
      <c r="A13" s="2" t="s">
        <v>4283</v>
      </c>
      <c r="B13" s="9">
        <v>259786.29000000004</v>
      </c>
      <c r="C13" s="9">
        <v>157336.29</v>
      </c>
      <c r="D13" s="9">
        <v>263847.62999999995</v>
      </c>
      <c r="E13" s="9">
        <v>170597.62999999998</v>
      </c>
      <c r="F13" s="9">
        <v>232361.18000000002</v>
      </c>
      <c r="G13" s="9">
        <v>138361.18000000002</v>
      </c>
      <c r="H13" s="9">
        <v>246323.92000000004</v>
      </c>
      <c r="I13" s="9">
        <v>154173.92000000001</v>
      </c>
      <c r="J13" s="9">
        <v>262442.93999999994</v>
      </c>
      <c r="K13" s="9">
        <v>165292.94</v>
      </c>
      <c r="L13" s="9">
        <v>1264761.96</v>
      </c>
      <c r="M13" s="9">
        <v>785761.96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01"/>
  <sheetViews>
    <sheetView tabSelected="1" topLeftCell="A2" zoomScaleNormal="100" workbookViewId="0">
      <selection activeCell="H11" sqref="H11"/>
    </sheetView>
  </sheetViews>
  <sheetFormatPr defaultRowHeight="14.4" x14ac:dyDescent="0.3"/>
  <cols>
    <col min="1" max="1" width="12.5546875" customWidth="1"/>
    <col min="2" max="2" width="14" customWidth="1"/>
    <col min="3" max="3" width="13.88671875" customWidth="1"/>
    <col min="4" max="4" width="11.88671875" customWidth="1"/>
    <col min="5" max="5" width="11.21875" customWidth="1"/>
    <col min="6" max="6" width="14.21875" customWidth="1"/>
    <col min="7" max="7" width="18.33203125" customWidth="1"/>
    <col min="8" max="8" width="18.5546875" customWidth="1"/>
    <col min="9" max="9" width="14.109375" customWidth="1"/>
    <col min="10" max="10" width="18.21875" customWidth="1"/>
    <col min="11" max="11" width="13.6640625" customWidth="1"/>
    <col min="12" max="12" width="15" customWidth="1"/>
    <col min="13" max="13" width="16.44140625" customWidth="1"/>
    <col min="14" max="14" width="12.21875" customWidth="1"/>
    <col min="15" max="15" width="18.5546875" customWidth="1"/>
    <col min="16" max="16" width="11.44140625" customWidth="1"/>
  </cols>
  <sheetData>
    <row r="1" spans="1:16" ht="28.8" customHeight="1" x14ac:dyDescent="0.3">
      <c r="A1" s="3" t="s">
        <v>4281</v>
      </c>
      <c r="B1" s="4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4290</v>
      </c>
      <c r="O1" s="8" t="s">
        <v>4285</v>
      </c>
      <c r="P1" s="8" t="s">
        <v>4286</v>
      </c>
    </row>
    <row r="2" spans="1:16" x14ac:dyDescent="0.3">
      <c r="A2" s="5" t="s">
        <v>12</v>
      </c>
      <c r="B2" s="6">
        <v>44930</v>
      </c>
      <c r="C2" s="5" t="s">
        <v>1212</v>
      </c>
      <c r="D2" s="5" t="s">
        <v>2401</v>
      </c>
      <c r="E2" s="5">
        <v>5</v>
      </c>
      <c r="F2" s="5">
        <v>570.62</v>
      </c>
      <c r="G2" s="5" t="s">
        <v>2408</v>
      </c>
      <c r="H2" s="5" t="s">
        <v>3063</v>
      </c>
      <c r="I2" s="5" t="s">
        <v>3068</v>
      </c>
      <c r="J2" s="5" t="s">
        <v>3073</v>
      </c>
      <c r="K2" s="5">
        <v>7</v>
      </c>
      <c r="L2" s="5" t="s">
        <v>4273</v>
      </c>
      <c r="M2" s="5" t="s">
        <v>4276</v>
      </c>
      <c r="N2" s="5">
        <f>E2*F2</f>
        <v>2853.1</v>
      </c>
      <c r="O2" s="5">
        <f t="shared" ref="O2:O65" si="0">IF(D2="MONITOR",450,IF(D2="PHONE",300,IF(D2="TABLET",250,IF(D2="CHAIR",200,IF(D2="PRINTER",400,IF(D2="LAPTOP",700,IF(D2="DESK",500,0)))))))</f>
        <v>450</v>
      </c>
      <c r="P2" s="5">
        <f t="shared" ref="P2:P65" si="1">N2-O2</f>
        <v>2403.1</v>
      </c>
    </row>
    <row r="3" spans="1:16" x14ac:dyDescent="0.3">
      <c r="A3" s="5" t="s">
        <v>13</v>
      </c>
      <c r="B3" s="6">
        <v>45527</v>
      </c>
      <c r="C3" s="5" t="s">
        <v>1213</v>
      </c>
      <c r="D3" s="5" t="s">
        <v>2402</v>
      </c>
      <c r="E3" s="5">
        <v>2</v>
      </c>
      <c r="F3" s="5">
        <v>151.35</v>
      </c>
      <c r="G3" s="5" t="s">
        <v>2409</v>
      </c>
      <c r="H3" s="5" t="s">
        <v>3064</v>
      </c>
      <c r="I3" s="5" t="s">
        <v>3068</v>
      </c>
      <c r="J3" s="5" t="s">
        <v>3074</v>
      </c>
      <c r="K3" s="5">
        <v>3</v>
      </c>
      <c r="L3" s="5" t="s">
        <v>4273</v>
      </c>
      <c r="M3" s="5" t="s">
        <v>4277</v>
      </c>
      <c r="N3" s="5">
        <f t="shared" ref="N3:N66" si="2">E3*F3</f>
        <v>302.7</v>
      </c>
      <c r="O3" s="5">
        <f t="shared" si="0"/>
        <v>300</v>
      </c>
      <c r="P3" s="5">
        <f t="shared" si="1"/>
        <v>2.6999999999999886</v>
      </c>
    </row>
    <row r="4" spans="1:16" x14ac:dyDescent="0.3">
      <c r="A4" s="5" t="s">
        <v>14</v>
      </c>
      <c r="B4" s="6">
        <v>45349</v>
      </c>
      <c r="C4" s="5" t="s">
        <v>1214</v>
      </c>
      <c r="D4" s="5" t="s">
        <v>2403</v>
      </c>
      <c r="E4" s="5">
        <v>5</v>
      </c>
      <c r="F4" s="5">
        <v>550.67999999999995</v>
      </c>
      <c r="G4" s="5" t="s">
        <v>2410</v>
      </c>
      <c r="H4" s="5" t="s">
        <v>3065</v>
      </c>
      <c r="I4" s="5" t="s">
        <v>3069</v>
      </c>
      <c r="J4" s="5" t="s">
        <v>3075</v>
      </c>
      <c r="K4" s="5">
        <v>8</v>
      </c>
      <c r="L4" s="5" t="s">
        <v>4274</v>
      </c>
      <c r="M4" s="5" t="s">
        <v>4278</v>
      </c>
      <c r="N4" s="5">
        <f t="shared" si="2"/>
        <v>2753.3999999999996</v>
      </c>
      <c r="O4" s="5">
        <f t="shared" si="0"/>
        <v>250</v>
      </c>
      <c r="P4" s="5">
        <f t="shared" si="1"/>
        <v>2503.3999999999996</v>
      </c>
    </row>
    <row r="5" spans="1:16" x14ac:dyDescent="0.3">
      <c r="A5" s="5" t="s">
        <v>15</v>
      </c>
      <c r="B5" s="6">
        <v>45214</v>
      </c>
      <c r="C5" s="5" t="s">
        <v>1215</v>
      </c>
      <c r="D5" s="5" t="s">
        <v>2404</v>
      </c>
      <c r="E5" s="5">
        <v>1</v>
      </c>
      <c r="F5" s="5">
        <v>273.19</v>
      </c>
      <c r="G5" s="5" t="s">
        <v>2411</v>
      </c>
      <c r="H5" s="5" t="s">
        <v>3063</v>
      </c>
      <c r="I5" s="5" t="s">
        <v>3070</v>
      </c>
      <c r="J5" s="5" t="s">
        <v>3076</v>
      </c>
      <c r="K5" s="5">
        <v>5</v>
      </c>
      <c r="L5" s="5" t="s">
        <v>4273</v>
      </c>
      <c r="M5" s="5" t="s">
        <v>4279</v>
      </c>
      <c r="N5" s="5">
        <f t="shared" si="2"/>
        <v>273.19</v>
      </c>
      <c r="O5" s="5">
        <f t="shared" si="0"/>
        <v>200</v>
      </c>
      <c r="P5" s="5">
        <f t="shared" si="1"/>
        <v>73.19</v>
      </c>
    </row>
    <row r="6" spans="1:16" x14ac:dyDescent="0.3">
      <c r="A6" s="5" t="s">
        <v>16</v>
      </c>
      <c r="B6" s="6">
        <v>45785</v>
      </c>
      <c r="C6" s="5" t="s">
        <v>1216</v>
      </c>
      <c r="D6" s="5" t="s">
        <v>2405</v>
      </c>
      <c r="E6" s="5">
        <v>4</v>
      </c>
      <c r="F6" s="5">
        <v>626.01</v>
      </c>
      <c r="G6" s="5" t="s">
        <v>2412</v>
      </c>
      <c r="H6" s="5" t="s">
        <v>3064</v>
      </c>
      <c r="I6" s="5" t="s">
        <v>3071</v>
      </c>
      <c r="J6" s="5" t="s">
        <v>3077</v>
      </c>
      <c r="K6" s="5">
        <v>8</v>
      </c>
      <c r="L6" s="5" t="s">
        <v>4273</v>
      </c>
      <c r="M6" s="5" t="s">
        <v>4278</v>
      </c>
      <c r="N6" s="5">
        <f t="shared" si="2"/>
        <v>2504.04</v>
      </c>
      <c r="O6" s="5">
        <f t="shared" si="0"/>
        <v>400</v>
      </c>
      <c r="P6" s="5">
        <f t="shared" si="1"/>
        <v>2104.04</v>
      </c>
    </row>
    <row r="7" spans="1:16" x14ac:dyDescent="0.3">
      <c r="A7" s="5" t="s">
        <v>17</v>
      </c>
      <c r="B7" s="6">
        <v>45222</v>
      </c>
      <c r="C7" s="5" t="s">
        <v>1217</v>
      </c>
      <c r="D7" s="5" t="s">
        <v>2402</v>
      </c>
      <c r="E7" s="5">
        <v>2</v>
      </c>
      <c r="F7" s="5">
        <v>245.86</v>
      </c>
      <c r="G7" s="5" t="s">
        <v>2413</v>
      </c>
      <c r="H7" s="5" t="s">
        <v>3065</v>
      </c>
      <c r="I7" s="5" t="s">
        <v>3068</v>
      </c>
      <c r="J7" s="5" t="s">
        <v>3078</v>
      </c>
      <c r="K7" s="5">
        <v>4</v>
      </c>
      <c r="L7" s="5" t="s">
        <v>4273</v>
      </c>
      <c r="M7" s="5" t="s">
        <v>4276</v>
      </c>
      <c r="N7" s="5">
        <f t="shared" si="2"/>
        <v>491.72</v>
      </c>
      <c r="O7" s="5">
        <f t="shared" si="0"/>
        <v>300</v>
      </c>
      <c r="P7" s="5">
        <f t="shared" si="1"/>
        <v>191.72000000000003</v>
      </c>
    </row>
    <row r="8" spans="1:16" x14ac:dyDescent="0.3">
      <c r="A8" s="5" t="s">
        <v>18</v>
      </c>
      <c r="B8" s="6">
        <v>45825</v>
      </c>
      <c r="C8" s="5" t="s">
        <v>1218</v>
      </c>
      <c r="D8" s="5" t="s">
        <v>2406</v>
      </c>
      <c r="E8" s="5">
        <v>1</v>
      </c>
      <c r="F8" s="5">
        <v>664.42</v>
      </c>
      <c r="G8" s="5" t="s">
        <v>2414</v>
      </c>
      <c r="H8" s="5" t="s">
        <v>3066</v>
      </c>
      <c r="I8" s="5" t="s">
        <v>3070</v>
      </c>
      <c r="J8" s="5" t="s">
        <v>3079</v>
      </c>
      <c r="K8" s="5">
        <v>6</v>
      </c>
      <c r="L8" s="5" t="s">
        <v>4273</v>
      </c>
      <c r="M8" s="5" t="s">
        <v>4279</v>
      </c>
      <c r="N8" s="5">
        <f t="shared" si="2"/>
        <v>664.42</v>
      </c>
      <c r="O8" s="5">
        <f t="shared" si="0"/>
        <v>700</v>
      </c>
      <c r="P8" s="5">
        <f t="shared" si="1"/>
        <v>-35.580000000000041</v>
      </c>
    </row>
    <row r="9" spans="1:16" x14ac:dyDescent="0.3">
      <c r="A9" s="5" t="s">
        <v>19</v>
      </c>
      <c r="B9" s="6">
        <v>45058</v>
      </c>
      <c r="C9" s="5" t="s">
        <v>1219</v>
      </c>
      <c r="D9" s="5" t="s">
        <v>2401</v>
      </c>
      <c r="E9" s="5">
        <v>5</v>
      </c>
      <c r="F9" s="5">
        <v>149.55000000000001</v>
      </c>
      <c r="G9" s="5" t="s">
        <v>2415</v>
      </c>
      <c r="H9" s="5" t="s">
        <v>3067</v>
      </c>
      <c r="I9" s="5" t="s">
        <v>3068</v>
      </c>
      <c r="J9" s="5" t="s">
        <v>3080</v>
      </c>
      <c r="K9" s="5">
        <v>9</v>
      </c>
      <c r="L9" s="5" t="s">
        <v>4274</v>
      </c>
      <c r="M9" s="5" t="s">
        <v>4279</v>
      </c>
      <c r="N9" s="5">
        <f t="shared" si="2"/>
        <v>747.75</v>
      </c>
      <c r="O9" s="5">
        <f t="shared" si="0"/>
        <v>450</v>
      </c>
      <c r="P9" s="5">
        <f t="shared" si="1"/>
        <v>297.75</v>
      </c>
    </row>
    <row r="10" spans="1:16" x14ac:dyDescent="0.3">
      <c r="A10" s="5" t="s">
        <v>20</v>
      </c>
      <c r="B10" s="6">
        <v>45749</v>
      </c>
      <c r="C10" s="5" t="s">
        <v>1220</v>
      </c>
      <c r="D10" s="5" t="s">
        <v>2402</v>
      </c>
      <c r="E10" s="5">
        <v>2</v>
      </c>
      <c r="F10" s="5">
        <v>134.28</v>
      </c>
      <c r="G10" s="5" t="s">
        <v>2416</v>
      </c>
      <c r="H10" s="5" t="s">
        <v>3066</v>
      </c>
      <c r="I10" s="5" t="s">
        <v>3069</v>
      </c>
      <c r="J10" s="5" t="s">
        <v>3081</v>
      </c>
      <c r="K10" s="5">
        <v>2</v>
      </c>
      <c r="L10" s="5" t="s">
        <v>4274</v>
      </c>
      <c r="M10" s="5" t="s">
        <v>4278</v>
      </c>
      <c r="N10" s="5">
        <f t="shared" si="2"/>
        <v>268.56</v>
      </c>
      <c r="O10" s="5">
        <f t="shared" si="0"/>
        <v>300</v>
      </c>
      <c r="P10" s="5">
        <f t="shared" si="1"/>
        <v>-31.439999999999998</v>
      </c>
    </row>
    <row r="11" spans="1:16" x14ac:dyDescent="0.3">
      <c r="A11" s="5" t="s">
        <v>21</v>
      </c>
      <c r="B11" s="6">
        <v>45251</v>
      </c>
      <c r="C11" s="5" t="s">
        <v>1221</v>
      </c>
      <c r="D11" s="5" t="s">
        <v>2407</v>
      </c>
      <c r="E11" s="5">
        <v>4</v>
      </c>
      <c r="F11" s="5">
        <v>509.38</v>
      </c>
      <c r="G11" s="5" t="s">
        <v>2417</v>
      </c>
      <c r="H11" s="5" t="s">
        <v>3065</v>
      </c>
      <c r="I11" s="5" t="s">
        <v>3068</v>
      </c>
      <c r="J11" s="5" t="s">
        <v>3082</v>
      </c>
      <c r="K11" s="5">
        <v>6</v>
      </c>
      <c r="L11" s="5" t="s">
        <v>4273</v>
      </c>
      <c r="M11" s="5" t="s">
        <v>4280</v>
      </c>
      <c r="N11" s="5">
        <f t="shared" si="2"/>
        <v>2037.52</v>
      </c>
      <c r="O11" s="5">
        <f t="shared" si="0"/>
        <v>500</v>
      </c>
      <c r="P11" s="5">
        <f t="shared" si="1"/>
        <v>1537.52</v>
      </c>
    </row>
    <row r="12" spans="1:16" x14ac:dyDescent="0.3">
      <c r="A12" s="5" t="s">
        <v>22</v>
      </c>
      <c r="B12" s="6">
        <v>45289</v>
      </c>
      <c r="C12" s="5" t="s">
        <v>1222</v>
      </c>
      <c r="D12" s="5" t="s">
        <v>2403</v>
      </c>
      <c r="E12" s="5">
        <v>5</v>
      </c>
      <c r="F12" s="5">
        <v>625.97</v>
      </c>
      <c r="G12" s="5" t="s">
        <v>2418</v>
      </c>
      <c r="H12" s="5" t="s">
        <v>3065</v>
      </c>
      <c r="I12" s="5" t="s">
        <v>3070</v>
      </c>
      <c r="J12" s="5" t="s">
        <v>3083</v>
      </c>
      <c r="K12" s="5">
        <v>9</v>
      </c>
      <c r="L12" s="5" t="s">
        <v>4275</v>
      </c>
      <c r="M12" s="5" t="s">
        <v>4276</v>
      </c>
      <c r="N12" s="5">
        <f t="shared" si="2"/>
        <v>3129.8500000000004</v>
      </c>
      <c r="O12" s="5">
        <f t="shared" si="0"/>
        <v>250</v>
      </c>
      <c r="P12" s="5">
        <f t="shared" si="1"/>
        <v>2879.8500000000004</v>
      </c>
    </row>
    <row r="13" spans="1:16" x14ac:dyDescent="0.3">
      <c r="A13" s="5" t="s">
        <v>23</v>
      </c>
      <c r="B13" s="6">
        <v>45339</v>
      </c>
      <c r="C13" s="5" t="s">
        <v>1223</v>
      </c>
      <c r="D13" s="5" t="s">
        <v>2401</v>
      </c>
      <c r="E13" s="5">
        <v>3</v>
      </c>
      <c r="F13" s="5">
        <v>49.14</v>
      </c>
      <c r="G13" s="5" t="s">
        <v>2419</v>
      </c>
      <c r="H13" s="5" t="s">
        <v>3064</v>
      </c>
      <c r="I13" s="5" t="s">
        <v>3070</v>
      </c>
      <c r="J13" s="5" t="s">
        <v>3084</v>
      </c>
      <c r="K13" s="5">
        <v>7</v>
      </c>
      <c r="L13" s="5" t="s">
        <v>4273</v>
      </c>
      <c r="M13" s="5" t="s">
        <v>4278</v>
      </c>
      <c r="N13" s="5">
        <f t="shared" si="2"/>
        <v>147.42000000000002</v>
      </c>
      <c r="O13" s="5">
        <f t="shared" si="0"/>
        <v>450</v>
      </c>
      <c r="P13" s="5">
        <f t="shared" si="1"/>
        <v>-302.58</v>
      </c>
    </row>
    <row r="14" spans="1:16" x14ac:dyDescent="0.3">
      <c r="A14" s="5" t="s">
        <v>24</v>
      </c>
      <c r="B14" s="6">
        <v>45580</v>
      </c>
      <c r="C14" s="5" t="s">
        <v>1224</v>
      </c>
      <c r="D14" s="5" t="s">
        <v>2401</v>
      </c>
      <c r="E14" s="5">
        <v>2</v>
      </c>
      <c r="F14" s="5">
        <v>180.5</v>
      </c>
      <c r="G14" s="5" t="s">
        <v>2420</v>
      </c>
      <c r="H14" s="5" t="s">
        <v>3063</v>
      </c>
      <c r="I14" s="5" t="s">
        <v>3072</v>
      </c>
      <c r="J14" s="5" t="s">
        <v>3085</v>
      </c>
      <c r="K14" s="5">
        <v>6</v>
      </c>
      <c r="L14" s="5" t="s">
        <v>4274</v>
      </c>
      <c r="M14" s="5" t="s">
        <v>4277</v>
      </c>
      <c r="N14" s="5">
        <f t="shared" si="2"/>
        <v>361</v>
      </c>
      <c r="O14" s="5">
        <f t="shared" si="0"/>
        <v>450</v>
      </c>
      <c r="P14" s="5">
        <f t="shared" si="1"/>
        <v>-89</v>
      </c>
    </row>
    <row r="15" spans="1:16" x14ac:dyDescent="0.3">
      <c r="A15" s="5" t="s">
        <v>25</v>
      </c>
      <c r="B15" s="6">
        <v>45168</v>
      </c>
      <c r="C15" s="5" t="s">
        <v>1225</v>
      </c>
      <c r="D15" s="5" t="s">
        <v>2406</v>
      </c>
      <c r="E15" s="5">
        <v>3</v>
      </c>
      <c r="F15" s="5">
        <v>201.49</v>
      </c>
      <c r="G15" s="5" t="s">
        <v>2421</v>
      </c>
      <c r="H15" s="5" t="s">
        <v>3065</v>
      </c>
      <c r="I15" s="5" t="s">
        <v>3070</v>
      </c>
      <c r="J15" s="5" t="s">
        <v>3086</v>
      </c>
      <c r="K15" s="5">
        <v>4</v>
      </c>
      <c r="L15" s="5" t="s">
        <v>4274</v>
      </c>
      <c r="M15" s="5" t="s">
        <v>4279</v>
      </c>
      <c r="N15" s="5">
        <f t="shared" si="2"/>
        <v>604.47</v>
      </c>
      <c r="O15" s="5">
        <f t="shared" si="0"/>
        <v>700</v>
      </c>
      <c r="P15" s="5">
        <f t="shared" si="1"/>
        <v>-95.529999999999973</v>
      </c>
    </row>
    <row r="16" spans="1:16" x14ac:dyDescent="0.3">
      <c r="A16" s="5" t="s">
        <v>26</v>
      </c>
      <c r="B16" s="6">
        <v>45012</v>
      </c>
      <c r="C16" s="5" t="s">
        <v>1226</v>
      </c>
      <c r="D16" s="5" t="s">
        <v>2403</v>
      </c>
      <c r="E16" s="5">
        <v>2</v>
      </c>
      <c r="F16" s="5">
        <v>393.33</v>
      </c>
      <c r="G16" s="5" t="s">
        <v>2422</v>
      </c>
      <c r="H16" s="5" t="s">
        <v>3063</v>
      </c>
      <c r="I16" s="5" t="s">
        <v>3072</v>
      </c>
      <c r="J16" s="5" t="s">
        <v>3087</v>
      </c>
      <c r="K16" s="5">
        <v>3</v>
      </c>
      <c r="L16" s="5" t="s">
        <v>4273</v>
      </c>
      <c r="M16" s="5" t="s">
        <v>4276</v>
      </c>
      <c r="N16" s="5">
        <f t="shared" si="2"/>
        <v>786.66</v>
      </c>
      <c r="O16" s="5">
        <f t="shared" si="0"/>
        <v>250</v>
      </c>
      <c r="P16" s="5">
        <f t="shared" si="1"/>
        <v>536.66</v>
      </c>
    </row>
    <row r="17" spans="1:16" x14ac:dyDescent="0.3">
      <c r="A17" s="5" t="s">
        <v>27</v>
      </c>
      <c r="B17" s="6">
        <v>45124</v>
      </c>
      <c r="C17" s="5" t="s">
        <v>1227</v>
      </c>
      <c r="D17" s="5" t="s">
        <v>2405</v>
      </c>
      <c r="E17" s="5">
        <v>1</v>
      </c>
      <c r="F17" s="5">
        <v>473.96</v>
      </c>
      <c r="G17" s="5" t="s">
        <v>2423</v>
      </c>
      <c r="H17" s="5" t="s">
        <v>3067</v>
      </c>
      <c r="I17" s="5" t="s">
        <v>3071</v>
      </c>
      <c r="J17" s="5" t="s">
        <v>3088</v>
      </c>
      <c r="K17" s="5">
        <v>3</v>
      </c>
      <c r="L17" s="5" t="s">
        <v>4274</v>
      </c>
      <c r="M17" s="5" t="s">
        <v>4280</v>
      </c>
      <c r="N17" s="5">
        <f>E17*F17</f>
        <v>473.96</v>
      </c>
      <c r="O17" s="5">
        <f t="shared" si="0"/>
        <v>400</v>
      </c>
      <c r="P17" s="5">
        <f t="shared" si="1"/>
        <v>73.95999999999998</v>
      </c>
    </row>
    <row r="18" spans="1:16" x14ac:dyDescent="0.3">
      <c r="A18" s="5" t="s">
        <v>28</v>
      </c>
      <c r="B18" s="6">
        <v>44950</v>
      </c>
      <c r="C18" s="5" t="s">
        <v>1228</v>
      </c>
      <c r="D18" s="5" t="s">
        <v>2405</v>
      </c>
      <c r="E18" s="5">
        <v>2</v>
      </c>
      <c r="F18" s="5">
        <v>533.80999999999995</v>
      </c>
      <c r="G18" s="5" t="s">
        <v>2424</v>
      </c>
      <c r="H18" s="5" t="s">
        <v>3065</v>
      </c>
      <c r="I18" s="5" t="s">
        <v>3072</v>
      </c>
      <c r="J18" s="5" t="s">
        <v>3089</v>
      </c>
      <c r="K18" s="5">
        <v>3</v>
      </c>
      <c r="L18" s="5" t="s">
        <v>4274</v>
      </c>
      <c r="M18" s="5" t="s">
        <v>4278</v>
      </c>
      <c r="N18" s="5">
        <f t="shared" si="2"/>
        <v>1067.6199999999999</v>
      </c>
      <c r="O18" s="5">
        <f t="shared" si="0"/>
        <v>400</v>
      </c>
      <c r="P18" s="5">
        <f t="shared" si="1"/>
        <v>667.61999999999989</v>
      </c>
    </row>
    <row r="19" spans="1:16" x14ac:dyDescent="0.3">
      <c r="A19" s="5" t="s">
        <v>29</v>
      </c>
      <c r="B19" s="6">
        <v>45353</v>
      </c>
      <c r="C19" s="5" t="s">
        <v>1229</v>
      </c>
      <c r="D19" s="5" t="s">
        <v>2403</v>
      </c>
      <c r="E19" s="5">
        <v>1</v>
      </c>
      <c r="F19" s="5">
        <v>423.4</v>
      </c>
      <c r="G19" s="5" t="s">
        <v>2425</v>
      </c>
      <c r="H19" s="5" t="s">
        <v>3063</v>
      </c>
      <c r="I19" s="5" t="s">
        <v>3068</v>
      </c>
      <c r="J19" s="5" t="s">
        <v>3090</v>
      </c>
      <c r="K19" s="5">
        <v>3</v>
      </c>
      <c r="L19" s="5" t="s">
        <v>4274</v>
      </c>
      <c r="M19" s="5" t="s">
        <v>4277</v>
      </c>
      <c r="N19" s="5">
        <f t="shared" si="2"/>
        <v>423.4</v>
      </c>
      <c r="O19" s="5">
        <f t="shared" si="0"/>
        <v>250</v>
      </c>
      <c r="P19" s="5">
        <f t="shared" si="1"/>
        <v>173.39999999999998</v>
      </c>
    </row>
    <row r="20" spans="1:16" x14ac:dyDescent="0.3">
      <c r="A20" s="5" t="s">
        <v>30</v>
      </c>
      <c r="B20" s="6">
        <v>45742</v>
      </c>
      <c r="C20" s="5" t="s">
        <v>1230</v>
      </c>
      <c r="D20" s="5" t="s">
        <v>2407</v>
      </c>
      <c r="E20" s="5">
        <v>1</v>
      </c>
      <c r="F20" s="5">
        <v>431.44</v>
      </c>
      <c r="G20" s="5" t="s">
        <v>2426</v>
      </c>
      <c r="H20" s="5" t="s">
        <v>3066</v>
      </c>
      <c r="I20" s="5" t="s">
        <v>3072</v>
      </c>
      <c r="J20" s="5" t="s">
        <v>3091</v>
      </c>
      <c r="K20" s="5">
        <v>3</v>
      </c>
      <c r="L20" s="5" t="s">
        <v>4273</v>
      </c>
      <c r="M20" s="5" t="s">
        <v>4279</v>
      </c>
      <c r="N20" s="5">
        <f t="shared" si="2"/>
        <v>431.44</v>
      </c>
      <c r="O20" s="5">
        <f t="shared" si="0"/>
        <v>500</v>
      </c>
      <c r="P20" s="5">
        <f t="shared" si="1"/>
        <v>-68.56</v>
      </c>
    </row>
    <row r="21" spans="1:16" x14ac:dyDescent="0.3">
      <c r="A21" s="5" t="s">
        <v>31</v>
      </c>
      <c r="B21" s="6">
        <v>44949</v>
      </c>
      <c r="C21" s="5" t="s">
        <v>1231</v>
      </c>
      <c r="D21" s="5" t="s">
        <v>2401</v>
      </c>
      <c r="E21" s="5">
        <v>5</v>
      </c>
      <c r="F21" s="5">
        <v>224</v>
      </c>
      <c r="G21" s="5" t="s">
        <v>2427</v>
      </c>
      <c r="H21" s="5" t="s">
        <v>3067</v>
      </c>
      <c r="I21" s="5" t="s">
        <v>3070</v>
      </c>
      <c r="J21" s="5" t="s">
        <v>3092</v>
      </c>
      <c r="K21" s="5">
        <v>9</v>
      </c>
      <c r="L21" s="5" t="s">
        <v>4273</v>
      </c>
      <c r="M21" s="5" t="s">
        <v>4280</v>
      </c>
      <c r="N21" s="5">
        <f t="shared" si="2"/>
        <v>1120</v>
      </c>
      <c r="O21" s="5">
        <f t="shared" si="0"/>
        <v>450</v>
      </c>
      <c r="P21" s="5">
        <f t="shared" si="1"/>
        <v>670</v>
      </c>
    </row>
    <row r="22" spans="1:16" x14ac:dyDescent="0.3">
      <c r="A22" s="5" t="s">
        <v>32</v>
      </c>
      <c r="B22" s="6">
        <v>45054</v>
      </c>
      <c r="C22" s="5" t="s">
        <v>1232</v>
      </c>
      <c r="D22" s="5" t="s">
        <v>2404</v>
      </c>
      <c r="E22" s="5">
        <v>5</v>
      </c>
      <c r="F22" s="5">
        <v>62.51</v>
      </c>
      <c r="G22" s="5" t="s">
        <v>2428</v>
      </c>
      <c r="H22" s="5" t="s">
        <v>3067</v>
      </c>
      <c r="I22" s="5" t="s">
        <v>3072</v>
      </c>
      <c r="J22" s="5" t="s">
        <v>3093</v>
      </c>
      <c r="K22" s="5">
        <v>9</v>
      </c>
      <c r="L22" s="5" t="s">
        <v>4275</v>
      </c>
      <c r="M22" s="5" t="s">
        <v>4276</v>
      </c>
      <c r="N22" s="5">
        <f t="shared" si="2"/>
        <v>312.55</v>
      </c>
      <c r="O22" s="5">
        <f t="shared" si="0"/>
        <v>200</v>
      </c>
      <c r="P22" s="5">
        <f t="shared" si="1"/>
        <v>112.55000000000001</v>
      </c>
    </row>
    <row r="23" spans="1:16" x14ac:dyDescent="0.3">
      <c r="A23" s="5" t="s">
        <v>33</v>
      </c>
      <c r="B23" s="6">
        <v>45613</v>
      </c>
      <c r="C23" s="5" t="s">
        <v>1233</v>
      </c>
      <c r="D23" s="5" t="s">
        <v>2401</v>
      </c>
      <c r="E23" s="5">
        <v>4</v>
      </c>
      <c r="F23" s="5">
        <v>342.95</v>
      </c>
      <c r="G23" s="5" t="s">
        <v>2429</v>
      </c>
      <c r="H23" s="5" t="s">
        <v>3067</v>
      </c>
      <c r="I23" s="5" t="s">
        <v>3071</v>
      </c>
      <c r="J23" s="5" t="s">
        <v>3094</v>
      </c>
      <c r="K23" s="5">
        <v>6</v>
      </c>
      <c r="L23" s="5" t="s">
        <v>4274</v>
      </c>
      <c r="M23" s="5" t="s">
        <v>4280</v>
      </c>
      <c r="N23" s="5">
        <f t="shared" si="2"/>
        <v>1371.8</v>
      </c>
      <c r="O23" s="5">
        <f t="shared" si="0"/>
        <v>450</v>
      </c>
      <c r="P23" s="5">
        <f t="shared" si="1"/>
        <v>921.8</v>
      </c>
    </row>
    <row r="24" spans="1:16" x14ac:dyDescent="0.3">
      <c r="A24" s="5" t="s">
        <v>34</v>
      </c>
      <c r="B24" s="6">
        <v>44955</v>
      </c>
      <c r="C24" s="5" t="s">
        <v>1234</v>
      </c>
      <c r="D24" s="5" t="s">
        <v>2401</v>
      </c>
      <c r="E24" s="5">
        <v>2</v>
      </c>
      <c r="F24" s="5">
        <v>49.62</v>
      </c>
      <c r="G24" s="5" t="s">
        <v>2430</v>
      </c>
      <c r="H24" s="5" t="s">
        <v>3064</v>
      </c>
      <c r="I24" s="5" t="s">
        <v>3072</v>
      </c>
      <c r="J24" s="5" t="s">
        <v>3095</v>
      </c>
      <c r="K24" s="5">
        <v>2</v>
      </c>
      <c r="L24" s="5" t="s">
        <v>4273</v>
      </c>
      <c r="M24" s="5" t="s">
        <v>4280</v>
      </c>
      <c r="N24" s="5">
        <f t="shared" si="2"/>
        <v>99.24</v>
      </c>
      <c r="O24" s="5">
        <f t="shared" si="0"/>
        <v>450</v>
      </c>
      <c r="P24" s="5">
        <f t="shared" si="1"/>
        <v>-350.76</v>
      </c>
    </row>
    <row r="25" spans="1:16" x14ac:dyDescent="0.3">
      <c r="A25" s="5" t="s">
        <v>35</v>
      </c>
      <c r="B25" s="6">
        <v>45756</v>
      </c>
      <c r="C25" s="5" t="s">
        <v>1235</v>
      </c>
      <c r="D25" s="5" t="s">
        <v>2402</v>
      </c>
      <c r="E25" s="5">
        <v>4</v>
      </c>
      <c r="F25" s="5">
        <v>273.25</v>
      </c>
      <c r="G25" s="5" t="s">
        <v>2431</v>
      </c>
      <c r="H25" s="5" t="s">
        <v>3063</v>
      </c>
      <c r="I25" s="5" t="s">
        <v>3069</v>
      </c>
      <c r="J25" s="5" t="s">
        <v>3096</v>
      </c>
      <c r="K25" s="5">
        <v>5</v>
      </c>
      <c r="L25" s="5" t="s">
        <v>4274</v>
      </c>
      <c r="M25" s="5" t="s">
        <v>4277</v>
      </c>
      <c r="N25" s="5">
        <f>E25*F25</f>
        <v>1093</v>
      </c>
      <c r="O25" s="5">
        <f t="shared" si="0"/>
        <v>300</v>
      </c>
      <c r="P25" s="5">
        <f t="shared" si="1"/>
        <v>793</v>
      </c>
    </row>
    <row r="26" spans="1:16" x14ac:dyDescent="0.3">
      <c r="A26" s="5" t="s">
        <v>36</v>
      </c>
      <c r="B26" s="6">
        <v>45595</v>
      </c>
      <c r="C26" s="5" t="s">
        <v>1236</v>
      </c>
      <c r="D26" s="5" t="s">
        <v>2406</v>
      </c>
      <c r="E26" s="5">
        <v>2</v>
      </c>
      <c r="F26" s="5">
        <v>230.95</v>
      </c>
      <c r="G26" s="5" t="s">
        <v>2432</v>
      </c>
      <c r="H26" s="5" t="s">
        <v>3064</v>
      </c>
      <c r="I26" s="5" t="s">
        <v>3071</v>
      </c>
      <c r="J26" s="5" t="s">
        <v>3097</v>
      </c>
      <c r="K26" s="5">
        <v>3</v>
      </c>
      <c r="L26" s="5" t="s">
        <v>4275</v>
      </c>
      <c r="M26" s="5" t="s">
        <v>4277</v>
      </c>
      <c r="N26" s="5">
        <f t="shared" si="2"/>
        <v>461.9</v>
      </c>
      <c r="O26" s="5">
        <f t="shared" si="0"/>
        <v>700</v>
      </c>
      <c r="P26" s="5">
        <f t="shared" si="1"/>
        <v>-238.10000000000002</v>
      </c>
    </row>
    <row r="27" spans="1:16" x14ac:dyDescent="0.3">
      <c r="A27" s="5" t="s">
        <v>37</v>
      </c>
      <c r="B27" s="6">
        <v>45497</v>
      </c>
      <c r="C27" s="5" t="s">
        <v>1237</v>
      </c>
      <c r="D27" s="5" t="s">
        <v>2401</v>
      </c>
      <c r="E27" s="5">
        <v>1</v>
      </c>
      <c r="F27" s="5">
        <v>399.98</v>
      </c>
      <c r="G27" s="5" t="s">
        <v>2433</v>
      </c>
      <c r="H27" s="5" t="s">
        <v>3063</v>
      </c>
      <c r="I27" s="5" t="s">
        <v>3071</v>
      </c>
      <c r="J27" s="5" t="s">
        <v>3098</v>
      </c>
      <c r="K27" s="5">
        <v>3</v>
      </c>
      <c r="L27" s="5" t="s">
        <v>4275</v>
      </c>
      <c r="M27" s="5" t="s">
        <v>4278</v>
      </c>
      <c r="N27" s="5">
        <f t="shared" si="2"/>
        <v>399.98</v>
      </c>
      <c r="O27" s="5">
        <f t="shared" si="0"/>
        <v>450</v>
      </c>
      <c r="P27" s="5">
        <f t="shared" si="1"/>
        <v>-50.019999999999982</v>
      </c>
    </row>
    <row r="28" spans="1:16" x14ac:dyDescent="0.3">
      <c r="A28" s="5" t="s">
        <v>38</v>
      </c>
      <c r="B28" s="6">
        <v>45357</v>
      </c>
      <c r="C28" s="5" t="s">
        <v>1238</v>
      </c>
      <c r="D28" s="5" t="s">
        <v>2406</v>
      </c>
      <c r="E28" s="5">
        <v>5</v>
      </c>
      <c r="F28" s="5">
        <v>59.55</v>
      </c>
      <c r="G28" s="5" t="s">
        <v>2434</v>
      </c>
      <c r="H28" s="5" t="s">
        <v>3064</v>
      </c>
      <c r="I28" s="5" t="s">
        <v>3071</v>
      </c>
      <c r="J28" s="5" t="s">
        <v>3099</v>
      </c>
      <c r="K28" s="5">
        <v>6</v>
      </c>
      <c r="L28" s="5" t="s">
        <v>4274</v>
      </c>
      <c r="M28" s="5" t="s">
        <v>4277</v>
      </c>
      <c r="N28" s="5">
        <f t="shared" si="2"/>
        <v>297.75</v>
      </c>
      <c r="O28" s="5">
        <f t="shared" si="0"/>
        <v>700</v>
      </c>
      <c r="P28" s="5">
        <f t="shared" si="1"/>
        <v>-402.25</v>
      </c>
    </row>
    <row r="29" spans="1:16" x14ac:dyDescent="0.3">
      <c r="A29" s="5" t="s">
        <v>39</v>
      </c>
      <c r="B29" s="6">
        <v>45344</v>
      </c>
      <c r="C29" s="5" t="s">
        <v>1239</v>
      </c>
      <c r="D29" s="5" t="s">
        <v>2405</v>
      </c>
      <c r="E29" s="5">
        <v>1</v>
      </c>
      <c r="F29" s="5">
        <v>472.74</v>
      </c>
      <c r="G29" s="5" t="s">
        <v>2435</v>
      </c>
      <c r="H29" s="5" t="s">
        <v>3064</v>
      </c>
      <c r="I29" s="5" t="s">
        <v>3068</v>
      </c>
      <c r="J29" s="5" t="s">
        <v>3100</v>
      </c>
      <c r="K29" s="5">
        <v>6</v>
      </c>
      <c r="L29" s="5" t="s">
        <v>4275</v>
      </c>
      <c r="M29" s="5" t="s">
        <v>4280</v>
      </c>
      <c r="N29" s="5">
        <f t="shared" si="2"/>
        <v>472.74</v>
      </c>
      <c r="O29" s="5">
        <f t="shared" si="0"/>
        <v>400</v>
      </c>
      <c r="P29" s="5">
        <f t="shared" si="1"/>
        <v>72.740000000000009</v>
      </c>
    </row>
    <row r="30" spans="1:16" x14ac:dyDescent="0.3">
      <c r="A30" s="5" t="s">
        <v>40</v>
      </c>
      <c r="B30" s="6">
        <v>45251</v>
      </c>
      <c r="C30" s="5" t="s">
        <v>1240</v>
      </c>
      <c r="D30" s="5" t="s">
        <v>2402</v>
      </c>
      <c r="E30" s="5">
        <v>4</v>
      </c>
      <c r="F30" s="5">
        <v>160.07</v>
      </c>
      <c r="G30" s="5" t="s">
        <v>2436</v>
      </c>
      <c r="H30" s="5" t="s">
        <v>3064</v>
      </c>
      <c r="I30" s="5" t="s">
        <v>3072</v>
      </c>
      <c r="J30" s="5" t="s">
        <v>3101</v>
      </c>
      <c r="K30" s="5">
        <v>5</v>
      </c>
      <c r="L30" s="5" t="s">
        <v>4274</v>
      </c>
      <c r="M30" s="5" t="s">
        <v>4278</v>
      </c>
      <c r="N30" s="5">
        <f t="shared" si="2"/>
        <v>640.28</v>
      </c>
      <c r="O30" s="5">
        <f t="shared" si="0"/>
        <v>300</v>
      </c>
      <c r="P30" s="5">
        <f t="shared" si="1"/>
        <v>340.28</v>
      </c>
    </row>
    <row r="31" spans="1:16" x14ac:dyDescent="0.3">
      <c r="A31" s="5" t="s">
        <v>41</v>
      </c>
      <c r="B31" s="6">
        <v>45555</v>
      </c>
      <c r="C31" s="5" t="s">
        <v>1241</v>
      </c>
      <c r="D31" s="5" t="s">
        <v>2407</v>
      </c>
      <c r="E31" s="5">
        <v>3</v>
      </c>
      <c r="F31" s="5">
        <v>423.53</v>
      </c>
      <c r="G31" s="5" t="s">
        <v>2437</v>
      </c>
      <c r="H31" s="5" t="s">
        <v>3065</v>
      </c>
      <c r="I31" s="5" t="s">
        <v>3071</v>
      </c>
      <c r="J31" s="5" t="s">
        <v>3102</v>
      </c>
      <c r="K31" s="5">
        <v>6</v>
      </c>
      <c r="L31" s="5" t="s">
        <v>4273</v>
      </c>
      <c r="M31" s="5" t="s">
        <v>4277</v>
      </c>
      <c r="N31" s="5">
        <f t="shared" si="2"/>
        <v>1270.5899999999999</v>
      </c>
      <c r="O31" s="5">
        <f t="shared" si="0"/>
        <v>500</v>
      </c>
      <c r="P31" s="5">
        <f t="shared" si="1"/>
        <v>770.58999999999992</v>
      </c>
    </row>
    <row r="32" spans="1:16" x14ac:dyDescent="0.3">
      <c r="A32" s="5" t="s">
        <v>42</v>
      </c>
      <c r="B32" s="6">
        <v>45738</v>
      </c>
      <c r="C32" s="5" t="s">
        <v>1242</v>
      </c>
      <c r="D32" s="5" t="s">
        <v>2401</v>
      </c>
      <c r="E32" s="5">
        <v>2</v>
      </c>
      <c r="F32" s="5">
        <v>426.7</v>
      </c>
      <c r="G32" s="5" t="s">
        <v>2438</v>
      </c>
      <c r="H32" s="5" t="s">
        <v>3064</v>
      </c>
      <c r="I32" s="5" t="s">
        <v>3072</v>
      </c>
      <c r="J32" s="5" t="s">
        <v>3103</v>
      </c>
      <c r="K32" s="5">
        <v>5</v>
      </c>
      <c r="L32" s="5" t="s">
        <v>4273</v>
      </c>
      <c r="M32" s="5" t="s">
        <v>4277</v>
      </c>
      <c r="N32" s="5">
        <f t="shared" si="2"/>
        <v>853.4</v>
      </c>
      <c r="O32" s="5">
        <f t="shared" si="0"/>
        <v>450</v>
      </c>
      <c r="P32" s="5">
        <f t="shared" si="1"/>
        <v>403.4</v>
      </c>
    </row>
    <row r="33" spans="1:16" x14ac:dyDescent="0.3">
      <c r="A33" s="5" t="s">
        <v>43</v>
      </c>
      <c r="B33" s="6">
        <v>45107</v>
      </c>
      <c r="C33" s="5" t="s">
        <v>1243</v>
      </c>
      <c r="D33" s="5" t="s">
        <v>2404</v>
      </c>
      <c r="E33" s="5">
        <v>3</v>
      </c>
      <c r="F33" s="5">
        <v>500.08</v>
      </c>
      <c r="G33" s="5" t="s">
        <v>2439</v>
      </c>
      <c r="H33" s="5" t="s">
        <v>3063</v>
      </c>
      <c r="I33" s="5" t="s">
        <v>3070</v>
      </c>
      <c r="J33" s="5" t="s">
        <v>3104</v>
      </c>
      <c r="K33" s="5">
        <v>6</v>
      </c>
      <c r="L33" s="5" t="s">
        <v>4274</v>
      </c>
      <c r="M33" s="5" t="s">
        <v>4279</v>
      </c>
      <c r="N33" s="5">
        <f t="shared" si="2"/>
        <v>1500.24</v>
      </c>
      <c r="O33" s="5">
        <f t="shared" si="0"/>
        <v>200</v>
      </c>
      <c r="P33" s="5">
        <f t="shared" si="1"/>
        <v>1300.24</v>
      </c>
    </row>
    <row r="34" spans="1:16" x14ac:dyDescent="0.3">
      <c r="A34" s="5" t="s">
        <v>44</v>
      </c>
      <c r="B34" s="6">
        <v>45047</v>
      </c>
      <c r="C34" s="5" t="s">
        <v>1244</v>
      </c>
      <c r="D34" s="5" t="s">
        <v>2403</v>
      </c>
      <c r="E34" s="5">
        <v>5</v>
      </c>
      <c r="F34" s="5">
        <v>536.72</v>
      </c>
      <c r="G34" s="5" t="s">
        <v>2440</v>
      </c>
      <c r="H34" s="5" t="s">
        <v>3067</v>
      </c>
      <c r="I34" s="5" t="s">
        <v>3071</v>
      </c>
      <c r="J34" s="5" t="s">
        <v>3105</v>
      </c>
      <c r="K34" s="5">
        <v>10</v>
      </c>
      <c r="L34" s="5" t="s">
        <v>4274</v>
      </c>
      <c r="M34" s="5" t="s">
        <v>4278</v>
      </c>
      <c r="N34" s="5">
        <f t="shared" si="2"/>
        <v>2683.6000000000004</v>
      </c>
      <c r="O34" s="5">
        <f t="shared" si="0"/>
        <v>250</v>
      </c>
      <c r="P34" s="5">
        <f t="shared" si="1"/>
        <v>2433.6000000000004</v>
      </c>
    </row>
    <row r="35" spans="1:16" x14ac:dyDescent="0.3">
      <c r="A35" s="5" t="s">
        <v>45</v>
      </c>
      <c r="B35" s="6">
        <v>45082</v>
      </c>
      <c r="C35" s="5" t="s">
        <v>1245</v>
      </c>
      <c r="D35" s="5" t="s">
        <v>2404</v>
      </c>
      <c r="E35" s="5">
        <v>1</v>
      </c>
      <c r="F35" s="5">
        <v>162.77000000000001</v>
      </c>
      <c r="G35" s="5" t="s">
        <v>2441</v>
      </c>
      <c r="H35" s="5" t="s">
        <v>3064</v>
      </c>
      <c r="I35" s="5" t="s">
        <v>3069</v>
      </c>
      <c r="J35" s="5" t="s">
        <v>3106</v>
      </c>
      <c r="K35" s="5">
        <v>4</v>
      </c>
      <c r="L35" s="5" t="s">
        <v>4275</v>
      </c>
      <c r="M35" s="5" t="s">
        <v>4279</v>
      </c>
      <c r="N35" s="5">
        <f t="shared" si="2"/>
        <v>162.77000000000001</v>
      </c>
      <c r="O35" s="5">
        <f t="shared" si="0"/>
        <v>200</v>
      </c>
      <c r="P35" s="5">
        <f t="shared" si="1"/>
        <v>-37.22999999999999</v>
      </c>
    </row>
    <row r="36" spans="1:16" x14ac:dyDescent="0.3">
      <c r="A36" s="5" t="s">
        <v>46</v>
      </c>
      <c r="B36" s="6">
        <v>44933</v>
      </c>
      <c r="C36" s="5" t="s">
        <v>1246</v>
      </c>
      <c r="D36" s="5" t="s">
        <v>2404</v>
      </c>
      <c r="E36" s="5">
        <v>4</v>
      </c>
      <c r="F36" s="5">
        <v>576.52</v>
      </c>
      <c r="G36" s="5" t="s">
        <v>2442</v>
      </c>
      <c r="H36" s="5" t="s">
        <v>3065</v>
      </c>
      <c r="I36" s="5" t="s">
        <v>3072</v>
      </c>
      <c r="J36" s="5" t="s">
        <v>3107</v>
      </c>
      <c r="K36" s="5">
        <v>5</v>
      </c>
      <c r="L36" s="5" t="s">
        <v>4275</v>
      </c>
      <c r="M36" s="5" t="s">
        <v>4279</v>
      </c>
      <c r="N36" s="5">
        <f t="shared" si="2"/>
        <v>2306.08</v>
      </c>
      <c r="O36" s="5">
        <f t="shared" si="0"/>
        <v>200</v>
      </c>
      <c r="P36" s="5">
        <f t="shared" si="1"/>
        <v>2106.08</v>
      </c>
    </row>
    <row r="37" spans="1:16" x14ac:dyDescent="0.3">
      <c r="A37" s="5" t="s">
        <v>47</v>
      </c>
      <c r="B37" s="6">
        <v>45633</v>
      </c>
      <c r="C37" s="5" t="s">
        <v>1247</v>
      </c>
      <c r="D37" s="5" t="s">
        <v>2401</v>
      </c>
      <c r="E37" s="5">
        <v>2</v>
      </c>
      <c r="F37" s="5">
        <v>465.15</v>
      </c>
      <c r="G37" s="5" t="s">
        <v>2443</v>
      </c>
      <c r="H37" s="5" t="s">
        <v>3064</v>
      </c>
      <c r="I37" s="5" t="s">
        <v>3068</v>
      </c>
      <c r="J37" s="5" t="s">
        <v>3108</v>
      </c>
      <c r="K37" s="5">
        <v>2</v>
      </c>
      <c r="L37" s="5" t="s">
        <v>4273</v>
      </c>
      <c r="M37" s="5" t="s">
        <v>4279</v>
      </c>
      <c r="N37" s="5">
        <f t="shared" si="2"/>
        <v>930.3</v>
      </c>
      <c r="O37" s="5">
        <f t="shared" si="0"/>
        <v>450</v>
      </c>
      <c r="P37" s="5">
        <f t="shared" si="1"/>
        <v>480.29999999999995</v>
      </c>
    </row>
    <row r="38" spans="1:16" x14ac:dyDescent="0.3">
      <c r="A38" s="5" t="s">
        <v>48</v>
      </c>
      <c r="B38" s="6">
        <v>45785</v>
      </c>
      <c r="C38" s="5" t="s">
        <v>1248</v>
      </c>
      <c r="D38" s="5" t="s">
        <v>2406</v>
      </c>
      <c r="E38" s="5">
        <v>2</v>
      </c>
      <c r="F38" s="5">
        <v>534.42999999999995</v>
      </c>
      <c r="G38" s="5" t="s">
        <v>2444</v>
      </c>
      <c r="H38" s="5" t="s">
        <v>3063</v>
      </c>
      <c r="I38" s="5" t="s">
        <v>3072</v>
      </c>
      <c r="J38" s="5" t="s">
        <v>3109</v>
      </c>
      <c r="K38" s="5">
        <v>5</v>
      </c>
      <c r="L38" s="5" t="s">
        <v>4274</v>
      </c>
      <c r="M38" s="5" t="s">
        <v>4279</v>
      </c>
      <c r="N38" s="5">
        <f t="shared" si="2"/>
        <v>1068.8599999999999</v>
      </c>
      <c r="O38" s="5">
        <f t="shared" si="0"/>
        <v>700</v>
      </c>
      <c r="P38" s="5">
        <f t="shared" si="1"/>
        <v>368.8599999999999</v>
      </c>
    </row>
    <row r="39" spans="1:16" x14ac:dyDescent="0.3">
      <c r="A39" s="5" t="s">
        <v>49</v>
      </c>
      <c r="B39" s="6">
        <v>45579</v>
      </c>
      <c r="C39" s="5" t="s">
        <v>1249</v>
      </c>
      <c r="D39" s="5" t="s">
        <v>2406</v>
      </c>
      <c r="E39" s="5">
        <v>2</v>
      </c>
      <c r="F39" s="5">
        <v>76.739999999999995</v>
      </c>
      <c r="G39" s="5" t="s">
        <v>2445</v>
      </c>
      <c r="H39" s="5" t="s">
        <v>3067</v>
      </c>
      <c r="I39" s="5" t="s">
        <v>3070</v>
      </c>
      <c r="J39" s="5" t="s">
        <v>3110</v>
      </c>
      <c r="K39" s="5">
        <v>7</v>
      </c>
      <c r="L39" s="5" t="s">
        <v>4273</v>
      </c>
      <c r="M39" s="5" t="s">
        <v>4276</v>
      </c>
      <c r="N39" s="5">
        <f t="shared" si="2"/>
        <v>153.47999999999999</v>
      </c>
      <c r="O39" s="5">
        <f t="shared" si="0"/>
        <v>700</v>
      </c>
      <c r="P39" s="5">
        <f t="shared" si="1"/>
        <v>-546.52</v>
      </c>
    </row>
    <row r="40" spans="1:16" x14ac:dyDescent="0.3">
      <c r="A40" s="5" t="s">
        <v>50</v>
      </c>
      <c r="B40" s="6">
        <v>45645</v>
      </c>
      <c r="C40" s="5" t="s">
        <v>1250</v>
      </c>
      <c r="D40" s="5" t="s">
        <v>2406</v>
      </c>
      <c r="E40" s="5">
        <v>1</v>
      </c>
      <c r="F40" s="5">
        <v>245.89</v>
      </c>
      <c r="G40" s="5" t="s">
        <v>2446</v>
      </c>
      <c r="H40" s="5" t="s">
        <v>3063</v>
      </c>
      <c r="I40" s="5" t="s">
        <v>3071</v>
      </c>
      <c r="J40" s="5" t="s">
        <v>3111</v>
      </c>
      <c r="K40" s="5">
        <v>3</v>
      </c>
      <c r="L40" s="5" t="s">
        <v>4273</v>
      </c>
      <c r="M40" s="5" t="s">
        <v>4280</v>
      </c>
      <c r="N40" s="5">
        <f t="shared" si="2"/>
        <v>245.89</v>
      </c>
      <c r="O40" s="5">
        <f t="shared" si="0"/>
        <v>700</v>
      </c>
      <c r="P40" s="5">
        <f t="shared" si="1"/>
        <v>-454.11</v>
      </c>
    </row>
    <row r="41" spans="1:16" x14ac:dyDescent="0.3">
      <c r="A41" s="5" t="s">
        <v>51</v>
      </c>
      <c r="B41" s="6">
        <v>45715</v>
      </c>
      <c r="C41" s="5" t="s">
        <v>1251</v>
      </c>
      <c r="D41" s="5" t="s">
        <v>2405</v>
      </c>
      <c r="E41" s="5">
        <v>3</v>
      </c>
      <c r="F41" s="5">
        <v>256.45999999999998</v>
      </c>
      <c r="G41" s="5" t="s">
        <v>2447</v>
      </c>
      <c r="H41" s="5" t="s">
        <v>3065</v>
      </c>
      <c r="I41" s="5" t="s">
        <v>3071</v>
      </c>
      <c r="J41" s="5" t="s">
        <v>3112</v>
      </c>
      <c r="K41" s="5">
        <v>4</v>
      </c>
      <c r="L41" s="5" t="s">
        <v>4273</v>
      </c>
      <c r="M41" s="5" t="s">
        <v>4277</v>
      </c>
      <c r="N41" s="5">
        <f t="shared" si="2"/>
        <v>769.37999999999988</v>
      </c>
      <c r="O41" s="5">
        <f t="shared" si="0"/>
        <v>400</v>
      </c>
      <c r="P41" s="5">
        <f t="shared" si="1"/>
        <v>369.37999999999988</v>
      </c>
    </row>
    <row r="42" spans="1:16" x14ac:dyDescent="0.3">
      <c r="A42" s="5" t="s">
        <v>52</v>
      </c>
      <c r="B42" s="6">
        <v>45158</v>
      </c>
      <c r="C42" s="5" t="s">
        <v>1252</v>
      </c>
      <c r="D42" s="5" t="s">
        <v>2407</v>
      </c>
      <c r="E42" s="5">
        <v>2</v>
      </c>
      <c r="F42" s="5">
        <v>344.02</v>
      </c>
      <c r="G42" s="5" t="s">
        <v>2448</v>
      </c>
      <c r="H42" s="5" t="s">
        <v>3064</v>
      </c>
      <c r="I42" s="5" t="s">
        <v>3071</v>
      </c>
      <c r="J42" s="5" t="s">
        <v>3113</v>
      </c>
      <c r="K42" s="5">
        <v>4</v>
      </c>
      <c r="L42" s="5" t="s">
        <v>4274</v>
      </c>
      <c r="M42" s="5" t="s">
        <v>4276</v>
      </c>
      <c r="N42" s="5">
        <f t="shared" si="2"/>
        <v>688.04</v>
      </c>
      <c r="O42" s="5">
        <f t="shared" si="0"/>
        <v>500</v>
      </c>
      <c r="P42" s="5">
        <f t="shared" si="1"/>
        <v>188.03999999999996</v>
      </c>
    </row>
    <row r="43" spans="1:16" x14ac:dyDescent="0.3">
      <c r="A43" s="5" t="s">
        <v>53</v>
      </c>
      <c r="B43" s="6">
        <v>45265</v>
      </c>
      <c r="C43" s="5" t="s">
        <v>1253</v>
      </c>
      <c r="D43" s="5" t="s">
        <v>2401</v>
      </c>
      <c r="E43" s="5">
        <v>3</v>
      </c>
      <c r="F43" s="5">
        <v>611.45000000000005</v>
      </c>
      <c r="G43" s="5" t="s">
        <v>2449</v>
      </c>
      <c r="H43" s="5" t="s">
        <v>3066</v>
      </c>
      <c r="I43" s="5" t="s">
        <v>3072</v>
      </c>
      <c r="J43" s="5" t="s">
        <v>3114</v>
      </c>
      <c r="K43" s="5">
        <v>4</v>
      </c>
      <c r="L43" s="5" t="s">
        <v>4274</v>
      </c>
      <c r="M43" s="5" t="s">
        <v>4276</v>
      </c>
      <c r="N43" s="5">
        <f t="shared" si="2"/>
        <v>1834.3500000000001</v>
      </c>
      <c r="O43" s="5">
        <f t="shared" si="0"/>
        <v>450</v>
      </c>
      <c r="P43" s="5">
        <f t="shared" si="1"/>
        <v>1384.3500000000001</v>
      </c>
    </row>
    <row r="44" spans="1:16" x14ac:dyDescent="0.3">
      <c r="A44" s="5" t="s">
        <v>54</v>
      </c>
      <c r="B44" s="6">
        <v>45418</v>
      </c>
      <c r="C44" s="5" t="s">
        <v>1254</v>
      </c>
      <c r="D44" s="5" t="s">
        <v>2405</v>
      </c>
      <c r="E44" s="5">
        <v>2</v>
      </c>
      <c r="F44" s="5">
        <v>151.66</v>
      </c>
      <c r="G44" s="5" t="s">
        <v>2422</v>
      </c>
      <c r="H44" s="5" t="s">
        <v>3067</v>
      </c>
      <c r="I44" s="5" t="s">
        <v>3069</v>
      </c>
      <c r="J44" s="5" t="s">
        <v>3115</v>
      </c>
      <c r="K44" s="5">
        <v>6</v>
      </c>
      <c r="L44" s="5" t="s">
        <v>4274</v>
      </c>
      <c r="M44" s="5" t="s">
        <v>4276</v>
      </c>
      <c r="N44" s="5">
        <f t="shared" si="2"/>
        <v>303.32</v>
      </c>
      <c r="O44" s="5">
        <f t="shared" si="0"/>
        <v>400</v>
      </c>
      <c r="P44" s="5">
        <f t="shared" si="1"/>
        <v>-96.68</v>
      </c>
    </row>
    <row r="45" spans="1:16" x14ac:dyDescent="0.3">
      <c r="A45" s="5" t="s">
        <v>55</v>
      </c>
      <c r="B45" s="6">
        <v>45274</v>
      </c>
      <c r="C45" s="5" t="s">
        <v>1255</v>
      </c>
      <c r="D45" s="5" t="s">
        <v>2404</v>
      </c>
      <c r="E45" s="5">
        <v>3</v>
      </c>
      <c r="F45" s="5">
        <v>499.21</v>
      </c>
      <c r="G45" s="5" t="s">
        <v>2450</v>
      </c>
      <c r="H45" s="5" t="s">
        <v>3064</v>
      </c>
      <c r="I45" s="5" t="s">
        <v>3069</v>
      </c>
      <c r="J45" s="5" t="s">
        <v>3116</v>
      </c>
      <c r="K45" s="5">
        <v>8</v>
      </c>
      <c r="L45" s="5" t="s">
        <v>4274</v>
      </c>
      <c r="M45" s="5" t="s">
        <v>4276</v>
      </c>
      <c r="N45" s="5">
        <f t="shared" si="2"/>
        <v>1497.6299999999999</v>
      </c>
      <c r="O45" s="5">
        <f t="shared" si="0"/>
        <v>200</v>
      </c>
      <c r="P45" s="5">
        <f t="shared" si="1"/>
        <v>1297.6299999999999</v>
      </c>
    </row>
    <row r="46" spans="1:16" x14ac:dyDescent="0.3">
      <c r="A46" s="5" t="s">
        <v>56</v>
      </c>
      <c r="B46" s="6">
        <v>45768</v>
      </c>
      <c r="C46" s="5" t="s">
        <v>1256</v>
      </c>
      <c r="D46" s="5" t="s">
        <v>2402</v>
      </c>
      <c r="E46" s="5">
        <v>2</v>
      </c>
      <c r="F46" s="5">
        <v>550.17999999999995</v>
      </c>
      <c r="G46" s="5" t="s">
        <v>2439</v>
      </c>
      <c r="H46" s="5" t="s">
        <v>3066</v>
      </c>
      <c r="I46" s="5" t="s">
        <v>3070</v>
      </c>
      <c r="J46" s="5" t="s">
        <v>3117</v>
      </c>
      <c r="K46" s="5">
        <v>3</v>
      </c>
      <c r="L46" s="5" t="s">
        <v>4274</v>
      </c>
      <c r="M46" s="5" t="s">
        <v>4277</v>
      </c>
      <c r="N46" s="5">
        <f t="shared" si="2"/>
        <v>1100.3599999999999</v>
      </c>
      <c r="O46" s="5">
        <f t="shared" si="0"/>
        <v>300</v>
      </c>
      <c r="P46" s="5">
        <f t="shared" si="1"/>
        <v>800.3599999999999</v>
      </c>
    </row>
    <row r="47" spans="1:16" x14ac:dyDescent="0.3">
      <c r="A47" s="5" t="s">
        <v>57</v>
      </c>
      <c r="B47" s="6">
        <v>45332</v>
      </c>
      <c r="C47" s="5" t="s">
        <v>1257</v>
      </c>
      <c r="D47" s="5" t="s">
        <v>2404</v>
      </c>
      <c r="E47" s="5">
        <v>1</v>
      </c>
      <c r="F47" s="5">
        <v>317.25</v>
      </c>
      <c r="G47" s="5" t="s">
        <v>2451</v>
      </c>
      <c r="H47" s="5" t="s">
        <v>3063</v>
      </c>
      <c r="I47" s="5" t="s">
        <v>3070</v>
      </c>
      <c r="J47" s="5" t="s">
        <v>3118</v>
      </c>
      <c r="K47" s="5">
        <v>1</v>
      </c>
      <c r="L47" s="5" t="s">
        <v>4273</v>
      </c>
      <c r="M47" s="5" t="s">
        <v>4279</v>
      </c>
      <c r="N47" s="5">
        <f t="shared" si="2"/>
        <v>317.25</v>
      </c>
      <c r="O47" s="5">
        <f t="shared" si="0"/>
        <v>200</v>
      </c>
      <c r="P47" s="5">
        <f t="shared" si="1"/>
        <v>117.25</v>
      </c>
    </row>
    <row r="48" spans="1:16" x14ac:dyDescent="0.3">
      <c r="A48" s="5" t="s">
        <v>58</v>
      </c>
      <c r="B48" s="6">
        <v>45469</v>
      </c>
      <c r="C48" s="5" t="s">
        <v>1258</v>
      </c>
      <c r="D48" s="5" t="s">
        <v>2401</v>
      </c>
      <c r="E48" s="5">
        <v>4</v>
      </c>
      <c r="F48" s="5">
        <v>550.14</v>
      </c>
      <c r="G48" s="5" t="s">
        <v>2452</v>
      </c>
      <c r="H48" s="5" t="s">
        <v>3063</v>
      </c>
      <c r="I48" s="5" t="s">
        <v>3072</v>
      </c>
      <c r="J48" s="5" t="s">
        <v>3119</v>
      </c>
      <c r="K48" s="5">
        <v>4</v>
      </c>
      <c r="L48" s="5" t="s">
        <v>4274</v>
      </c>
      <c r="M48" s="5" t="s">
        <v>4276</v>
      </c>
      <c r="N48" s="5">
        <f t="shared" si="2"/>
        <v>2200.56</v>
      </c>
      <c r="O48" s="5">
        <f t="shared" si="0"/>
        <v>450</v>
      </c>
      <c r="P48" s="5">
        <f t="shared" si="1"/>
        <v>1750.56</v>
      </c>
    </row>
    <row r="49" spans="1:16" x14ac:dyDescent="0.3">
      <c r="A49" s="5" t="s">
        <v>59</v>
      </c>
      <c r="B49" s="6">
        <v>45126</v>
      </c>
      <c r="C49" s="5" t="s">
        <v>1259</v>
      </c>
      <c r="D49" s="5" t="s">
        <v>2407</v>
      </c>
      <c r="E49" s="5">
        <v>2</v>
      </c>
      <c r="F49" s="5">
        <v>209.94</v>
      </c>
      <c r="G49" s="5" t="s">
        <v>2453</v>
      </c>
      <c r="H49" s="5" t="s">
        <v>3065</v>
      </c>
      <c r="I49" s="5" t="s">
        <v>3070</v>
      </c>
      <c r="J49" s="5" t="s">
        <v>3120</v>
      </c>
      <c r="K49" s="5">
        <v>3</v>
      </c>
      <c r="L49" s="5" t="s">
        <v>4274</v>
      </c>
      <c r="M49" s="5" t="s">
        <v>4278</v>
      </c>
      <c r="N49" s="5">
        <f t="shared" si="2"/>
        <v>419.88</v>
      </c>
      <c r="O49" s="5">
        <f t="shared" si="0"/>
        <v>500</v>
      </c>
      <c r="P49" s="5">
        <f t="shared" si="1"/>
        <v>-80.12</v>
      </c>
    </row>
    <row r="50" spans="1:16" x14ac:dyDescent="0.3">
      <c r="A50" s="5" t="s">
        <v>60</v>
      </c>
      <c r="B50" s="6">
        <v>45164</v>
      </c>
      <c r="C50" s="5" t="s">
        <v>1260</v>
      </c>
      <c r="D50" s="5" t="s">
        <v>2401</v>
      </c>
      <c r="E50" s="5">
        <v>2</v>
      </c>
      <c r="F50" s="5">
        <v>80.77</v>
      </c>
      <c r="G50" s="5" t="s">
        <v>2454</v>
      </c>
      <c r="H50" s="5" t="s">
        <v>3063</v>
      </c>
      <c r="I50" s="5" t="s">
        <v>3068</v>
      </c>
      <c r="J50" s="5" t="s">
        <v>3121</v>
      </c>
      <c r="K50" s="5">
        <v>4</v>
      </c>
      <c r="L50" s="5" t="s">
        <v>4274</v>
      </c>
      <c r="M50" s="5" t="s">
        <v>4280</v>
      </c>
      <c r="N50" s="5">
        <f t="shared" si="2"/>
        <v>161.54</v>
      </c>
      <c r="O50" s="5">
        <f t="shared" si="0"/>
        <v>450</v>
      </c>
      <c r="P50" s="5">
        <f t="shared" si="1"/>
        <v>-288.46000000000004</v>
      </c>
    </row>
    <row r="51" spans="1:16" x14ac:dyDescent="0.3">
      <c r="A51" s="5" t="s">
        <v>61</v>
      </c>
      <c r="B51" s="6">
        <v>45206</v>
      </c>
      <c r="C51" s="5" t="s">
        <v>1261</v>
      </c>
      <c r="D51" s="5" t="s">
        <v>2405</v>
      </c>
      <c r="E51" s="5">
        <v>1</v>
      </c>
      <c r="F51" s="5">
        <v>30.44</v>
      </c>
      <c r="G51" s="5" t="s">
        <v>2430</v>
      </c>
      <c r="H51" s="5" t="s">
        <v>3065</v>
      </c>
      <c r="I51" s="5" t="s">
        <v>3068</v>
      </c>
      <c r="J51" s="5" t="s">
        <v>3122</v>
      </c>
      <c r="K51" s="5">
        <v>1</v>
      </c>
      <c r="L51" s="5" t="s">
        <v>4273</v>
      </c>
      <c r="M51" s="5" t="s">
        <v>4278</v>
      </c>
      <c r="N51" s="5">
        <f t="shared" si="2"/>
        <v>30.44</v>
      </c>
      <c r="O51" s="5">
        <f t="shared" si="0"/>
        <v>400</v>
      </c>
      <c r="P51" s="5">
        <f t="shared" si="1"/>
        <v>-369.56</v>
      </c>
    </row>
    <row r="52" spans="1:16" x14ac:dyDescent="0.3">
      <c r="A52" s="5" t="s">
        <v>62</v>
      </c>
      <c r="B52" s="6">
        <v>45138</v>
      </c>
      <c r="C52" s="5" t="s">
        <v>1262</v>
      </c>
      <c r="D52" s="5" t="s">
        <v>2403</v>
      </c>
      <c r="E52" s="5">
        <v>1</v>
      </c>
      <c r="F52" s="5">
        <v>179.22</v>
      </c>
      <c r="G52" s="5" t="s">
        <v>2455</v>
      </c>
      <c r="H52" s="5" t="s">
        <v>3064</v>
      </c>
      <c r="I52" s="5" t="s">
        <v>3069</v>
      </c>
      <c r="J52" s="5" t="s">
        <v>3123</v>
      </c>
      <c r="K52" s="5">
        <v>6</v>
      </c>
      <c r="L52" s="5" t="s">
        <v>4274</v>
      </c>
      <c r="M52" s="5" t="s">
        <v>4276</v>
      </c>
      <c r="N52" s="5">
        <f t="shared" si="2"/>
        <v>179.22</v>
      </c>
      <c r="O52" s="5">
        <f t="shared" si="0"/>
        <v>250</v>
      </c>
      <c r="P52" s="5">
        <f t="shared" si="1"/>
        <v>-70.78</v>
      </c>
    </row>
    <row r="53" spans="1:16" x14ac:dyDescent="0.3">
      <c r="A53" s="5" t="s">
        <v>63</v>
      </c>
      <c r="B53" s="6">
        <v>45656</v>
      </c>
      <c r="C53" s="5" t="s">
        <v>1263</v>
      </c>
      <c r="D53" s="5" t="s">
        <v>2403</v>
      </c>
      <c r="E53" s="5">
        <v>1</v>
      </c>
      <c r="F53" s="5">
        <v>388.33</v>
      </c>
      <c r="G53" s="5" t="s">
        <v>2456</v>
      </c>
      <c r="H53" s="5" t="s">
        <v>3067</v>
      </c>
      <c r="I53" s="5" t="s">
        <v>3070</v>
      </c>
      <c r="J53" s="5" t="s">
        <v>3124</v>
      </c>
      <c r="K53" s="5">
        <v>2</v>
      </c>
      <c r="L53" s="5" t="s">
        <v>4273</v>
      </c>
      <c r="M53" s="5" t="s">
        <v>4279</v>
      </c>
      <c r="N53" s="5">
        <f t="shared" si="2"/>
        <v>388.33</v>
      </c>
      <c r="O53" s="5">
        <f t="shared" si="0"/>
        <v>250</v>
      </c>
      <c r="P53" s="5">
        <f t="shared" si="1"/>
        <v>138.32999999999998</v>
      </c>
    </row>
    <row r="54" spans="1:16" x14ac:dyDescent="0.3">
      <c r="A54" s="5" t="s">
        <v>64</v>
      </c>
      <c r="B54" s="6">
        <v>45543</v>
      </c>
      <c r="C54" s="5" t="s">
        <v>1264</v>
      </c>
      <c r="D54" s="5" t="s">
        <v>2403</v>
      </c>
      <c r="E54" s="5">
        <v>1</v>
      </c>
      <c r="F54" s="5">
        <v>586.44000000000005</v>
      </c>
      <c r="G54" s="5" t="s">
        <v>2457</v>
      </c>
      <c r="H54" s="5" t="s">
        <v>3064</v>
      </c>
      <c r="I54" s="5" t="s">
        <v>3070</v>
      </c>
      <c r="J54" s="5" t="s">
        <v>3125</v>
      </c>
      <c r="K54" s="5">
        <v>5</v>
      </c>
      <c r="L54" s="5" t="s">
        <v>4273</v>
      </c>
      <c r="M54" s="5" t="s">
        <v>4279</v>
      </c>
      <c r="N54" s="5">
        <f t="shared" si="2"/>
        <v>586.44000000000005</v>
      </c>
      <c r="O54" s="5">
        <f t="shared" si="0"/>
        <v>250</v>
      </c>
      <c r="P54" s="5">
        <f t="shared" si="1"/>
        <v>336.44000000000005</v>
      </c>
    </row>
    <row r="55" spans="1:16" x14ac:dyDescent="0.3">
      <c r="A55" s="5" t="s">
        <v>65</v>
      </c>
      <c r="B55" s="6">
        <v>45430</v>
      </c>
      <c r="C55" s="5" t="s">
        <v>1265</v>
      </c>
      <c r="D55" s="5" t="s">
        <v>2402</v>
      </c>
      <c r="E55" s="5">
        <v>4</v>
      </c>
      <c r="F55" s="5">
        <v>488.78</v>
      </c>
      <c r="G55" s="5" t="s">
        <v>2410</v>
      </c>
      <c r="H55" s="5" t="s">
        <v>3064</v>
      </c>
      <c r="I55" s="5" t="s">
        <v>3070</v>
      </c>
      <c r="J55" s="5" t="s">
        <v>3126</v>
      </c>
      <c r="K55" s="5">
        <v>5</v>
      </c>
      <c r="L55" s="5" t="s">
        <v>4274</v>
      </c>
      <c r="M55" s="5" t="s">
        <v>4280</v>
      </c>
      <c r="N55" s="5">
        <f t="shared" si="2"/>
        <v>1955.12</v>
      </c>
      <c r="O55" s="5">
        <f t="shared" si="0"/>
        <v>300</v>
      </c>
      <c r="P55" s="5">
        <f t="shared" si="1"/>
        <v>1655.12</v>
      </c>
    </row>
    <row r="56" spans="1:16" x14ac:dyDescent="0.3">
      <c r="A56" s="5" t="s">
        <v>66</v>
      </c>
      <c r="B56" s="6">
        <v>45743</v>
      </c>
      <c r="C56" s="5" t="s">
        <v>1266</v>
      </c>
      <c r="D56" s="5" t="s">
        <v>2404</v>
      </c>
      <c r="E56" s="5">
        <v>1</v>
      </c>
      <c r="F56" s="5">
        <v>280.25</v>
      </c>
      <c r="G56" s="5" t="s">
        <v>2458</v>
      </c>
      <c r="H56" s="5" t="s">
        <v>3064</v>
      </c>
      <c r="I56" s="5" t="s">
        <v>3072</v>
      </c>
      <c r="J56" s="5" t="s">
        <v>3127</v>
      </c>
      <c r="K56" s="5">
        <v>5</v>
      </c>
      <c r="L56" s="5" t="s">
        <v>4275</v>
      </c>
      <c r="M56" s="5" t="s">
        <v>4278</v>
      </c>
      <c r="N56" s="5">
        <f t="shared" si="2"/>
        <v>280.25</v>
      </c>
      <c r="O56" s="5">
        <f t="shared" si="0"/>
        <v>200</v>
      </c>
      <c r="P56" s="5">
        <f t="shared" si="1"/>
        <v>80.25</v>
      </c>
    </row>
    <row r="57" spans="1:16" x14ac:dyDescent="0.3">
      <c r="A57" s="5" t="s">
        <v>67</v>
      </c>
      <c r="B57" s="6">
        <v>45832</v>
      </c>
      <c r="C57" s="5" t="s">
        <v>1267</v>
      </c>
      <c r="D57" s="5" t="s">
        <v>2405</v>
      </c>
      <c r="E57" s="5">
        <v>3</v>
      </c>
      <c r="F57" s="5">
        <v>344.4</v>
      </c>
      <c r="G57" s="5" t="s">
        <v>2459</v>
      </c>
      <c r="H57" s="5" t="s">
        <v>3064</v>
      </c>
      <c r="I57" s="5" t="s">
        <v>3069</v>
      </c>
      <c r="J57" s="5" t="s">
        <v>3128</v>
      </c>
      <c r="K57" s="5">
        <v>3</v>
      </c>
      <c r="L57" s="5" t="s">
        <v>4274</v>
      </c>
      <c r="M57" s="5" t="s">
        <v>4279</v>
      </c>
      <c r="N57" s="5">
        <f t="shared" si="2"/>
        <v>1033.1999999999998</v>
      </c>
      <c r="O57" s="5">
        <f t="shared" si="0"/>
        <v>400</v>
      </c>
      <c r="P57" s="5">
        <f t="shared" si="1"/>
        <v>633.19999999999982</v>
      </c>
    </row>
    <row r="58" spans="1:16" x14ac:dyDescent="0.3">
      <c r="A58" s="5" t="s">
        <v>68</v>
      </c>
      <c r="B58" s="6">
        <v>45067</v>
      </c>
      <c r="C58" s="5" t="s">
        <v>1268</v>
      </c>
      <c r="D58" s="5" t="s">
        <v>2403</v>
      </c>
      <c r="E58" s="5">
        <v>3</v>
      </c>
      <c r="F58" s="5">
        <v>479.21</v>
      </c>
      <c r="G58" s="5" t="s">
        <v>2460</v>
      </c>
      <c r="H58" s="5" t="s">
        <v>3067</v>
      </c>
      <c r="I58" s="5" t="s">
        <v>3069</v>
      </c>
      <c r="J58" s="5" t="s">
        <v>3129</v>
      </c>
      <c r="K58" s="5">
        <v>5</v>
      </c>
      <c r="L58" s="5" t="s">
        <v>4275</v>
      </c>
      <c r="M58" s="5" t="s">
        <v>4277</v>
      </c>
      <c r="N58" s="5">
        <f t="shared" si="2"/>
        <v>1437.6299999999999</v>
      </c>
      <c r="O58" s="5">
        <f t="shared" si="0"/>
        <v>250</v>
      </c>
      <c r="P58" s="5">
        <f t="shared" si="1"/>
        <v>1187.6299999999999</v>
      </c>
    </row>
    <row r="59" spans="1:16" x14ac:dyDescent="0.3">
      <c r="A59" s="5" t="s">
        <v>69</v>
      </c>
      <c r="B59" s="6">
        <v>44948</v>
      </c>
      <c r="C59" s="5" t="s">
        <v>1269</v>
      </c>
      <c r="D59" s="5" t="s">
        <v>2405</v>
      </c>
      <c r="E59" s="5">
        <v>5</v>
      </c>
      <c r="F59" s="5">
        <v>314.27</v>
      </c>
      <c r="G59" s="5" t="s">
        <v>2461</v>
      </c>
      <c r="H59" s="5" t="s">
        <v>3067</v>
      </c>
      <c r="I59" s="5" t="s">
        <v>3070</v>
      </c>
      <c r="J59" s="5" t="s">
        <v>3130</v>
      </c>
      <c r="K59" s="5">
        <v>6</v>
      </c>
      <c r="L59" s="5" t="s">
        <v>4273</v>
      </c>
      <c r="M59" s="5" t="s">
        <v>4276</v>
      </c>
      <c r="N59" s="5">
        <f t="shared" si="2"/>
        <v>1571.35</v>
      </c>
      <c r="O59" s="5">
        <f t="shared" si="0"/>
        <v>400</v>
      </c>
      <c r="P59" s="5">
        <f t="shared" si="1"/>
        <v>1171.3499999999999</v>
      </c>
    </row>
    <row r="60" spans="1:16" x14ac:dyDescent="0.3">
      <c r="A60" s="5" t="s">
        <v>70</v>
      </c>
      <c r="B60" s="6">
        <v>44941</v>
      </c>
      <c r="C60" s="5" t="s">
        <v>1270</v>
      </c>
      <c r="D60" s="5" t="s">
        <v>2402</v>
      </c>
      <c r="E60" s="5">
        <v>4</v>
      </c>
      <c r="F60" s="5">
        <v>474.69</v>
      </c>
      <c r="G60" s="5" t="s">
        <v>2462</v>
      </c>
      <c r="H60" s="5" t="s">
        <v>3066</v>
      </c>
      <c r="I60" s="5" t="s">
        <v>3069</v>
      </c>
      <c r="J60" s="5" t="s">
        <v>3131</v>
      </c>
      <c r="K60" s="5">
        <v>6</v>
      </c>
      <c r="L60" s="5" t="s">
        <v>4273</v>
      </c>
      <c r="M60" s="5" t="s">
        <v>4280</v>
      </c>
      <c r="N60" s="5">
        <f t="shared" si="2"/>
        <v>1898.76</v>
      </c>
      <c r="O60" s="5">
        <f t="shared" si="0"/>
        <v>300</v>
      </c>
      <c r="P60" s="5">
        <f t="shared" si="1"/>
        <v>1598.76</v>
      </c>
    </row>
    <row r="61" spans="1:16" x14ac:dyDescent="0.3">
      <c r="A61" s="5" t="s">
        <v>71</v>
      </c>
      <c r="B61" s="6">
        <v>45546</v>
      </c>
      <c r="C61" s="5" t="s">
        <v>1271</v>
      </c>
      <c r="D61" s="5" t="s">
        <v>2404</v>
      </c>
      <c r="E61" s="5">
        <v>4</v>
      </c>
      <c r="F61" s="5">
        <v>593.27</v>
      </c>
      <c r="G61" s="5" t="s">
        <v>2463</v>
      </c>
      <c r="H61" s="5" t="s">
        <v>3064</v>
      </c>
      <c r="I61" s="5" t="s">
        <v>3068</v>
      </c>
      <c r="J61" s="5" t="s">
        <v>3132</v>
      </c>
      <c r="K61" s="5">
        <v>5</v>
      </c>
      <c r="L61" s="5" t="s">
        <v>4274</v>
      </c>
      <c r="M61" s="5" t="s">
        <v>4279</v>
      </c>
      <c r="N61" s="5">
        <f t="shared" si="2"/>
        <v>2373.08</v>
      </c>
      <c r="O61" s="5">
        <f t="shared" si="0"/>
        <v>200</v>
      </c>
      <c r="P61" s="5">
        <f t="shared" si="1"/>
        <v>2173.08</v>
      </c>
    </row>
    <row r="62" spans="1:16" x14ac:dyDescent="0.3">
      <c r="A62" s="5" t="s">
        <v>72</v>
      </c>
      <c r="B62" s="6">
        <v>45525</v>
      </c>
      <c r="C62" s="5" t="s">
        <v>1272</v>
      </c>
      <c r="D62" s="5" t="s">
        <v>2407</v>
      </c>
      <c r="E62" s="5">
        <v>1</v>
      </c>
      <c r="F62" s="5">
        <v>417.1</v>
      </c>
      <c r="G62" s="5" t="s">
        <v>2464</v>
      </c>
      <c r="H62" s="5" t="s">
        <v>3063</v>
      </c>
      <c r="I62" s="5" t="s">
        <v>3070</v>
      </c>
      <c r="J62" s="5" t="s">
        <v>3133</v>
      </c>
      <c r="K62" s="5">
        <v>3</v>
      </c>
      <c r="L62" s="5" t="s">
        <v>4274</v>
      </c>
      <c r="M62" s="5" t="s">
        <v>4277</v>
      </c>
      <c r="N62" s="5">
        <f t="shared" si="2"/>
        <v>417.1</v>
      </c>
      <c r="O62" s="5">
        <f t="shared" si="0"/>
        <v>500</v>
      </c>
      <c r="P62" s="5">
        <f t="shared" si="1"/>
        <v>-82.899999999999977</v>
      </c>
    </row>
    <row r="63" spans="1:16" x14ac:dyDescent="0.3">
      <c r="A63" s="5" t="s">
        <v>73</v>
      </c>
      <c r="B63" s="6">
        <v>45375</v>
      </c>
      <c r="C63" s="5" t="s">
        <v>1273</v>
      </c>
      <c r="D63" s="5" t="s">
        <v>2407</v>
      </c>
      <c r="E63" s="5">
        <v>4</v>
      </c>
      <c r="F63" s="5">
        <v>122.2</v>
      </c>
      <c r="G63" s="5" t="s">
        <v>2465</v>
      </c>
      <c r="H63" s="5" t="s">
        <v>3067</v>
      </c>
      <c r="I63" s="5" t="s">
        <v>3071</v>
      </c>
      <c r="J63" s="5" t="s">
        <v>3134</v>
      </c>
      <c r="K63" s="5">
        <v>7</v>
      </c>
      <c r="L63" s="5" t="s">
        <v>4274</v>
      </c>
      <c r="M63" s="5" t="s">
        <v>4279</v>
      </c>
      <c r="N63" s="5">
        <f t="shared" si="2"/>
        <v>488.8</v>
      </c>
      <c r="O63" s="5">
        <f t="shared" si="0"/>
        <v>500</v>
      </c>
      <c r="P63" s="5">
        <f t="shared" si="1"/>
        <v>-11.199999999999989</v>
      </c>
    </row>
    <row r="64" spans="1:16" x14ac:dyDescent="0.3">
      <c r="A64" s="5" t="s">
        <v>74</v>
      </c>
      <c r="B64" s="6">
        <v>45160</v>
      </c>
      <c r="C64" s="5" t="s">
        <v>1274</v>
      </c>
      <c r="D64" s="5" t="s">
        <v>2407</v>
      </c>
      <c r="E64" s="5">
        <v>2</v>
      </c>
      <c r="F64" s="5">
        <v>43.15</v>
      </c>
      <c r="G64" s="5" t="s">
        <v>2466</v>
      </c>
      <c r="H64" s="5" t="s">
        <v>3063</v>
      </c>
      <c r="I64" s="5" t="s">
        <v>3072</v>
      </c>
      <c r="J64" s="5" t="s">
        <v>3135</v>
      </c>
      <c r="K64" s="5">
        <v>3</v>
      </c>
      <c r="L64" s="5" t="s">
        <v>4275</v>
      </c>
      <c r="M64" s="5" t="s">
        <v>4278</v>
      </c>
      <c r="N64" s="5">
        <f t="shared" si="2"/>
        <v>86.3</v>
      </c>
      <c r="O64" s="5">
        <f t="shared" si="0"/>
        <v>500</v>
      </c>
      <c r="P64" s="5">
        <f t="shared" si="1"/>
        <v>-413.7</v>
      </c>
    </row>
    <row r="65" spans="1:16" x14ac:dyDescent="0.3">
      <c r="A65" s="5" t="s">
        <v>75</v>
      </c>
      <c r="B65" s="6">
        <v>45690</v>
      </c>
      <c r="C65" s="5" t="s">
        <v>1275</v>
      </c>
      <c r="D65" s="5" t="s">
        <v>2404</v>
      </c>
      <c r="E65" s="5">
        <v>1</v>
      </c>
      <c r="F65" s="5">
        <v>564.86</v>
      </c>
      <c r="G65" s="5" t="s">
        <v>2467</v>
      </c>
      <c r="H65" s="5" t="s">
        <v>3063</v>
      </c>
      <c r="I65" s="5" t="s">
        <v>3068</v>
      </c>
      <c r="J65" s="5" t="s">
        <v>3136</v>
      </c>
      <c r="K65" s="5">
        <v>6</v>
      </c>
      <c r="L65" s="5" t="s">
        <v>4275</v>
      </c>
      <c r="M65" s="5" t="s">
        <v>4277</v>
      </c>
      <c r="N65" s="5">
        <f t="shared" si="2"/>
        <v>564.86</v>
      </c>
      <c r="O65" s="5">
        <f t="shared" si="0"/>
        <v>200</v>
      </c>
      <c r="P65" s="5">
        <f t="shared" si="1"/>
        <v>364.86</v>
      </c>
    </row>
    <row r="66" spans="1:16" x14ac:dyDescent="0.3">
      <c r="A66" s="5" t="s">
        <v>76</v>
      </c>
      <c r="B66" s="6">
        <v>45833</v>
      </c>
      <c r="C66" s="5" t="s">
        <v>1276</v>
      </c>
      <c r="D66" s="5" t="s">
        <v>2405</v>
      </c>
      <c r="E66" s="5">
        <v>3</v>
      </c>
      <c r="F66" s="5">
        <v>130.61000000000001</v>
      </c>
      <c r="G66" s="5" t="s">
        <v>2468</v>
      </c>
      <c r="H66" s="5" t="s">
        <v>3063</v>
      </c>
      <c r="I66" s="5" t="s">
        <v>3069</v>
      </c>
      <c r="J66" s="5" t="s">
        <v>3137</v>
      </c>
      <c r="K66" s="5">
        <v>4</v>
      </c>
      <c r="L66" s="5" t="s">
        <v>4274</v>
      </c>
      <c r="M66" s="5" t="s">
        <v>4279</v>
      </c>
      <c r="N66" s="5">
        <f t="shared" si="2"/>
        <v>391.83000000000004</v>
      </c>
      <c r="O66" s="5">
        <f t="shared" ref="O66:O129" si="3">IF(D66="MONITOR",450,IF(D66="PHONE",300,IF(D66="TABLET",250,IF(D66="CHAIR",200,IF(D66="PRINTER",400,IF(D66="LAPTOP",700,IF(D66="DESK",500,0)))))))</f>
        <v>400</v>
      </c>
      <c r="P66" s="5">
        <f t="shared" ref="P66:P129" si="4">N66-O66</f>
        <v>-8.1699999999999591</v>
      </c>
    </row>
    <row r="67" spans="1:16" x14ac:dyDescent="0.3">
      <c r="A67" s="5" t="s">
        <v>77</v>
      </c>
      <c r="B67" s="6">
        <v>45290</v>
      </c>
      <c r="C67" s="5" t="s">
        <v>1277</v>
      </c>
      <c r="D67" s="5" t="s">
        <v>2401</v>
      </c>
      <c r="E67" s="5">
        <v>5</v>
      </c>
      <c r="F67" s="5">
        <v>81.7</v>
      </c>
      <c r="G67" s="5" t="s">
        <v>2469</v>
      </c>
      <c r="H67" s="5" t="s">
        <v>3065</v>
      </c>
      <c r="I67" s="5" t="s">
        <v>3071</v>
      </c>
      <c r="J67" s="5" t="s">
        <v>3138</v>
      </c>
      <c r="K67" s="5">
        <v>6</v>
      </c>
      <c r="L67" s="5" t="s">
        <v>4274</v>
      </c>
      <c r="M67" s="5" t="s">
        <v>4276</v>
      </c>
      <c r="N67" s="5">
        <f t="shared" ref="N67:N130" si="5">E67*F67</f>
        <v>408.5</v>
      </c>
      <c r="O67" s="5">
        <f t="shared" si="3"/>
        <v>450</v>
      </c>
      <c r="P67" s="5">
        <f t="shared" si="4"/>
        <v>-41.5</v>
      </c>
    </row>
    <row r="68" spans="1:16" x14ac:dyDescent="0.3">
      <c r="A68" s="5" t="s">
        <v>78</v>
      </c>
      <c r="B68" s="6">
        <v>45611</v>
      </c>
      <c r="C68" s="5" t="s">
        <v>1278</v>
      </c>
      <c r="D68" s="5" t="s">
        <v>2404</v>
      </c>
      <c r="E68" s="5">
        <v>5</v>
      </c>
      <c r="F68" s="5">
        <v>127.18</v>
      </c>
      <c r="G68" s="5" t="s">
        <v>2470</v>
      </c>
      <c r="H68" s="5" t="s">
        <v>3067</v>
      </c>
      <c r="I68" s="5" t="s">
        <v>3069</v>
      </c>
      <c r="J68" s="5" t="s">
        <v>3139</v>
      </c>
      <c r="K68" s="5">
        <v>9</v>
      </c>
      <c r="L68" s="5" t="s">
        <v>4273</v>
      </c>
      <c r="M68" s="5" t="s">
        <v>4277</v>
      </c>
      <c r="N68" s="5">
        <f t="shared" si="5"/>
        <v>635.90000000000009</v>
      </c>
      <c r="O68" s="5">
        <f t="shared" si="3"/>
        <v>200</v>
      </c>
      <c r="P68" s="5">
        <f t="shared" si="4"/>
        <v>435.90000000000009</v>
      </c>
    </row>
    <row r="69" spans="1:16" x14ac:dyDescent="0.3">
      <c r="A69" s="5" t="s">
        <v>79</v>
      </c>
      <c r="B69" s="6">
        <v>45635</v>
      </c>
      <c r="C69" s="5" t="s">
        <v>1279</v>
      </c>
      <c r="D69" s="5" t="s">
        <v>2405</v>
      </c>
      <c r="E69" s="5">
        <v>4</v>
      </c>
      <c r="F69" s="5">
        <v>12.1</v>
      </c>
      <c r="G69" s="5" t="s">
        <v>2471</v>
      </c>
      <c r="H69" s="5" t="s">
        <v>3063</v>
      </c>
      <c r="I69" s="5" t="s">
        <v>3069</v>
      </c>
      <c r="J69" s="5" t="s">
        <v>3140</v>
      </c>
      <c r="K69" s="5">
        <v>8</v>
      </c>
      <c r="L69" s="5" t="s">
        <v>4274</v>
      </c>
      <c r="M69" s="5" t="s">
        <v>4280</v>
      </c>
      <c r="N69" s="5">
        <f t="shared" si="5"/>
        <v>48.4</v>
      </c>
      <c r="O69" s="5">
        <f t="shared" si="3"/>
        <v>400</v>
      </c>
      <c r="P69" s="5">
        <f t="shared" si="4"/>
        <v>-351.6</v>
      </c>
    </row>
    <row r="70" spans="1:16" x14ac:dyDescent="0.3">
      <c r="A70" s="5" t="s">
        <v>80</v>
      </c>
      <c r="B70" s="6">
        <v>45271</v>
      </c>
      <c r="C70" s="5" t="s">
        <v>1280</v>
      </c>
      <c r="D70" s="5" t="s">
        <v>2404</v>
      </c>
      <c r="E70" s="5">
        <v>3</v>
      </c>
      <c r="F70" s="5">
        <v>490.92</v>
      </c>
      <c r="G70" s="5" t="s">
        <v>2433</v>
      </c>
      <c r="H70" s="5" t="s">
        <v>3065</v>
      </c>
      <c r="I70" s="5" t="s">
        <v>3072</v>
      </c>
      <c r="J70" s="5" t="s">
        <v>3141</v>
      </c>
      <c r="K70" s="5">
        <v>5</v>
      </c>
      <c r="L70" s="5" t="s">
        <v>4274</v>
      </c>
      <c r="M70" s="5" t="s">
        <v>4278</v>
      </c>
      <c r="N70" s="5">
        <f t="shared" si="5"/>
        <v>1472.76</v>
      </c>
      <c r="O70" s="5">
        <f t="shared" si="3"/>
        <v>200</v>
      </c>
      <c r="P70" s="5">
        <f t="shared" si="4"/>
        <v>1272.76</v>
      </c>
    </row>
    <row r="71" spans="1:16" x14ac:dyDescent="0.3">
      <c r="A71" s="5" t="s">
        <v>81</v>
      </c>
      <c r="B71" s="6">
        <v>45057</v>
      </c>
      <c r="C71" s="5" t="s">
        <v>1281</v>
      </c>
      <c r="D71" s="5" t="s">
        <v>2401</v>
      </c>
      <c r="E71" s="5">
        <v>3</v>
      </c>
      <c r="F71" s="5">
        <v>478.65</v>
      </c>
      <c r="G71" s="5" t="s">
        <v>2472</v>
      </c>
      <c r="H71" s="5" t="s">
        <v>3064</v>
      </c>
      <c r="I71" s="5" t="s">
        <v>3068</v>
      </c>
      <c r="J71" s="5" t="s">
        <v>3142</v>
      </c>
      <c r="K71" s="5">
        <v>4</v>
      </c>
      <c r="L71" s="5" t="s">
        <v>4274</v>
      </c>
      <c r="M71" s="5" t="s">
        <v>4277</v>
      </c>
      <c r="N71" s="5">
        <f t="shared" si="5"/>
        <v>1435.9499999999998</v>
      </c>
      <c r="O71" s="5">
        <f t="shared" si="3"/>
        <v>450</v>
      </c>
      <c r="P71" s="5">
        <f t="shared" si="4"/>
        <v>985.94999999999982</v>
      </c>
    </row>
    <row r="72" spans="1:16" x14ac:dyDescent="0.3">
      <c r="A72" s="5" t="s">
        <v>82</v>
      </c>
      <c r="B72" s="6">
        <v>45072</v>
      </c>
      <c r="C72" s="5" t="s">
        <v>1282</v>
      </c>
      <c r="D72" s="5" t="s">
        <v>2407</v>
      </c>
      <c r="E72" s="5">
        <v>1</v>
      </c>
      <c r="F72" s="5">
        <v>629.21</v>
      </c>
      <c r="G72" s="5" t="s">
        <v>2473</v>
      </c>
      <c r="H72" s="5" t="s">
        <v>3066</v>
      </c>
      <c r="I72" s="5" t="s">
        <v>3072</v>
      </c>
      <c r="J72" s="5" t="s">
        <v>3143</v>
      </c>
      <c r="K72" s="5">
        <v>2</v>
      </c>
      <c r="L72" s="5" t="s">
        <v>4274</v>
      </c>
      <c r="M72" s="5" t="s">
        <v>4276</v>
      </c>
      <c r="N72" s="5">
        <f t="shared" si="5"/>
        <v>629.21</v>
      </c>
      <c r="O72" s="5">
        <f t="shared" si="3"/>
        <v>500</v>
      </c>
      <c r="P72" s="5">
        <f t="shared" si="4"/>
        <v>129.21000000000004</v>
      </c>
    </row>
    <row r="73" spans="1:16" x14ac:dyDescent="0.3">
      <c r="A73" s="5" t="s">
        <v>83</v>
      </c>
      <c r="B73" s="6">
        <v>45818</v>
      </c>
      <c r="C73" s="5" t="s">
        <v>1283</v>
      </c>
      <c r="D73" s="5" t="s">
        <v>2401</v>
      </c>
      <c r="E73" s="5">
        <v>3</v>
      </c>
      <c r="F73" s="5">
        <v>434.45</v>
      </c>
      <c r="G73" s="5" t="s">
        <v>2474</v>
      </c>
      <c r="H73" s="5" t="s">
        <v>3065</v>
      </c>
      <c r="I73" s="5" t="s">
        <v>3072</v>
      </c>
      <c r="J73" s="5" t="s">
        <v>3144</v>
      </c>
      <c r="K73" s="5">
        <v>4</v>
      </c>
      <c r="L73" s="5" t="s">
        <v>4274</v>
      </c>
      <c r="M73" s="5" t="s">
        <v>4277</v>
      </c>
      <c r="N73" s="5">
        <f t="shared" si="5"/>
        <v>1303.3499999999999</v>
      </c>
      <c r="O73" s="5">
        <f t="shared" si="3"/>
        <v>450</v>
      </c>
      <c r="P73" s="5">
        <f t="shared" si="4"/>
        <v>853.34999999999991</v>
      </c>
    </row>
    <row r="74" spans="1:16" x14ac:dyDescent="0.3">
      <c r="A74" s="5" t="s">
        <v>84</v>
      </c>
      <c r="B74" s="6">
        <v>45648</v>
      </c>
      <c r="C74" s="5" t="s">
        <v>1284</v>
      </c>
      <c r="D74" s="5" t="s">
        <v>2403</v>
      </c>
      <c r="E74" s="5">
        <v>4</v>
      </c>
      <c r="F74" s="5">
        <v>589.44000000000005</v>
      </c>
      <c r="G74" s="5" t="s">
        <v>2423</v>
      </c>
      <c r="H74" s="5" t="s">
        <v>3066</v>
      </c>
      <c r="I74" s="5" t="s">
        <v>3070</v>
      </c>
      <c r="J74" s="5" t="s">
        <v>3145</v>
      </c>
      <c r="K74" s="5">
        <v>5</v>
      </c>
      <c r="L74" s="5" t="s">
        <v>4274</v>
      </c>
      <c r="M74" s="5" t="s">
        <v>4279</v>
      </c>
      <c r="N74" s="5">
        <f t="shared" si="5"/>
        <v>2357.7600000000002</v>
      </c>
      <c r="O74" s="5">
        <f t="shared" si="3"/>
        <v>250</v>
      </c>
      <c r="P74" s="5">
        <f t="shared" si="4"/>
        <v>2107.7600000000002</v>
      </c>
    </row>
    <row r="75" spans="1:16" x14ac:dyDescent="0.3">
      <c r="A75" s="5" t="s">
        <v>85</v>
      </c>
      <c r="B75" s="6">
        <v>45049</v>
      </c>
      <c r="C75" s="5" t="s">
        <v>1285</v>
      </c>
      <c r="D75" s="5" t="s">
        <v>2401</v>
      </c>
      <c r="E75" s="5">
        <v>4</v>
      </c>
      <c r="F75" s="5">
        <v>433.45</v>
      </c>
      <c r="G75" s="5" t="s">
        <v>2475</v>
      </c>
      <c r="H75" s="5" t="s">
        <v>3066</v>
      </c>
      <c r="I75" s="5" t="s">
        <v>3069</v>
      </c>
      <c r="J75" s="5" t="s">
        <v>3146</v>
      </c>
      <c r="K75" s="5">
        <v>4</v>
      </c>
      <c r="L75" s="5" t="s">
        <v>4274</v>
      </c>
      <c r="M75" s="5" t="s">
        <v>4279</v>
      </c>
      <c r="N75" s="5">
        <f t="shared" si="5"/>
        <v>1733.8</v>
      </c>
      <c r="O75" s="5">
        <f t="shared" si="3"/>
        <v>450</v>
      </c>
      <c r="P75" s="5">
        <f t="shared" si="4"/>
        <v>1283.8</v>
      </c>
    </row>
    <row r="76" spans="1:16" x14ac:dyDescent="0.3">
      <c r="A76" s="5" t="s">
        <v>86</v>
      </c>
      <c r="B76" s="6">
        <v>45101</v>
      </c>
      <c r="C76" s="5" t="s">
        <v>1286</v>
      </c>
      <c r="D76" s="5" t="s">
        <v>2402</v>
      </c>
      <c r="E76" s="5">
        <v>5</v>
      </c>
      <c r="F76" s="5">
        <v>90.87</v>
      </c>
      <c r="G76" s="5" t="s">
        <v>2476</v>
      </c>
      <c r="H76" s="5" t="s">
        <v>3067</v>
      </c>
      <c r="I76" s="5" t="s">
        <v>3072</v>
      </c>
      <c r="J76" s="5" t="s">
        <v>3147</v>
      </c>
      <c r="K76" s="5">
        <v>5</v>
      </c>
      <c r="L76" s="5" t="s">
        <v>4274</v>
      </c>
      <c r="M76" s="5" t="s">
        <v>4276</v>
      </c>
      <c r="N76" s="5">
        <f t="shared" si="5"/>
        <v>454.35</v>
      </c>
      <c r="O76" s="5">
        <f t="shared" si="3"/>
        <v>300</v>
      </c>
      <c r="P76" s="5">
        <f t="shared" si="4"/>
        <v>154.35000000000002</v>
      </c>
    </row>
    <row r="77" spans="1:16" x14ac:dyDescent="0.3">
      <c r="A77" s="5" t="s">
        <v>87</v>
      </c>
      <c r="B77" s="6">
        <v>45195</v>
      </c>
      <c r="C77" s="5" t="s">
        <v>1287</v>
      </c>
      <c r="D77" s="5" t="s">
        <v>2403</v>
      </c>
      <c r="E77" s="5">
        <v>3</v>
      </c>
      <c r="F77" s="5">
        <v>398.17</v>
      </c>
      <c r="G77" s="5" t="s">
        <v>2477</v>
      </c>
      <c r="H77" s="5" t="s">
        <v>3063</v>
      </c>
      <c r="I77" s="5" t="s">
        <v>3071</v>
      </c>
      <c r="J77" s="5" t="s">
        <v>3148</v>
      </c>
      <c r="K77" s="5">
        <v>5</v>
      </c>
      <c r="L77" s="5" t="s">
        <v>4273</v>
      </c>
      <c r="M77" s="5" t="s">
        <v>4278</v>
      </c>
      <c r="N77" s="5">
        <f t="shared" si="5"/>
        <v>1194.51</v>
      </c>
      <c r="O77" s="5">
        <f t="shared" si="3"/>
        <v>250</v>
      </c>
      <c r="P77" s="5">
        <f t="shared" si="4"/>
        <v>944.51</v>
      </c>
    </row>
    <row r="78" spans="1:16" x14ac:dyDescent="0.3">
      <c r="A78" s="5" t="s">
        <v>88</v>
      </c>
      <c r="B78" s="6">
        <v>45382</v>
      </c>
      <c r="C78" s="5" t="s">
        <v>1288</v>
      </c>
      <c r="D78" s="5" t="s">
        <v>2406</v>
      </c>
      <c r="E78" s="5">
        <v>4</v>
      </c>
      <c r="F78" s="5">
        <v>382.88</v>
      </c>
      <c r="G78" s="5" t="s">
        <v>2478</v>
      </c>
      <c r="H78" s="5" t="s">
        <v>3067</v>
      </c>
      <c r="I78" s="5" t="s">
        <v>3069</v>
      </c>
      <c r="J78" s="5" t="s">
        <v>3149</v>
      </c>
      <c r="K78" s="5">
        <v>6</v>
      </c>
      <c r="L78" s="5" t="s">
        <v>4275</v>
      </c>
      <c r="M78" s="5" t="s">
        <v>4278</v>
      </c>
      <c r="N78" s="5">
        <f t="shared" si="5"/>
        <v>1531.52</v>
      </c>
      <c r="O78" s="5">
        <f t="shared" si="3"/>
        <v>700</v>
      </c>
      <c r="P78" s="5">
        <f t="shared" si="4"/>
        <v>831.52</v>
      </c>
    </row>
    <row r="79" spans="1:16" x14ac:dyDescent="0.3">
      <c r="A79" s="5" t="s">
        <v>89</v>
      </c>
      <c r="B79" s="6">
        <v>45436</v>
      </c>
      <c r="C79" s="5" t="s">
        <v>1289</v>
      </c>
      <c r="D79" s="5" t="s">
        <v>2402</v>
      </c>
      <c r="E79" s="5">
        <v>1</v>
      </c>
      <c r="F79" s="5">
        <v>583.17999999999995</v>
      </c>
      <c r="G79" s="5" t="s">
        <v>2479</v>
      </c>
      <c r="H79" s="5" t="s">
        <v>3065</v>
      </c>
      <c r="I79" s="5" t="s">
        <v>3070</v>
      </c>
      <c r="J79" s="5" t="s">
        <v>3150</v>
      </c>
      <c r="K79" s="5">
        <v>5</v>
      </c>
      <c r="L79" s="5" t="str">
        <f>L78</f>
        <v>WINTER15</v>
      </c>
      <c r="M79" s="5" t="s">
        <v>4280</v>
      </c>
      <c r="N79" s="5">
        <f t="shared" si="5"/>
        <v>583.17999999999995</v>
      </c>
      <c r="O79" s="5">
        <f t="shared" si="3"/>
        <v>300</v>
      </c>
      <c r="P79" s="5">
        <f t="shared" si="4"/>
        <v>283.17999999999995</v>
      </c>
    </row>
    <row r="80" spans="1:16" x14ac:dyDescent="0.3">
      <c r="A80" s="5" t="s">
        <v>90</v>
      </c>
      <c r="B80" s="6">
        <v>45510</v>
      </c>
      <c r="C80" s="5" t="s">
        <v>1290</v>
      </c>
      <c r="D80" s="5" t="s">
        <v>2405</v>
      </c>
      <c r="E80" s="5">
        <v>4</v>
      </c>
      <c r="F80" s="5">
        <v>175.36</v>
      </c>
      <c r="G80" s="5" t="s">
        <v>2480</v>
      </c>
      <c r="H80" s="5" t="s">
        <v>3063</v>
      </c>
      <c r="I80" s="5" t="s">
        <v>3071</v>
      </c>
      <c r="J80" s="5" t="s">
        <v>3151</v>
      </c>
      <c r="K80" s="5">
        <v>4</v>
      </c>
      <c r="L80" s="5" t="s">
        <v>4274</v>
      </c>
      <c r="M80" s="5" t="s">
        <v>4276</v>
      </c>
      <c r="N80" s="5">
        <f t="shared" si="5"/>
        <v>701.44</v>
      </c>
      <c r="O80" s="5">
        <f t="shared" si="3"/>
        <v>400</v>
      </c>
      <c r="P80" s="5">
        <f t="shared" si="4"/>
        <v>301.44000000000005</v>
      </c>
    </row>
    <row r="81" spans="1:16" x14ac:dyDescent="0.3">
      <c r="A81" s="5" t="s">
        <v>91</v>
      </c>
      <c r="B81" s="6">
        <v>45726</v>
      </c>
      <c r="C81" s="5" t="s">
        <v>1291</v>
      </c>
      <c r="D81" s="5" t="s">
        <v>2403</v>
      </c>
      <c r="E81" s="5">
        <v>2</v>
      </c>
      <c r="F81" s="5">
        <v>311.91000000000003</v>
      </c>
      <c r="G81" s="5" t="s">
        <v>2481</v>
      </c>
      <c r="H81" s="5" t="s">
        <v>3064</v>
      </c>
      <c r="I81" s="5" t="s">
        <v>3068</v>
      </c>
      <c r="J81" s="5" t="s">
        <v>3152</v>
      </c>
      <c r="K81" s="5">
        <v>2</v>
      </c>
      <c r="L81" s="5" t="str">
        <f>L80</f>
        <v>FREESHIP</v>
      </c>
      <c r="M81" s="5" t="s">
        <v>4279</v>
      </c>
      <c r="N81" s="5">
        <f t="shared" si="5"/>
        <v>623.82000000000005</v>
      </c>
      <c r="O81" s="5">
        <f t="shared" si="3"/>
        <v>250</v>
      </c>
      <c r="P81" s="5">
        <f t="shared" si="4"/>
        <v>373.82000000000005</v>
      </c>
    </row>
    <row r="82" spans="1:16" x14ac:dyDescent="0.3">
      <c r="A82" s="5" t="s">
        <v>92</v>
      </c>
      <c r="B82" s="6">
        <v>45104</v>
      </c>
      <c r="C82" s="5" t="s">
        <v>1292</v>
      </c>
      <c r="D82" s="5" t="s">
        <v>2402</v>
      </c>
      <c r="E82" s="5">
        <v>3</v>
      </c>
      <c r="F82" s="5">
        <v>589.55999999999995</v>
      </c>
      <c r="G82" s="5" t="s">
        <v>2482</v>
      </c>
      <c r="H82" s="5" t="s">
        <v>3064</v>
      </c>
      <c r="I82" s="5" t="s">
        <v>3070</v>
      </c>
      <c r="J82" s="5" t="s">
        <v>3153</v>
      </c>
      <c r="K82" s="5">
        <v>6</v>
      </c>
      <c r="L82" s="5" t="str">
        <f>L81</f>
        <v>FREESHIP</v>
      </c>
      <c r="M82" s="5" t="s">
        <v>4279</v>
      </c>
      <c r="N82" s="5">
        <f t="shared" si="5"/>
        <v>1768.6799999999998</v>
      </c>
      <c r="O82" s="5">
        <f t="shared" si="3"/>
        <v>300</v>
      </c>
      <c r="P82" s="5">
        <f t="shared" si="4"/>
        <v>1468.6799999999998</v>
      </c>
    </row>
    <row r="83" spans="1:16" x14ac:dyDescent="0.3">
      <c r="A83" s="5" t="s">
        <v>93</v>
      </c>
      <c r="B83" s="6">
        <v>45085</v>
      </c>
      <c r="C83" s="5" t="s">
        <v>1293</v>
      </c>
      <c r="D83" s="5" t="s">
        <v>2401</v>
      </c>
      <c r="E83" s="5">
        <v>2</v>
      </c>
      <c r="F83" s="5">
        <v>394.3</v>
      </c>
      <c r="G83" s="5" t="s">
        <v>2483</v>
      </c>
      <c r="H83" s="5" t="s">
        <v>3067</v>
      </c>
      <c r="I83" s="5" t="s">
        <v>3068</v>
      </c>
      <c r="J83" s="5" t="s">
        <v>3154</v>
      </c>
      <c r="K83" s="5">
        <v>6</v>
      </c>
      <c r="L83" s="5" t="s">
        <v>4274</v>
      </c>
      <c r="M83" s="5" t="s">
        <v>4278</v>
      </c>
      <c r="N83" s="5">
        <f t="shared" si="5"/>
        <v>788.6</v>
      </c>
      <c r="O83" s="5">
        <f t="shared" si="3"/>
        <v>450</v>
      </c>
      <c r="P83" s="5">
        <f t="shared" si="4"/>
        <v>338.6</v>
      </c>
    </row>
    <row r="84" spans="1:16" x14ac:dyDescent="0.3">
      <c r="A84" s="5" t="s">
        <v>94</v>
      </c>
      <c r="B84" s="6">
        <v>45296</v>
      </c>
      <c r="C84" s="5" t="s">
        <v>1294</v>
      </c>
      <c r="D84" s="5" t="s">
        <v>2403</v>
      </c>
      <c r="E84" s="5">
        <v>4</v>
      </c>
      <c r="F84" s="5">
        <v>565.20000000000005</v>
      </c>
      <c r="G84" s="5" t="s">
        <v>2484</v>
      </c>
      <c r="H84" s="5" t="s">
        <v>3063</v>
      </c>
      <c r="I84" s="5" t="s">
        <v>3068</v>
      </c>
      <c r="J84" s="5" t="s">
        <v>3155</v>
      </c>
      <c r="K84" s="5">
        <v>9</v>
      </c>
      <c r="L84" s="5" t="s">
        <v>4273</v>
      </c>
      <c r="M84" s="5" t="s">
        <v>4280</v>
      </c>
      <c r="N84" s="5">
        <f t="shared" si="5"/>
        <v>2260.8000000000002</v>
      </c>
      <c r="O84" s="5">
        <f t="shared" si="3"/>
        <v>250</v>
      </c>
      <c r="P84" s="5">
        <f t="shared" si="4"/>
        <v>2010.8000000000002</v>
      </c>
    </row>
    <row r="85" spans="1:16" x14ac:dyDescent="0.3">
      <c r="A85" s="5" t="s">
        <v>95</v>
      </c>
      <c r="B85" s="6">
        <v>45160</v>
      </c>
      <c r="C85" s="5" t="s">
        <v>1295</v>
      </c>
      <c r="D85" s="5" t="s">
        <v>2406</v>
      </c>
      <c r="E85" s="5">
        <v>4</v>
      </c>
      <c r="F85" s="5">
        <v>540.41</v>
      </c>
      <c r="G85" s="5" t="s">
        <v>2485</v>
      </c>
      <c r="H85" s="5" t="s">
        <v>3065</v>
      </c>
      <c r="I85" s="5" t="s">
        <v>3069</v>
      </c>
      <c r="J85" s="5" t="s">
        <v>3156</v>
      </c>
      <c r="K85" s="5">
        <v>6</v>
      </c>
      <c r="L85" s="5" t="str">
        <f>L84</f>
        <v>SAVE10</v>
      </c>
      <c r="M85" s="5" t="s">
        <v>4277</v>
      </c>
      <c r="N85" s="5">
        <f t="shared" si="5"/>
        <v>2161.64</v>
      </c>
      <c r="O85" s="5">
        <f t="shared" si="3"/>
        <v>700</v>
      </c>
      <c r="P85" s="5">
        <f t="shared" si="4"/>
        <v>1461.6399999999999</v>
      </c>
    </row>
    <row r="86" spans="1:16" x14ac:dyDescent="0.3">
      <c r="A86" s="5" t="s">
        <v>96</v>
      </c>
      <c r="B86" s="6">
        <v>45166</v>
      </c>
      <c r="C86" s="5" t="s">
        <v>1296</v>
      </c>
      <c r="D86" s="5" t="s">
        <v>2401</v>
      </c>
      <c r="E86" s="5">
        <v>2</v>
      </c>
      <c r="F86" s="5">
        <v>165.49</v>
      </c>
      <c r="G86" s="5" t="s">
        <v>2486</v>
      </c>
      <c r="H86" s="5" t="s">
        <v>3064</v>
      </c>
      <c r="I86" s="5" t="s">
        <v>3068</v>
      </c>
      <c r="J86" s="5" t="s">
        <v>3157</v>
      </c>
      <c r="K86" s="5">
        <v>4</v>
      </c>
      <c r="L86" s="5" t="s">
        <v>4275</v>
      </c>
      <c r="M86" s="5" t="s">
        <v>4276</v>
      </c>
      <c r="N86" s="5">
        <f t="shared" si="5"/>
        <v>330.98</v>
      </c>
      <c r="O86" s="5">
        <f t="shared" si="3"/>
        <v>450</v>
      </c>
      <c r="P86" s="5">
        <f t="shared" si="4"/>
        <v>-119.01999999999998</v>
      </c>
    </row>
    <row r="87" spans="1:16" x14ac:dyDescent="0.3">
      <c r="A87" s="5" t="s">
        <v>97</v>
      </c>
      <c r="B87" s="6">
        <v>45544</v>
      </c>
      <c r="C87" s="5" t="s">
        <v>1297</v>
      </c>
      <c r="D87" s="5" t="s">
        <v>2403</v>
      </c>
      <c r="E87" s="5">
        <v>3</v>
      </c>
      <c r="F87" s="5">
        <v>146.72999999999999</v>
      </c>
      <c r="G87" s="5" t="s">
        <v>2487</v>
      </c>
      <c r="H87" s="5" t="s">
        <v>3067</v>
      </c>
      <c r="I87" s="5" t="s">
        <v>3071</v>
      </c>
      <c r="J87" s="5" t="s">
        <v>3158</v>
      </c>
      <c r="K87" s="5">
        <v>8</v>
      </c>
      <c r="L87" s="5" t="s">
        <v>4274</v>
      </c>
      <c r="M87" s="5" t="s">
        <v>4278</v>
      </c>
      <c r="N87" s="5">
        <f t="shared" si="5"/>
        <v>440.18999999999994</v>
      </c>
      <c r="O87" s="5">
        <f t="shared" si="3"/>
        <v>250</v>
      </c>
      <c r="P87" s="5">
        <f t="shared" si="4"/>
        <v>190.18999999999994</v>
      </c>
    </row>
    <row r="88" spans="1:16" x14ac:dyDescent="0.3">
      <c r="A88" s="5" t="s">
        <v>98</v>
      </c>
      <c r="B88" s="6">
        <v>45462</v>
      </c>
      <c r="C88" s="5" t="s">
        <v>1298</v>
      </c>
      <c r="D88" s="5" t="s">
        <v>2405</v>
      </c>
      <c r="E88" s="5">
        <v>5</v>
      </c>
      <c r="F88" s="5">
        <v>643.03</v>
      </c>
      <c r="G88" s="5" t="s">
        <v>2488</v>
      </c>
      <c r="H88" s="5" t="s">
        <v>3064</v>
      </c>
      <c r="I88" s="5" t="s">
        <v>3069</v>
      </c>
      <c r="J88" s="5" t="s">
        <v>3159</v>
      </c>
      <c r="K88" s="5">
        <v>5</v>
      </c>
      <c r="L88" s="5" t="s">
        <v>4274</v>
      </c>
      <c r="M88" s="5" t="s">
        <v>4277</v>
      </c>
      <c r="N88" s="5">
        <f t="shared" si="5"/>
        <v>3215.1499999999996</v>
      </c>
      <c r="O88" s="5">
        <f t="shared" si="3"/>
        <v>400</v>
      </c>
      <c r="P88" s="5">
        <f t="shared" si="4"/>
        <v>2815.1499999999996</v>
      </c>
    </row>
    <row r="89" spans="1:16" x14ac:dyDescent="0.3">
      <c r="A89" s="5" t="s">
        <v>99</v>
      </c>
      <c r="B89" s="6">
        <v>45575</v>
      </c>
      <c r="C89" s="5" t="s">
        <v>1299</v>
      </c>
      <c r="D89" s="5" t="s">
        <v>2403</v>
      </c>
      <c r="E89" s="5">
        <v>3</v>
      </c>
      <c r="F89" s="5">
        <v>225.11</v>
      </c>
      <c r="G89" s="5" t="s">
        <v>2489</v>
      </c>
      <c r="H89" s="5" t="s">
        <v>3067</v>
      </c>
      <c r="I89" s="5" t="s">
        <v>3068</v>
      </c>
      <c r="J89" s="5" t="s">
        <v>3160</v>
      </c>
      <c r="K89" s="5">
        <v>4</v>
      </c>
      <c r="L89" s="5" t="s">
        <v>4273</v>
      </c>
      <c r="M89" s="5" t="s">
        <v>4279</v>
      </c>
      <c r="N89" s="5">
        <f t="shared" si="5"/>
        <v>675.33</v>
      </c>
      <c r="O89" s="5">
        <f t="shared" si="3"/>
        <v>250</v>
      </c>
      <c r="P89" s="5">
        <f t="shared" si="4"/>
        <v>425.33000000000004</v>
      </c>
    </row>
    <row r="90" spans="1:16" x14ac:dyDescent="0.3">
      <c r="A90" s="5" t="s">
        <v>100</v>
      </c>
      <c r="B90" s="6">
        <v>45813</v>
      </c>
      <c r="C90" s="5" t="s">
        <v>1300</v>
      </c>
      <c r="D90" s="5" t="s">
        <v>2407</v>
      </c>
      <c r="E90" s="5">
        <v>3</v>
      </c>
      <c r="F90" s="5">
        <v>114.81</v>
      </c>
      <c r="G90" s="5" t="s">
        <v>2490</v>
      </c>
      <c r="H90" s="5" t="s">
        <v>3066</v>
      </c>
      <c r="I90" s="5" t="s">
        <v>3069</v>
      </c>
      <c r="J90" s="5" t="s">
        <v>3161</v>
      </c>
      <c r="K90" s="5">
        <v>7</v>
      </c>
      <c r="L90" s="5" t="str">
        <f>L89</f>
        <v>SAVE10</v>
      </c>
      <c r="M90" s="5" t="s">
        <v>4280</v>
      </c>
      <c r="N90" s="5">
        <f t="shared" si="5"/>
        <v>344.43</v>
      </c>
      <c r="O90" s="5">
        <f t="shared" si="3"/>
        <v>500</v>
      </c>
      <c r="P90" s="5">
        <f t="shared" si="4"/>
        <v>-155.57</v>
      </c>
    </row>
    <row r="91" spans="1:16" x14ac:dyDescent="0.3">
      <c r="A91" s="5" t="s">
        <v>101</v>
      </c>
      <c r="B91" s="6">
        <v>45713</v>
      </c>
      <c r="C91" s="5" t="s">
        <v>1301</v>
      </c>
      <c r="D91" s="5" t="s">
        <v>2405</v>
      </c>
      <c r="E91" s="5">
        <v>5</v>
      </c>
      <c r="F91" s="5">
        <v>455.33</v>
      </c>
      <c r="G91" s="5" t="s">
        <v>2491</v>
      </c>
      <c r="H91" s="5" t="s">
        <v>3065</v>
      </c>
      <c r="I91" s="5" t="s">
        <v>3069</v>
      </c>
      <c r="J91" s="5" t="s">
        <v>3162</v>
      </c>
      <c r="K91" s="5">
        <v>8</v>
      </c>
      <c r="L91" s="5" t="s">
        <v>4274</v>
      </c>
      <c r="M91" s="5" t="s">
        <v>4280</v>
      </c>
      <c r="N91" s="5">
        <f t="shared" si="5"/>
        <v>2276.65</v>
      </c>
      <c r="O91" s="5">
        <f t="shared" si="3"/>
        <v>400</v>
      </c>
      <c r="P91" s="5">
        <f t="shared" si="4"/>
        <v>1876.65</v>
      </c>
    </row>
    <row r="92" spans="1:16" x14ac:dyDescent="0.3">
      <c r="A92" s="5" t="s">
        <v>102</v>
      </c>
      <c r="B92" s="6">
        <v>45187</v>
      </c>
      <c r="C92" s="5" t="s">
        <v>1302</v>
      </c>
      <c r="D92" s="5" t="s">
        <v>2404</v>
      </c>
      <c r="E92" s="5">
        <v>4</v>
      </c>
      <c r="F92" s="5">
        <v>182.08</v>
      </c>
      <c r="G92" s="5" t="s">
        <v>2492</v>
      </c>
      <c r="H92" s="5" t="s">
        <v>3066</v>
      </c>
      <c r="I92" s="5" t="s">
        <v>3071</v>
      </c>
      <c r="J92" s="5" t="s">
        <v>3163</v>
      </c>
      <c r="K92" s="5">
        <v>4</v>
      </c>
      <c r="L92" s="5" t="s">
        <v>4273</v>
      </c>
      <c r="M92" s="5" t="s">
        <v>4278</v>
      </c>
      <c r="N92" s="5">
        <f t="shared" si="5"/>
        <v>728.32</v>
      </c>
      <c r="O92" s="5">
        <f t="shared" si="3"/>
        <v>200</v>
      </c>
      <c r="P92" s="5">
        <f t="shared" si="4"/>
        <v>528.32000000000005</v>
      </c>
    </row>
    <row r="93" spans="1:16" x14ac:dyDescent="0.3">
      <c r="A93" s="5" t="s">
        <v>103</v>
      </c>
      <c r="B93" s="6">
        <v>45000</v>
      </c>
      <c r="C93" s="5" t="s">
        <v>1303</v>
      </c>
      <c r="D93" s="5" t="s">
        <v>2406</v>
      </c>
      <c r="E93" s="5">
        <v>5</v>
      </c>
      <c r="F93" s="5">
        <v>492.75</v>
      </c>
      <c r="G93" s="5" t="s">
        <v>2493</v>
      </c>
      <c r="H93" s="5" t="s">
        <v>3067</v>
      </c>
      <c r="I93" s="5" t="s">
        <v>3068</v>
      </c>
      <c r="J93" s="5" t="s">
        <v>3164</v>
      </c>
      <c r="K93" s="5">
        <v>6</v>
      </c>
      <c r="L93" s="5" t="s">
        <v>4275</v>
      </c>
      <c r="M93" s="5" t="s">
        <v>4277</v>
      </c>
      <c r="N93" s="5">
        <f t="shared" si="5"/>
        <v>2463.75</v>
      </c>
      <c r="O93" s="5">
        <f t="shared" si="3"/>
        <v>700</v>
      </c>
      <c r="P93" s="5">
        <f t="shared" si="4"/>
        <v>1763.75</v>
      </c>
    </row>
    <row r="94" spans="1:16" x14ac:dyDescent="0.3">
      <c r="A94" s="5" t="s">
        <v>104</v>
      </c>
      <c r="B94" s="6">
        <v>45453</v>
      </c>
      <c r="C94" s="5" t="s">
        <v>1304</v>
      </c>
      <c r="D94" s="5" t="s">
        <v>2405</v>
      </c>
      <c r="E94" s="5">
        <v>4</v>
      </c>
      <c r="F94" s="5">
        <v>48.61</v>
      </c>
      <c r="G94" s="5" t="s">
        <v>2494</v>
      </c>
      <c r="H94" s="5" t="s">
        <v>3064</v>
      </c>
      <c r="I94" s="5" t="s">
        <v>3068</v>
      </c>
      <c r="J94" s="5" t="s">
        <v>3165</v>
      </c>
      <c r="K94" s="5">
        <v>7</v>
      </c>
      <c r="L94" s="5" t="s">
        <v>4274</v>
      </c>
      <c r="M94" s="5" t="s">
        <v>4279</v>
      </c>
      <c r="N94" s="5">
        <f t="shared" si="5"/>
        <v>194.44</v>
      </c>
      <c r="O94" s="5">
        <f t="shared" si="3"/>
        <v>400</v>
      </c>
      <c r="P94" s="5">
        <f t="shared" si="4"/>
        <v>-205.56</v>
      </c>
    </row>
    <row r="95" spans="1:16" x14ac:dyDescent="0.3">
      <c r="A95" s="5" t="s">
        <v>105</v>
      </c>
      <c r="B95" s="6">
        <v>44940</v>
      </c>
      <c r="C95" s="5" t="s">
        <v>1305</v>
      </c>
      <c r="D95" s="5" t="s">
        <v>2407</v>
      </c>
      <c r="E95" s="5">
        <v>4</v>
      </c>
      <c r="F95" s="5">
        <v>431.01</v>
      </c>
      <c r="G95" s="5" t="s">
        <v>2495</v>
      </c>
      <c r="H95" s="5" t="s">
        <v>3065</v>
      </c>
      <c r="I95" s="5" t="s">
        <v>3070</v>
      </c>
      <c r="J95" s="5" t="s">
        <v>3166</v>
      </c>
      <c r="K95" s="5">
        <v>7</v>
      </c>
      <c r="L95" s="5" t="str">
        <f>L94</f>
        <v>FREESHIP</v>
      </c>
      <c r="M95" s="5" t="s">
        <v>4277</v>
      </c>
      <c r="N95" s="5">
        <f t="shared" si="5"/>
        <v>1724.04</v>
      </c>
      <c r="O95" s="5">
        <f t="shared" si="3"/>
        <v>500</v>
      </c>
      <c r="P95" s="5">
        <f t="shared" si="4"/>
        <v>1224.04</v>
      </c>
    </row>
    <row r="96" spans="1:16" x14ac:dyDescent="0.3">
      <c r="A96" s="5" t="s">
        <v>106</v>
      </c>
      <c r="B96" s="6">
        <v>44968</v>
      </c>
      <c r="C96" s="5" t="s">
        <v>1306</v>
      </c>
      <c r="D96" s="5" t="s">
        <v>2404</v>
      </c>
      <c r="E96" s="5">
        <v>1</v>
      </c>
      <c r="F96" s="5">
        <v>531.17999999999995</v>
      </c>
      <c r="G96" s="5" t="s">
        <v>2496</v>
      </c>
      <c r="H96" s="5" t="s">
        <v>3066</v>
      </c>
      <c r="I96" s="5" t="s">
        <v>3070</v>
      </c>
      <c r="J96" s="5" t="s">
        <v>3167</v>
      </c>
      <c r="K96" s="5">
        <v>6</v>
      </c>
      <c r="L96" s="5" t="s">
        <v>4275</v>
      </c>
      <c r="M96" s="5" t="s">
        <v>4276</v>
      </c>
      <c r="N96" s="5">
        <f t="shared" si="5"/>
        <v>531.17999999999995</v>
      </c>
      <c r="O96" s="5">
        <f t="shared" si="3"/>
        <v>200</v>
      </c>
      <c r="P96" s="5">
        <f t="shared" si="4"/>
        <v>331.17999999999995</v>
      </c>
    </row>
    <row r="97" spans="1:16" x14ac:dyDescent="0.3">
      <c r="A97" s="5" t="s">
        <v>107</v>
      </c>
      <c r="B97" s="6">
        <v>45009</v>
      </c>
      <c r="C97" s="5" t="s">
        <v>1307</v>
      </c>
      <c r="D97" s="5" t="s">
        <v>2405</v>
      </c>
      <c r="E97" s="5">
        <v>4</v>
      </c>
      <c r="F97" s="5">
        <v>117.51</v>
      </c>
      <c r="G97" s="5" t="s">
        <v>2497</v>
      </c>
      <c r="H97" s="5" t="s">
        <v>3063</v>
      </c>
      <c r="I97" s="5" t="s">
        <v>3070</v>
      </c>
      <c r="J97" s="5" t="s">
        <v>3168</v>
      </c>
      <c r="K97" s="5">
        <v>7</v>
      </c>
      <c r="L97" s="5" t="str">
        <f>L96</f>
        <v>WINTER15</v>
      </c>
      <c r="M97" s="5" t="s">
        <v>4277</v>
      </c>
      <c r="N97" s="5">
        <f t="shared" si="5"/>
        <v>470.04</v>
      </c>
      <c r="O97" s="5">
        <f t="shared" si="3"/>
        <v>400</v>
      </c>
      <c r="P97" s="5">
        <f t="shared" si="4"/>
        <v>70.04000000000002</v>
      </c>
    </row>
    <row r="98" spans="1:16" x14ac:dyDescent="0.3">
      <c r="A98" s="5" t="s">
        <v>108</v>
      </c>
      <c r="B98" s="6">
        <v>45444</v>
      </c>
      <c r="C98" s="5" t="s">
        <v>1308</v>
      </c>
      <c r="D98" s="5" t="s">
        <v>2402</v>
      </c>
      <c r="E98" s="5">
        <v>2</v>
      </c>
      <c r="F98" s="5">
        <v>232.83</v>
      </c>
      <c r="G98" s="5" t="s">
        <v>2481</v>
      </c>
      <c r="H98" s="5" t="s">
        <v>3066</v>
      </c>
      <c r="I98" s="5" t="s">
        <v>3071</v>
      </c>
      <c r="J98" s="5" t="s">
        <v>3169</v>
      </c>
      <c r="K98" s="5">
        <v>7</v>
      </c>
      <c r="L98" s="5" t="str">
        <f>L97</f>
        <v>WINTER15</v>
      </c>
      <c r="M98" s="5" t="s">
        <v>4276</v>
      </c>
      <c r="N98" s="5">
        <f t="shared" si="5"/>
        <v>465.66</v>
      </c>
      <c r="O98" s="5">
        <f t="shared" si="3"/>
        <v>300</v>
      </c>
      <c r="P98" s="5">
        <f t="shared" si="4"/>
        <v>165.66000000000003</v>
      </c>
    </row>
    <row r="99" spans="1:16" x14ac:dyDescent="0.3">
      <c r="A99" s="5" t="s">
        <v>109</v>
      </c>
      <c r="B99" s="6">
        <v>45678</v>
      </c>
      <c r="C99" s="5" t="s">
        <v>1309</v>
      </c>
      <c r="D99" s="5" t="s">
        <v>2403</v>
      </c>
      <c r="E99" s="5">
        <v>5</v>
      </c>
      <c r="F99" s="5">
        <v>619.52</v>
      </c>
      <c r="G99" s="5" t="s">
        <v>2498</v>
      </c>
      <c r="H99" s="5" t="s">
        <v>3063</v>
      </c>
      <c r="I99" s="5" t="s">
        <v>3072</v>
      </c>
      <c r="J99" s="5" t="s">
        <v>3170</v>
      </c>
      <c r="K99" s="5">
        <v>9</v>
      </c>
      <c r="L99" s="5" t="str">
        <f>L98</f>
        <v>WINTER15</v>
      </c>
      <c r="M99" s="5" t="s">
        <v>4278</v>
      </c>
      <c r="N99" s="5">
        <f t="shared" si="5"/>
        <v>3097.6</v>
      </c>
      <c r="O99" s="5">
        <f t="shared" si="3"/>
        <v>250</v>
      </c>
      <c r="P99" s="5">
        <f t="shared" si="4"/>
        <v>2847.6</v>
      </c>
    </row>
    <row r="100" spans="1:16" x14ac:dyDescent="0.3">
      <c r="A100" s="5" t="s">
        <v>110</v>
      </c>
      <c r="B100" s="6">
        <v>44940</v>
      </c>
      <c r="C100" s="5" t="s">
        <v>1310</v>
      </c>
      <c r="D100" s="5" t="s">
        <v>2405</v>
      </c>
      <c r="E100" s="5">
        <v>2</v>
      </c>
      <c r="F100" s="5">
        <v>228.54</v>
      </c>
      <c r="G100" s="5" t="s">
        <v>2499</v>
      </c>
      <c r="H100" s="5" t="s">
        <v>3063</v>
      </c>
      <c r="I100" s="5" t="s">
        <v>3072</v>
      </c>
      <c r="J100" s="5" t="s">
        <v>3171</v>
      </c>
      <c r="K100" s="5">
        <v>3</v>
      </c>
      <c r="L100" s="5" t="str">
        <f>L99</f>
        <v>WINTER15</v>
      </c>
      <c r="M100" s="5" t="s">
        <v>4278</v>
      </c>
      <c r="N100" s="5">
        <f t="shared" si="5"/>
        <v>457.08</v>
      </c>
      <c r="O100" s="5">
        <f t="shared" si="3"/>
        <v>400</v>
      </c>
      <c r="P100" s="5">
        <f t="shared" si="4"/>
        <v>57.079999999999984</v>
      </c>
    </row>
    <row r="101" spans="1:16" x14ac:dyDescent="0.3">
      <c r="A101" s="5" t="s">
        <v>111</v>
      </c>
      <c r="B101" s="6">
        <v>45759</v>
      </c>
      <c r="C101" s="5" t="s">
        <v>1311</v>
      </c>
      <c r="D101" s="5" t="s">
        <v>2405</v>
      </c>
      <c r="E101" s="5">
        <v>1</v>
      </c>
      <c r="F101" s="5">
        <v>201.58</v>
      </c>
      <c r="G101" s="5" t="s">
        <v>2500</v>
      </c>
      <c r="H101" s="5" t="s">
        <v>3063</v>
      </c>
      <c r="I101" s="5" t="s">
        <v>3069</v>
      </c>
      <c r="J101" s="5" t="s">
        <v>3172</v>
      </c>
      <c r="K101" s="5">
        <v>2</v>
      </c>
      <c r="L101" s="5" t="s">
        <v>4275</v>
      </c>
      <c r="M101" s="5" t="s">
        <v>4278</v>
      </c>
      <c r="N101" s="5">
        <f t="shared" si="5"/>
        <v>201.58</v>
      </c>
      <c r="O101" s="5">
        <f t="shared" si="3"/>
        <v>400</v>
      </c>
      <c r="P101" s="5">
        <f t="shared" si="4"/>
        <v>-198.42</v>
      </c>
    </row>
    <row r="102" spans="1:16" x14ac:dyDescent="0.3">
      <c r="A102" s="5" t="s">
        <v>112</v>
      </c>
      <c r="B102" s="6">
        <v>44974</v>
      </c>
      <c r="C102" s="5" t="s">
        <v>1312</v>
      </c>
      <c r="D102" s="5" t="s">
        <v>2402</v>
      </c>
      <c r="E102" s="5">
        <v>3</v>
      </c>
      <c r="F102" s="5">
        <v>664.79</v>
      </c>
      <c r="G102" s="5" t="s">
        <v>2501</v>
      </c>
      <c r="H102" s="5" t="s">
        <v>3064</v>
      </c>
      <c r="I102" s="5" t="s">
        <v>3071</v>
      </c>
      <c r="J102" s="5" t="s">
        <v>3173</v>
      </c>
      <c r="K102" s="5">
        <v>6</v>
      </c>
      <c r="L102" s="5" t="str">
        <f>L101</f>
        <v>WINTER15</v>
      </c>
      <c r="M102" s="5" t="s">
        <v>4279</v>
      </c>
      <c r="N102" s="5">
        <f t="shared" si="5"/>
        <v>1994.37</v>
      </c>
      <c r="O102" s="5">
        <f t="shared" si="3"/>
        <v>300</v>
      </c>
      <c r="P102" s="5">
        <f t="shared" si="4"/>
        <v>1694.37</v>
      </c>
    </row>
    <row r="103" spans="1:16" x14ac:dyDescent="0.3">
      <c r="A103" s="5" t="s">
        <v>113</v>
      </c>
      <c r="B103" s="6">
        <v>45255</v>
      </c>
      <c r="C103" s="5" t="s">
        <v>1313</v>
      </c>
      <c r="D103" s="5" t="s">
        <v>2405</v>
      </c>
      <c r="E103" s="5">
        <v>1</v>
      </c>
      <c r="F103" s="5">
        <v>381.02</v>
      </c>
      <c r="G103" s="5" t="s">
        <v>2502</v>
      </c>
      <c r="H103" s="5" t="s">
        <v>3067</v>
      </c>
      <c r="I103" s="5" t="s">
        <v>3068</v>
      </c>
      <c r="J103" s="5" t="s">
        <v>3174</v>
      </c>
      <c r="K103" s="5">
        <v>6</v>
      </c>
      <c r="L103" s="5" t="str">
        <f>L102</f>
        <v>WINTER15</v>
      </c>
      <c r="M103" s="5" t="s">
        <v>4280</v>
      </c>
      <c r="N103" s="5">
        <f t="shared" si="5"/>
        <v>381.02</v>
      </c>
      <c r="O103" s="5">
        <f t="shared" si="3"/>
        <v>400</v>
      </c>
      <c r="P103" s="5">
        <f t="shared" si="4"/>
        <v>-18.980000000000018</v>
      </c>
    </row>
    <row r="104" spans="1:16" x14ac:dyDescent="0.3">
      <c r="A104" s="5" t="s">
        <v>114</v>
      </c>
      <c r="B104" s="6">
        <v>44993</v>
      </c>
      <c r="C104" s="5" t="s">
        <v>1314</v>
      </c>
      <c r="D104" s="5" t="s">
        <v>2406</v>
      </c>
      <c r="E104" s="5">
        <v>2</v>
      </c>
      <c r="F104" s="5">
        <v>70.34</v>
      </c>
      <c r="G104" s="5" t="s">
        <v>2503</v>
      </c>
      <c r="H104" s="5" t="s">
        <v>3066</v>
      </c>
      <c r="I104" s="5" t="s">
        <v>3069</v>
      </c>
      <c r="J104" s="5" t="s">
        <v>3175</v>
      </c>
      <c r="K104" s="5">
        <v>3</v>
      </c>
      <c r="L104" s="5" t="s">
        <v>4274</v>
      </c>
      <c r="M104" s="5" t="s">
        <v>4278</v>
      </c>
      <c r="N104" s="5">
        <f t="shared" si="5"/>
        <v>140.68</v>
      </c>
      <c r="O104" s="5">
        <f t="shared" si="3"/>
        <v>700</v>
      </c>
      <c r="P104" s="5">
        <f t="shared" si="4"/>
        <v>-559.31999999999994</v>
      </c>
    </row>
    <row r="105" spans="1:16" x14ac:dyDescent="0.3">
      <c r="A105" s="5" t="s">
        <v>115</v>
      </c>
      <c r="B105" s="6">
        <v>45682</v>
      </c>
      <c r="C105" s="5" t="s">
        <v>1315</v>
      </c>
      <c r="D105" s="5" t="s">
        <v>2402</v>
      </c>
      <c r="E105" s="5">
        <v>4</v>
      </c>
      <c r="F105" s="5">
        <v>218.43</v>
      </c>
      <c r="G105" s="5" t="s">
        <v>2504</v>
      </c>
      <c r="H105" s="5" t="s">
        <v>3065</v>
      </c>
      <c r="I105" s="5" t="s">
        <v>3069</v>
      </c>
      <c r="J105" s="5" t="s">
        <v>3176</v>
      </c>
      <c r="K105" s="5">
        <v>9</v>
      </c>
      <c r="L105" s="5" t="s">
        <v>4273</v>
      </c>
      <c r="M105" s="5" t="s">
        <v>4278</v>
      </c>
      <c r="N105" s="5">
        <f t="shared" si="5"/>
        <v>873.72</v>
      </c>
      <c r="O105" s="5">
        <f t="shared" si="3"/>
        <v>300</v>
      </c>
      <c r="P105" s="5">
        <f t="shared" si="4"/>
        <v>573.72</v>
      </c>
    </row>
    <row r="106" spans="1:16" x14ac:dyDescent="0.3">
      <c r="A106" s="5" t="s">
        <v>116</v>
      </c>
      <c r="B106" s="6">
        <v>45503</v>
      </c>
      <c r="C106" s="5" t="s">
        <v>1316</v>
      </c>
      <c r="D106" s="5" t="s">
        <v>2402</v>
      </c>
      <c r="E106" s="5">
        <v>1</v>
      </c>
      <c r="F106" s="5">
        <v>582.04</v>
      </c>
      <c r="G106" s="5" t="s">
        <v>2505</v>
      </c>
      <c r="H106" s="5" t="s">
        <v>3066</v>
      </c>
      <c r="I106" s="5" t="s">
        <v>3071</v>
      </c>
      <c r="J106" s="5" t="s">
        <v>3177</v>
      </c>
      <c r="K106" s="5">
        <v>1</v>
      </c>
      <c r="L106" s="5" t="s">
        <v>4274</v>
      </c>
      <c r="M106" s="5" t="s">
        <v>4278</v>
      </c>
      <c r="N106" s="5">
        <f t="shared" si="5"/>
        <v>582.04</v>
      </c>
      <c r="O106" s="5">
        <f t="shared" si="3"/>
        <v>300</v>
      </c>
      <c r="P106" s="5">
        <f t="shared" si="4"/>
        <v>282.03999999999996</v>
      </c>
    </row>
    <row r="107" spans="1:16" x14ac:dyDescent="0.3">
      <c r="A107" s="5" t="s">
        <v>117</v>
      </c>
      <c r="B107" s="6">
        <v>45589</v>
      </c>
      <c r="C107" s="5" t="s">
        <v>1317</v>
      </c>
      <c r="D107" s="5" t="s">
        <v>2405</v>
      </c>
      <c r="E107" s="5">
        <v>3</v>
      </c>
      <c r="F107" s="5">
        <v>185.4</v>
      </c>
      <c r="G107" s="5" t="s">
        <v>2506</v>
      </c>
      <c r="H107" s="5" t="s">
        <v>3066</v>
      </c>
      <c r="I107" s="5" t="s">
        <v>3069</v>
      </c>
      <c r="J107" s="5" t="s">
        <v>3178</v>
      </c>
      <c r="K107" s="5">
        <v>7</v>
      </c>
      <c r="L107" s="5" t="str">
        <f>L106</f>
        <v>FREESHIP</v>
      </c>
      <c r="M107" s="5" t="s">
        <v>4279</v>
      </c>
      <c r="N107" s="5">
        <f t="shared" si="5"/>
        <v>556.20000000000005</v>
      </c>
      <c r="O107" s="5">
        <f t="shared" si="3"/>
        <v>400</v>
      </c>
      <c r="P107" s="5">
        <f t="shared" si="4"/>
        <v>156.20000000000005</v>
      </c>
    </row>
    <row r="108" spans="1:16" x14ac:dyDescent="0.3">
      <c r="A108" s="5" t="s">
        <v>118</v>
      </c>
      <c r="B108" s="6">
        <v>45177</v>
      </c>
      <c r="C108" s="5" t="s">
        <v>1318</v>
      </c>
      <c r="D108" s="5" t="s">
        <v>2407</v>
      </c>
      <c r="E108" s="5">
        <v>3</v>
      </c>
      <c r="F108" s="5">
        <v>465.05</v>
      </c>
      <c r="G108" s="5" t="s">
        <v>2507</v>
      </c>
      <c r="H108" s="5" t="s">
        <v>3065</v>
      </c>
      <c r="I108" s="5" t="s">
        <v>3069</v>
      </c>
      <c r="J108" s="5" t="s">
        <v>3179</v>
      </c>
      <c r="K108" s="5">
        <v>3</v>
      </c>
      <c r="L108" s="5" t="s">
        <v>4273</v>
      </c>
      <c r="M108" s="5" t="s">
        <v>4278</v>
      </c>
      <c r="N108" s="5">
        <f t="shared" si="5"/>
        <v>1395.15</v>
      </c>
      <c r="O108" s="5">
        <f t="shared" si="3"/>
        <v>500</v>
      </c>
      <c r="P108" s="5">
        <f t="shared" si="4"/>
        <v>895.15000000000009</v>
      </c>
    </row>
    <row r="109" spans="1:16" x14ac:dyDescent="0.3">
      <c r="A109" s="5" t="s">
        <v>119</v>
      </c>
      <c r="B109" s="6">
        <v>45012</v>
      </c>
      <c r="C109" s="5" t="s">
        <v>1319</v>
      </c>
      <c r="D109" s="5" t="s">
        <v>2405</v>
      </c>
      <c r="E109" s="5">
        <v>5</v>
      </c>
      <c r="F109" s="5">
        <v>670.75</v>
      </c>
      <c r="G109" s="5" t="s">
        <v>2508</v>
      </c>
      <c r="H109" s="5" t="s">
        <v>3066</v>
      </c>
      <c r="I109" s="5" t="s">
        <v>3068</v>
      </c>
      <c r="J109" s="5" t="s">
        <v>3180</v>
      </c>
      <c r="K109" s="5">
        <v>8</v>
      </c>
      <c r="L109" s="5" t="s">
        <v>4274</v>
      </c>
      <c r="M109" s="5" t="s">
        <v>4276</v>
      </c>
      <c r="N109" s="5">
        <f t="shared" si="5"/>
        <v>3353.75</v>
      </c>
      <c r="O109" s="5">
        <f t="shared" si="3"/>
        <v>400</v>
      </c>
      <c r="P109" s="5">
        <f t="shared" si="4"/>
        <v>2953.75</v>
      </c>
    </row>
    <row r="110" spans="1:16" x14ac:dyDescent="0.3">
      <c r="A110" s="5" t="s">
        <v>120</v>
      </c>
      <c r="B110" s="6">
        <v>45654</v>
      </c>
      <c r="C110" s="5" t="s">
        <v>1320</v>
      </c>
      <c r="D110" s="5" t="s">
        <v>2406</v>
      </c>
      <c r="E110" s="5">
        <v>5</v>
      </c>
      <c r="F110" s="5">
        <v>48.38</v>
      </c>
      <c r="G110" s="5" t="s">
        <v>2509</v>
      </c>
      <c r="H110" s="5" t="s">
        <v>3066</v>
      </c>
      <c r="I110" s="5" t="s">
        <v>3071</v>
      </c>
      <c r="J110" s="5" t="s">
        <v>3181</v>
      </c>
      <c r="K110" s="5">
        <v>9</v>
      </c>
      <c r="L110" s="5" t="s">
        <v>4275</v>
      </c>
      <c r="M110" s="5" t="s">
        <v>4278</v>
      </c>
      <c r="N110" s="5">
        <f t="shared" si="5"/>
        <v>241.9</v>
      </c>
      <c r="O110" s="5">
        <f t="shared" si="3"/>
        <v>700</v>
      </c>
      <c r="P110" s="5">
        <f t="shared" si="4"/>
        <v>-458.1</v>
      </c>
    </row>
    <row r="111" spans="1:16" x14ac:dyDescent="0.3">
      <c r="A111" s="5" t="s">
        <v>121</v>
      </c>
      <c r="B111" s="6">
        <v>45186</v>
      </c>
      <c r="C111" s="5" t="s">
        <v>1321</v>
      </c>
      <c r="D111" s="5" t="s">
        <v>2407</v>
      </c>
      <c r="E111" s="5">
        <v>3</v>
      </c>
      <c r="F111" s="5">
        <v>592.87</v>
      </c>
      <c r="G111" s="5" t="s">
        <v>2510</v>
      </c>
      <c r="H111" s="5" t="s">
        <v>3066</v>
      </c>
      <c r="I111" s="5" t="s">
        <v>3068</v>
      </c>
      <c r="J111" s="5" t="s">
        <v>3182</v>
      </c>
      <c r="K111" s="5">
        <v>3</v>
      </c>
      <c r="L111" s="5" t="s">
        <v>4274</v>
      </c>
      <c r="M111" s="5" t="s">
        <v>4277</v>
      </c>
      <c r="N111" s="5">
        <f t="shared" si="5"/>
        <v>1778.6100000000001</v>
      </c>
      <c r="O111" s="5">
        <f t="shared" si="3"/>
        <v>500</v>
      </c>
      <c r="P111" s="5">
        <f t="shared" si="4"/>
        <v>1278.6100000000001</v>
      </c>
    </row>
    <row r="112" spans="1:16" x14ac:dyDescent="0.3">
      <c r="A112" s="5" t="s">
        <v>122</v>
      </c>
      <c r="B112" s="6">
        <v>45403</v>
      </c>
      <c r="C112" s="5" t="s">
        <v>1322</v>
      </c>
      <c r="D112" s="5" t="s">
        <v>2403</v>
      </c>
      <c r="E112" s="5">
        <v>1</v>
      </c>
      <c r="F112" s="5">
        <v>220.77</v>
      </c>
      <c r="G112" s="5" t="s">
        <v>2511</v>
      </c>
      <c r="H112" s="5" t="s">
        <v>3066</v>
      </c>
      <c r="I112" s="5" t="s">
        <v>3072</v>
      </c>
      <c r="J112" s="5" t="s">
        <v>3183</v>
      </c>
      <c r="K112" s="5">
        <v>5</v>
      </c>
      <c r="L112" s="5" t="s">
        <v>4274</v>
      </c>
      <c r="M112" s="5" t="s">
        <v>4276</v>
      </c>
      <c r="N112" s="5">
        <f t="shared" si="5"/>
        <v>220.77</v>
      </c>
      <c r="O112" s="5">
        <f t="shared" si="3"/>
        <v>250</v>
      </c>
      <c r="P112" s="5">
        <f t="shared" si="4"/>
        <v>-29.22999999999999</v>
      </c>
    </row>
    <row r="113" spans="1:16" x14ac:dyDescent="0.3">
      <c r="A113" s="5" t="s">
        <v>123</v>
      </c>
      <c r="B113" s="6">
        <v>45784</v>
      </c>
      <c r="C113" s="5" t="s">
        <v>1323</v>
      </c>
      <c r="D113" s="5" t="s">
        <v>2407</v>
      </c>
      <c r="E113" s="5">
        <v>3</v>
      </c>
      <c r="F113" s="5">
        <v>309.22000000000003</v>
      </c>
      <c r="G113" s="5" t="s">
        <v>2512</v>
      </c>
      <c r="H113" s="5" t="s">
        <v>3064</v>
      </c>
      <c r="I113" s="5" t="s">
        <v>3069</v>
      </c>
      <c r="J113" s="5" t="s">
        <v>3184</v>
      </c>
      <c r="K113" s="5">
        <v>7</v>
      </c>
      <c r="L113" s="5" t="s">
        <v>4274</v>
      </c>
      <c r="M113" s="5" t="s">
        <v>4280</v>
      </c>
      <c r="N113" s="5">
        <f t="shared" si="5"/>
        <v>927.66000000000008</v>
      </c>
      <c r="O113" s="5">
        <f t="shared" si="3"/>
        <v>500</v>
      </c>
      <c r="P113" s="5">
        <f t="shared" si="4"/>
        <v>427.66000000000008</v>
      </c>
    </row>
    <row r="114" spans="1:16" x14ac:dyDescent="0.3">
      <c r="A114" s="5" t="s">
        <v>124</v>
      </c>
      <c r="B114" s="6">
        <v>44927</v>
      </c>
      <c r="C114" s="5" t="s">
        <v>1324</v>
      </c>
      <c r="D114" s="5" t="s">
        <v>2401</v>
      </c>
      <c r="E114" s="5">
        <v>1</v>
      </c>
      <c r="F114" s="5">
        <v>410.6</v>
      </c>
      <c r="G114" s="5" t="s">
        <v>2513</v>
      </c>
      <c r="H114" s="5" t="s">
        <v>3064</v>
      </c>
      <c r="I114" s="5" t="s">
        <v>3069</v>
      </c>
      <c r="J114" s="5" t="s">
        <v>3185</v>
      </c>
      <c r="K114" s="5">
        <v>2</v>
      </c>
      <c r="L114" s="5" t="s">
        <v>4275</v>
      </c>
      <c r="M114" s="5" t="s">
        <v>4277</v>
      </c>
      <c r="N114" s="5">
        <f t="shared" si="5"/>
        <v>410.6</v>
      </c>
      <c r="O114" s="5">
        <f t="shared" si="3"/>
        <v>450</v>
      </c>
      <c r="P114" s="5">
        <f t="shared" si="4"/>
        <v>-39.399999999999977</v>
      </c>
    </row>
    <row r="115" spans="1:16" x14ac:dyDescent="0.3">
      <c r="A115" s="5" t="s">
        <v>125</v>
      </c>
      <c r="B115" s="6">
        <v>45308</v>
      </c>
      <c r="C115" s="5" t="s">
        <v>1325</v>
      </c>
      <c r="D115" s="5" t="s">
        <v>2406</v>
      </c>
      <c r="E115" s="5">
        <v>5</v>
      </c>
      <c r="F115" s="5">
        <v>190.08</v>
      </c>
      <c r="G115" s="5" t="s">
        <v>2514</v>
      </c>
      <c r="H115" s="5" t="s">
        <v>3067</v>
      </c>
      <c r="I115" s="5" t="s">
        <v>3068</v>
      </c>
      <c r="J115" s="5" t="s">
        <v>3186</v>
      </c>
      <c r="K115" s="5">
        <v>9</v>
      </c>
      <c r="L115" s="5" t="s">
        <v>4274</v>
      </c>
      <c r="M115" s="5" t="s">
        <v>4276</v>
      </c>
      <c r="N115" s="5">
        <f t="shared" si="5"/>
        <v>950.40000000000009</v>
      </c>
      <c r="O115" s="5">
        <f t="shared" si="3"/>
        <v>700</v>
      </c>
      <c r="P115" s="5">
        <f t="shared" si="4"/>
        <v>250.40000000000009</v>
      </c>
    </row>
    <row r="116" spans="1:16" x14ac:dyDescent="0.3">
      <c r="A116" s="5" t="s">
        <v>126</v>
      </c>
      <c r="B116" s="6">
        <v>45684</v>
      </c>
      <c r="C116" s="5" t="s">
        <v>1326</v>
      </c>
      <c r="D116" s="5" t="s">
        <v>2401</v>
      </c>
      <c r="E116" s="5">
        <v>5</v>
      </c>
      <c r="F116" s="5">
        <v>498.48</v>
      </c>
      <c r="G116" s="5" t="s">
        <v>2515</v>
      </c>
      <c r="H116" s="5" t="s">
        <v>3064</v>
      </c>
      <c r="I116" s="5" t="s">
        <v>3072</v>
      </c>
      <c r="J116" s="5" t="s">
        <v>3187</v>
      </c>
      <c r="K116" s="5">
        <v>8</v>
      </c>
      <c r="L116" s="5" t="s">
        <v>4273</v>
      </c>
      <c r="M116" s="5" t="s">
        <v>4280</v>
      </c>
      <c r="N116" s="5">
        <f t="shared" si="5"/>
        <v>2492.4</v>
      </c>
      <c r="O116" s="5">
        <f t="shared" si="3"/>
        <v>450</v>
      </c>
      <c r="P116" s="5">
        <f t="shared" si="4"/>
        <v>2042.4</v>
      </c>
    </row>
    <row r="117" spans="1:16" x14ac:dyDescent="0.3">
      <c r="A117" s="5" t="s">
        <v>127</v>
      </c>
      <c r="B117" s="6">
        <v>45257</v>
      </c>
      <c r="C117" s="5" t="s">
        <v>1327</v>
      </c>
      <c r="D117" s="5" t="s">
        <v>2402</v>
      </c>
      <c r="E117" s="5">
        <v>5</v>
      </c>
      <c r="F117" s="5">
        <v>374.99</v>
      </c>
      <c r="G117" s="5" t="s">
        <v>2516</v>
      </c>
      <c r="H117" s="5" t="s">
        <v>3064</v>
      </c>
      <c r="I117" s="5" t="s">
        <v>3068</v>
      </c>
      <c r="J117" s="5" t="s">
        <v>3188</v>
      </c>
      <c r="K117" s="5">
        <v>9</v>
      </c>
      <c r="L117" s="5" t="s">
        <v>4273</v>
      </c>
      <c r="M117" s="5" t="s">
        <v>4279</v>
      </c>
      <c r="N117" s="5">
        <f t="shared" si="5"/>
        <v>1874.95</v>
      </c>
      <c r="O117" s="5">
        <f t="shared" si="3"/>
        <v>300</v>
      </c>
      <c r="P117" s="5">
        <f t="shared" si="4"/>
        <v>1574.95</v>
      </c>
    </row>
    <row r="118" spans="1:16" x14ac:dyDescent="0.3">
      <c r="A118" s="5" t="s">
        <v>128</v>
      </c>
      <c r="B118" s="6">
        <v>45004</v>
      </c>
      <c r="C118" s="5" t="s">
        <v>1328</v>
      </c>
      <c r="D118" s="5" t="s">
        <v>2405</v>
      </c>
      <c r="E118" s="5">
        <v>4</v>
      </c>
      <c r="F118" s="5">
        <v>291.35000000000002</v>
      </c>
      <c r="G118" s="5" t="s">
        <v>2517</v>
      </c>
      <c r="H118" s="5" t="s">
        <v>3065</v>
      </c>
      <c r="I118" s="5" t="s">
        <v>3069</v>
      </c>
      <c r="J118" s="5" t="s">
        <v>3189</v>
      </c>
      <c r="K118" s="5">
        <v>6</v>
      </c>
      <c r="L118" s="5" t="s">
        <v>4275</v>
      </c>
      <c r="M118" s="5" t="s">
        <v>4279</v>
      </c>
      <c r="N118" s="5">
        <f t="shared" si="5"/>
        <v>1165.4000000000001</v>
      </c>
      <c r="O118" s="5">
        <f t="shared" si="3"/>
        <v>400</v>
      </c>
      <c r="P118" s="5">
        <f t="shared" si="4"/>
        <v>765.40000000000009</v>
      </c>
    </row>
    <row r="119" spans="1:16" x14ac:dyDescent="0.3">
      <c r="A119" s="5" t="s">
        <v>129</v>
      </c>
      <c r="B119" s="6">
        <v>44993</v>
      </c>
      <c r="C119" s="5" t="s">
        <v>1329</v>
      </c>
      <c r="D119" s="5" t="s">
        <v>2403</v>
      </c>
      <c r="E119" s="5">
        <v>1</v>
      </c>
      <c r="F119" s="5">
        <v>535.5</v>
      </c>
      <c r="G119" s="5" t="s">
        <v>2518</v>
      </c>
      <c r="H119" s="5" t="s">
        <v>3066</v>
      </c>
      <c r="I119" s="5" t="s">
        <v>3069</v>
      </c>
      <c r="J119" s="5" t="s">
        <v>3190</v>
      </c>
      <c r="K119" s="5">
        <v>5</v>
      </c>
      <c r="L119" s="5" t="s">
        <v>4275</v>
      </c>
      <c r="M119" s="5" t="s">
        <v>4277</v>
      </c>
      <c r="N119" s="5">
        <f t="shared" si="5"/>
        <v>535.5</v>
      </c>
      <c r="O119" s="5">
        <f t="shared" si="3"/>
        <v>250</v>
      </c>
      <c r="P119" s="5">
        <f t="shared" si="4"/>
        <v>285.5</v>
      </c>
    </row>
    <row r="120" spans="1:16" x14ac:dyDescent="0.3">
      <c r="A120" s="5" t="s">
        <v>130</v>
      </c>
      <c r="B120" s="6">
        <v>45208</v>
      </c>
      <c r="C120" s="5" t="s">
        <v>1330</v>
      </c>
      <c r="D120" s="5" t="s">
        <v>2405</v>
      </c>
      <c r="E120" s="5">
        <v>5</v>
      </c>
      <c r="F120" s="5">
        <v>502.71</v>
      </c>
      <c r="G120" s="5" t="s">
        <v>2519</v>
      </c>
      <c r="H120" s="5" t="s">
        <v>3066</v>
      </c>
      <c r="I120" s="5" t="s">
        <v>3068</v>
      </c>
      <c r="J120" s="5" t="s">
        <v>3191</v>
      </c>
      <c r="K120" s="5">
        <v>7</v>
      </c>
      <c r="L120" s="5" t="s">
        <v>4274</v>
      </c>
      <c r="M120" s="5" t="s">
        <v>4280</v>
      </c>
      <c r="N120" s="5">
        <f t="shared" si="5"/>
        <v>2513.5499999999997</v>
      </c>
      <c r="O120" s="5">
        <f t="shared" si="3"/>
        <v>400</v>
      </c>
      <c r="P120" s="5">
        <f t="shared" si="4"/>
        <v>2113.5499999999997</v>
      </c>
    </row>
    <row r="121" spans="1:16" x14ac:dyDescent="0.3">
      <c r="A121" s="5" t="s">
        <v>131</v>
      </c>
      <c r="B121" s="6">
        <v>45819</v>
      </c>
      <c r="C121" s="5" t="s">
        <v>1331</v>
      </c>
      <c r="D121" s="5" t="s">
        <v>2407</v>
      </c>
      <c r="E121" s="5">
        <v>2</v>
      </c>
      <c r="F121" s="5">
        <v>534.66999999999996</v>
      </c>
      <c r="G121" s="5" t="s">
        <v>2520</v>
      </c>
      <c r="H121" s="5" t="s">
        <v>3063</v>
      </c>
      <c r="I121" s="5" t="s">
        <v>3068</v>
      </c>
      <c r="J121" s="5" t="s">
        <v>3192</v>
      </c>
      <c r="K121" s="5">
        <v>7</v>
      </c>
      <c r="L121" s="5" t="s">
        <v>4274</v>
      </c>
      <c r="M121" s="5" t="s">
        <v>4277</v>
      </c>
      <c r="N121" s="5">
        <f t="shared" si="5"/>
        <v>1069.3399999999999</v>
      </c>
      <c r="O121" s="5">
        <f t="shared" si="3"/>
        <v>500</v>
      </c>
      <c r="P121" s="5">
        <f t="shared" si="4"/>
        <v>569.33999999999992</v>
      </c>
    </row>
    <row r="122" spans="1:16" x14ac:dyDescent="0.3">
      <c r="A122" s="5" t="s">
        <v>132</v>
      </c>
      <c r="B122" s="6">
        <v>45027</v>
      </c>
      <c r="C122" s="5" t="s">
        <v>1332</v>
      </c>
      <c r="D122" s="5" t="s">
        <v>2403</v>
      </c>
      <c r="E122" s="5">
        <v>4</v>
      </c>
      <c r="F122" s="5">
        <v>629.34</v>
      </c>
      <c r="G122" s="5" t="s">
        <v>2414</v>
      </c>
      <c r="H122" s="5" t="s">
        <v>3067</v>
      </c>
      <c r="I122" s="5" t="s">
        <v>3069</v>
      </c>
      <c r="J122" s="5" t="s">
        <v>3193</v>
      </c>
      <c r="K122" s="5">
        <v>4</v>
      </c>
      <c r="L122" s="5" t="s">
        <v>4275</v>
      </c>
      <c r="M122" s="5" t="s">
        <v>4276</v>
      </c>
      <c r="N122" s="5">
        <f t="shared" si="5"/>
        <v>2517.36</v>
      </c>
      <c r="O122" s="5">
        <f t="shared" si="3"/>
        <v>250</v>
      </c>
      <c r="P122" s="5">
        <f t="shared" si="4"/>
        <v>2267.36</v>
      </c>
    </row>
    <row r="123" spans="1:16" x14ac:dyDescent="0.3">
      <c r="A123" s="5" t="s">
        <v>133</v>
      </c>
      <c r="B123" s="6">
        <v>45260</v>
      </c>
      <c r="C123" s="5" t="s">
        <v>1333</v>
      </c>
      <c r="D123" s="5" t="s">
        <v>2407</v>
      </c>
      <c r="E123" s="5">
        <v>1</v>
      </c>
      <c r="F123" s="5">
        <v>410.78</v>
      </c>
      <c r="G123" s="5" t="s">
        <v>2521</v>
      </c>
      <c r="H123" s="5" t="s">
        <v>3067</v>
      </c>
      <c r="I123" s="5" t="s">
        <v>3069</v>
      </c>
      <c r="J123" s="5" t="s">
        <v>3194</v>
      </c>
      <c r="K123" s="5">
        <v>1</v>
      </c>
      <c r="L123" s="5" t="s">
        <v>4274</v>
      </c>
      <c r="M123" s="5" t="s">
        <v>4276</v>
      </c>
      <c r="N123" s="5">
        <f t="shared" si="5"/>
        <v>410.78</v>
      </c>
      <c r="O123" s="5">
        <f t="shared" si="3"/>
        <v>500</v>
      </c>
      <c r="P123" s="5">
        <f t="shared" si="4"/>
        <v>-89.220000000000027</v>
      </c>
    </row>
    <row r="124" spans="1:16" x14ac:dyDescent="0.3">
      <c r="A124" s="5" t="s">
        <v>134</v>
      </c>
      <c r="B124" s="6">
        <v>45397</v>
      </c>
      <c r="C124" s="5" t="s">
        <v>1334</v>
      </c>
      <c r="D124" s="5" t="s">
        <v>2406</v>
      </c>
      <c r="E124" s="5">
        <v>2</v>
      </c>
      <c r="F124" s="5">
        <v>533.02</v>
      </c>
      <c r="G124" s="5" t="s">
        <v>2522</v>
      </c>
      <c r="H124" s="5" t="s">
        <v>3066</v>
      </c>
      <c r="I124" s="5" t="s">
        <v>3068</v>
      </c>
      <c r="J124" s="5" t="s">
        <v>3195</v>
      </c>
      <c r="K124" s="5">
        <v>2</v>
      </c>
      <c r="L124" s="5" t="str">
        <f>L123</f>
        <v>FREESHIP</v>
      </c>
      <c r="M124" s="5" t="s">
        <v>4279</v>
      </c>
      <c r="N124" s="5">
        <f t="shared" si="5"/>
        <v>1066.04</v>
      </c>
      <c r="O124" s="5">
        <f t="shared" si="3"/>
        <v>700</v>
      </c>
      <c r="P124" s="5">
        <f t="shared" si="4"/>
        <v>366.03999999999996</v>
      </c>
    </row>
    <row r="125" spans="1:16" x14ac:dyDescent="0.3">
      <c r="A125" s="5" t="s">
        <v>135</v>
      </c>
      <c r="B125" s="6">
        <v>45113</v>
      </c>
      <c r="C125" s="5" t="s">
        <v>1335</v>
      </c>
      <c r="D125" s="5" t="s">
        <v>2407</v>
      </c>
      <c r="E125" s="5">
        <v>3</v>
      </c>
      <c r="F125" s="5">
        <v>278.04000000000002</v>
      </c>
      <c r="G125" s="5" t="s">
        <v>2523</v>
      </c>
      <c r="H125" s="5" t="s">
        <v>3064</v>
      </c>
      <c r="I125" s="5" t="s">
        <v>3071</v>
      </c>
      <c r="J125" s="5" t="s">
        <v>3196</v>
      </c>
      <c r="K125" s="5">
        <v>5</v>
      </c>
      <c r="L125" s="5" t="str">
        <f>L124</f>
        <v>FREESHIP</v>
      </c>
      <c r="M125" s="5" t="s">
        <v>4276</v>
      </c>
      <c r="N125" s="5">
        <f t="shared" si="5"/>
        <v>834.12000000000012</v>
      </c>
      <c r="O125" s="5">
        <f t="shared" si="3"/>
        <v>500</v>
      </c>
      <c r="P125" s="5">
        <f t="shared" si="4"/>
        <v>334.12000000000012</v>
      </c>
    </row>
    <row r="126" spans="1:16" x14ac:dyDescent="0.3">
      <c r="A126" s="5" t="s">
        <v>136</v>
      </c>
      <c r="B126" s="6">
        <v>45501</v>
      </c>
      <c r="C126" s="5" t="s">
        <v>1336</v>
      </c>
      <c r="D126" s="5" t="s">
        <v>2405</v>
      </c>
      <c r="E126" s="5">
        <v>4</v>
      </c>
      <c r="F126" s="5">
        <v>283.79000000000002</v>
      </c>
      <c r="G126" s="5" t="s">
        <v>2524</v>
      </c>
      <c r="H126" s="5" t="s">
        <v>3064</v>
      </c>
      <c r="I126" s="5" t="s">
        <v>3072</v>
      </c>
      <c r="J126" s="5" t="s">
        <v>3197</v>
      </c>
      <c r="K126" s="5">
        <v>8</v>
      </c>
      <c r="L126" s="5" t="str">
        <f>L125</f>
        <v>FREESHIP</v>
      </c>
      <c r="M126" s="5" t="s">
        <v>4280</v>
      </c>
      <c r="N126" s="5">
        <f t="shared" si="5"/>
        <v>1135.1600000000001</v>
      </c>
      <c r="O126" s="5">
        <f t="shared" si="3"/>
        <v>400</v>
      </c>
      <c r="P126" s="5">
        <f t="shared" si="4"/>
        <v>735.16000000000008</v>
      </c>
    </row>
    <row r="127" spans="1:16" x14ac:dyDescent="0.3">
      <c r="A127" s="5" t="s">
        <v>137</v>
      </c>
      <c r="B127" s="6">
        <v>45602</v>
      </c>
      <c r="C127" s="5" t="s">
        <v>1337</v>
      </c>
      <c r="D127" s="5" t="s">
        <v>2402</v>
      </c>
      <c r="E127" s="5">
        <v>2</v>
      </c>
      <c r="F127" s="5">
        <v>512.65</v>
      </c>
      <c r="G127" s="5" t="s">
        <v>2525</v>
      </c>
      <c r="H127" s="5" t="s">
        <v>3065</v>
      </c>
      <c r="I127" s="5" t="s">
        <v>3068</v>
      </c>
      <c r="J127" s="5" t="s">
        <v>3198</v>
      </c>
      <c r="K127" s="5">
        <v>5</v>
      </c>
      <c r="L127" s="5" t="s">
        <v>4273</v>
      </c>
      <c r="M127" s="5" t="s">
        <v>4278</v>
      </c>
      <c r="N127" s="5">
        <f t="shared" si="5"/>
        <v>1025.3</v>
      </c>
      <c r="O127" s="5">
        <f t="shared" si="3"/>
        <v>300</v>
      </c>
      <c r="P127" s="5">
        <f t="shared" si="4"/>
        <v>725.3</v>
      </c>
    </row>
    <row r="128" spans="1:16" x14ac:dyDescent="0.3">
      <c r="A128" s="5" t="s">
        <v>138</v>
      </c>
      <c r="B128" s="6">
        <v>45780</v>
      </c>
      <c r="C128" s="5" t="s">
        <v>1338</v>
      </c>
      <c r="D128" s="5" t="s">
        <v>2407</v>
      </c>
      <c r="E128" s="5">
        <v>4</v>
      </c>
      <c r="F128" s="5">
        <v>275.5</v>
      </c>
      <c r="G128" s="5" t="s">
        <v>2526</v>
      </c>
      <c r="H128" s="5" t="s">
        <v>3066</v>
      </c>
      <c r="I128" s="5" t="s">
        <v>3068</v>
      </c>
      <c r="J128" s="5" t="s">
        <v>3199</v>
      </c>
      <c r="K128" s="5">
        <v>8</v>
      </c>
      <c r="L128" s="5" t="s">
        <v>4274</v>
      </c>
      <c r="M128" s="5" t="s">
        <v>4280</v>
      </c>
      <c r="N128" s="5">
        <f t="shared" si="5"/>
        <v>1102</v>
      </c>
      <c r="O128" s="5">
        <f t="shared" si="3"/>
        <v>500</v>
      </c>
      <c r="P128" s="5">
        <f t="shared" si="4"/>
        <v>602</v>
      </c>
    </row>
    <row r="129" spans="1:16" x14ac:dyDescent="0.3">
      <c r="A129" s="5" t="s">
        <v>139</v>
      </c>
      <c r="B129" s="6">
        <v>45148</v>
      </c>
      <c r="C129" s="5" t="s">
        <v>1339</v>
      </c>
      <c r="D129" s="5" t="s">
        <v>2407</v>
      </c>
      <c r="E129" s="5">
        <v>3</v>
      </c>
      <c r="F129" s="5">
        <v>469.32</v>
      </c>
      <c r="G129" s="5" t="s">
        <v>2527</v>
      </c>
      <c r="H129" s="5" t="s">
        <v>3063</v>
      </c>
      <c r="I129" s="5" t="s">
        <v>3068</v>
      </c>
      <c r="J129" s="5" t="s">
        <v>3200</v>
      </c>
      <c r="K129" s="5">
        <v>3</v>
      </c>
      <c r="L129" s="5" t="str">
        <f>L128</f>
        <v>FREESHIP</v>
      </c>
      <c r="M129" s="5" t="s">
        <v>4280</v>
      </c>
      <c r="N129" s="5">
        <f t="shared" si="5"/>
        <v>1407.96</v>
      </c>
      <c r="O129" s="5">
        <f t="shared" si="3"/>
        <v>500</v>
      </c>
      <c r="P129" s="5">
        <f t="shared" si="4"/>
        <v>907.96</v>
      </c>
    </row>
    <row r="130" spans="1:16" x14ac:dyDescent="0.3">
      <c r="A130" s="5" t="s">
        <v>140</v>
      </c>
      <c r="B130" s="6">
        <v>44974</v>
      </c>
      <c r="C130" s="5" t="s">
        <v>1340</v>
      </c>
      <c r="D130" s="5" t="s">
        <v>2403</v>
      </c>
      <c r="E130" s="5">
        <v>4</v>
      </c>
      <c r="F130" s="5">
        <v>21.07</v>
      </c>
      <c r="G130" s="5" t="s">
        <v>2528</v>
      </c>
      <c r="H130" s="5" t="s">
        <v>3066</v>
      </c>
      <c r="I130" s="5" t="s">
        <v>3071</v>
      </c>
      <c r="J130" s="5" t="s">
        <v>3201</v>
      </c>
      <c r="K130" s="5">
        <v>4</v>
      </c>
      <c r="L130" s="5" t="s">
        <v>4274</v>
      </c>
      <c r="M130" s="5" t="s">
        <v>4280</v>
      </c>
      <c r="N130" s="5">
        <f t="shared" si="5"/>
        <v>84.28</v>
      </c>
      <c r="O130" s="5">
        <f t="shared" ref="O130:O193" si="6">IF(D130="MONITOR",450,IF(D130="PHONE",300,IF(D130="TABLET",250,IF(D130="CHAIR",200,IF(D130="PRINTER",400,IF(D130="LAPTOP",700,IF(D130="DESK",500,0)))))))</f>
        <v>250</v>
      </c>
      <c r="P130" s="5">
        <f t="shared" ref="P130:P193" si="7">N130-O130</f>
        <v>-165.72</v>
      </c>
    </row>
    <row r="131" spans="1:16" x14ac:dyDescent="0.3">
      <c r="A131" s="5" t="s">
        <v>141</v>
      </c>
      <c r="B131" s="6">
        <v>45226</v>
      </c>
      <c r="C131" s="5" t="s">
        <v>1341</v>
      </c>
      <c r="D131" s="5" t="s">
        <v>2406</v>
      </c>
      <c r="E131" s="5">
        <v>4</v>
      </c>
      <c r="F131" s="5">
        <v>263.93</v>
      </c>
      <c r="G131" s="5" t="s">
        <v>2529</v>
      </c>
      <c r="H131" s="5" t="s">
        <v>3063</v>
      </c>
      <c r="I131" s="5" t="s">
        <v>3068</v>
      </c>
      <c r="J131" s="5" t="s">
        <v>3202</v>
      </c>
      <c r="K131" s="5">
        <v>4</v>
      </c>
      <c r="L131" s="5" t="s">
        <v>4274</v>
      </c>
      <c r="M131" s="5" t="s">
        <v>4279</v>
      </c>
      <c r="N131" s="5">
        <f t="shared" ref="N131:N194" si="8">E131*F131</f>
        <v>1055.72</v>
      </c>
      <c r="O131" s="5">
        <f t="shared" si="6"/>
        <v>700</v>
      </c>
      <c r="P131" s="5">
        <f t="shared" si="7"/>
        <v>355.72</v>
      </c>
    </row>
    <row r="132" spans="1:16" x14ac:dyDescent="0.3">
      <c r="A132" s="5" t="s">
        <v>142</v>
      </c>
      <c r="B132" s="6">
        <v>45679</v>
      </c>
      <c r="C132" s="5" t="s">
        <v>1342</v>
      </c>
      <c r="D132" s="5" t="s">
        <v>2407</v>
      </c>
      <c r="E132" s="5">
        <v>3</v>
      </c>
      <c r="F132" s="5">
        <v>501.3</v>
      </c>
      <c r="G132" s="5" t="s">
        <v>2530</v>
      </c>
      <c r="H132" s="5" t="s">
        <v>3064</v>
      </c>
      <c r="I132" s="5" t="s">
        <v>3069</v>
      </c>
      <c r="J132" s="5" t="s">
        <v>3203</v>
      </c>
      <c r="K132" s="5">
        <v>3</v>
      </c>
      <c r="L132" s="5" t="s">
        <v>4275</v>
      </c>
      <c r="M132" s="5" t="s">
        <v>4279</v>
      </c>
      <c r="N132" s="5">
        <f t="shared" si="8"/>
        <v>1503.9</v>
      </c>
      <c r="O132" s="5">
        <f t="shared" si="6"/>
        <v>500</v>
      </c>
      <c r="P132" s="5">
        <f t="shared" si="7"/>
        <v>1003.9000000000001</v>
      </c>
    </row>
    <row r="133" spans="1:16" x14ac:dyDescent="0.3">
      <c r="A133" s="5" t="s">
        <v>143</v>
      </c>
      <c r="B133" s="6">
        <v>44934</v>
      </c>
      <c r="C133" s="5" t="s">
        <v>1343</v>
      </c>
      <c r="D133" s="5" t="s">
        <v>2403</v>
      </c>
      <c r="E133" s="5">
        <v>1</v>
      </c>
      <c r="F133" s="5">
        <v>84.8</v>
      </c>
      <c r="G133" s="5" t="s">
        <v>2531</v>
      </c>
      <c r="H133" s="5" t="s">
        <v>3066</v>
      </c>
      <c r="I133" s="5" t="s">
        <v>3072</v>
      </c>
      <c r="J133" s="5" t="s">
        <v>3204</v>
      </c>
      <c r="K133" s="5">
        <v>5</v>
      </c>
      <c r="L133" s="5" t="str">
        <f>L132</f>
        <v>WINTER15</v>
      </c>
      <c r="M133" s="5" t="s">
        <v>4276</v>
      </c>
      <c r="N133" s="5">
        <f t="shared" si="8"/>
        <v>84.8</v>
      </c>
      <c r="O133" s="5">
        <f t="shared" si="6"/>
        <v>250</v>
      </c>
      <c r="P133" s="5">
        <f t="shared" si="7"/>
        <v>-165.2</v>
      </c>
    </row>
    <row r="134" spans="1:16" x14ac:dyDescent="0.3">
      <c r="A134" s="5" t="s">
        <v>144</v>
      </c>
      <c r="B134" s="6">
        <v>45013</v>
      </c>
      <c r="C134" s="5" t="s">
        <v>1344</v>
      </c>
      <c r="D134" s="5" t="s">
        <v>2403</v>
      </c>
      <c r="E134" s="5">
        <v>4</v>
      </c>
      <c r="F134" s="5">
        <v>450.75</v>
      </c>
      <c r="G134" s="5" t="s">
        <v>2532</v>
      </c>
      <c r="H134" s="5" t="s">
        <v>3065</v>
      </c>
      <c r="I134" s="5" t="s">
        <v>3068</v>
      </c>
      <c r="J134" s="5" t="s">
        <v>3205</v>
      </c>
      <c r="K134" s="5">
        <v>6</v>
      </c>
      <c r="L134" s="5" t="s">
        <v>4275</v>
      </c>
      <c r="M134" s="5" t="s">
        <v>4278</v>
      </c>
      <c r="N134" s="5">
        <f t="shared" si="8"/>
        <v>1803</v>
      </c>
      <c r="O134" s="5">
        <f t="shared" si="6"/>
        <v>250</v>
      </c>
      <c r="P134" s="5">
        <f t="shared" si="7"/>
        <v>1553</v>
      </c>
    </row>
    <row r="135" spans="1:16" x14ac:dyDescent="0.3">
      <c r="A135" s="5" t="s">
        <v>145</v>
      </c>
      <c r="B135" s="6">
        <v>45828</v>
      </c>
      <c r="C135" s="5" t="s">
        <v>1345</v>
      </c>
      <c r="D135" s="5" t="s">
        <v>2404</v>
      </c>
      <c r="E135" s="5">
        <v>4</v>
      </c>
      <c r="F135" s="5">
        <v>302.05</v>
      </c>
      <c r="G135" s="5" t="s">
        <v>2533</v>
      </c>
      <c r="H135" s="5" t="s">
        <v>3063</v>
      </c>
      <c r="I135" s="5" t="s">
        <v>3069</v>
      </c>
      <c r="J135" s="5" t="s">
        <v>3206</v>
      </c>
      <c r="K135" s="5">
        <v>6</v>
      </c>
      <c r="L135" s="5" t="s">
        <v>4273</v>
      </c>
      <c r="M135" s="5" t="s">
        <v>4280</v>
      </c>
      <c r="N135" s="5">
        <f t="shared" si="8"/>
        <v>1208.2</v>
      </c>
      <c r="O135" s="5">
        <f t="shared" si="6"/>
        <v>200</v>
      </c>
      <c r="P135" s="5">
        <f t="shared" si="7"/>
        <v>1008.2</v>
      </c>
    </row>
    <row r="136" spans="1:16" x14ac:dyDescent="0.3">
      <c r="A136" s="5" t="s">
        <v>146</v>
      </c>
      <c r="B136" s="6">
        <v>45831</v>
      </c>
      <c r="C136" s="5" t="s">
        <v>1346</v>
      </c>
      <c r="D136" s="5" t="s">
        <v>2406</v>
      </c>
      <c r="E136" s="5">
        <v>2</v>
      </c>
      <c r="F136" s="5">
        <v>199.7</v>
      </c>
      <c r="G136" s="5" t="s">
        <v>2532</v>
      </c>
      <c r="H136" s="5" t="s">
        <v>3067</v>
      </c>
      <c r="I136" s="5" t="s">
        <v>3072</v>
      </c>
      <c r="J136" s="5" t="s">
        <v>3207</v>
      </c>
      <c r="K136" s="5">
        <v>4</v>
      </c>
      <c r="L136" s="5" t="str">
        <f>L135</f>
        <v>SAVE10</v>
      </c>
      <c r="M136" s="5" t="s">
        <v>4278</v>
      </c>
      <c r="N136" s="5">
        <f t="shared" si="8"/>
        <v>399.4</v>
      </c>
      <c r="O136" s="5">
        <f t="shared" si="6"/>
        <v>700</v>
      </c>
      <c r="P136" s="5">
        <f t="shared" si="7"/>
        <v>-300.60000000000002</v>
      </c>
    </row>
    <row r="137" spans="1:16" x14ac:dyDescent="0.3">
      <c r="A137" s="5" t="s">
        <v>147</v>
      </c>
      <c r="B137" s="6">
        <v>45142</v>
      </c>
      <c r="C137" s="5" t="s">
        <v>1347</v>
      </c>
      <c r="D137" s="5" t="s">
        <v>2405</v>
      </c>
      <c r="E137" s="5">
        <v>2</v>
      </c>
      <c r="F137" s="5">
        <v>68.81</v>
      </c>
      <c r="G137" s="5" t="s">
        <v>2534</v>
      </c>
      <c r="H137" s="5" t="s">
        <v>3066</v>
      </c>
      <c r="I137" s="5" t="s">
        <v>3068</v>
      </c>
      <c r="J137" s="5" t="s">
        <v>3208</v>
      </c>
      <c r="K137" s="5">
        <v>5</v>
      </c>
      <c r="L137" s="5" t="s">
        <v>4273</v>
      </c>
      <c r="M137" s="5" t="s">
        <v>4277</v>
      </c>
      <c r="N137" s="5">
        <f t="shared" si="8"/>
        <v>137.62</v>
      </c>
      <c r="O137" s="5">
        <f t="shared" si="6"/>
        <v>400</v>
      </c>
      <c r="P137" s="5">
        <f t="shared" si="7"/>
        <v>-262.38</v>
      </c>
    </row>
    <row r="138" spans="1:16" x14ac:dyDescent="0.3">
      <c r="A138" s="5" t="s">
        <v>148</v>
      </c>
      <c r="B138" s="6">
        <v>45409</v>
      </c>
      <c r="C138" s="5" t="s">
        <v>1348</v>
      </c>
      <c r="D138" s="5" t="s">
        <v>2406</v>
      </c>
      <c r="E138" s="5">
        <v>1</v>
      </c>
      <c r="F138" s="5">
        <v>44.35</v>
      </c>
      <c r="G138" s="5" t="s">
        <v>2535</v>
      </c>
      <c r="H138" s="5" t="s">
        <v>3066</v>
      </c>
      <c r="I138" s="5" t="s">
        <v>3069</v>
      </c>
      <c r="J138" s="5" t="s">
        <v>3209</v>
      </c>
      <c r="K138" s="5">
        <v>1</v>
      </c>
      <c r="L138" s="5" t="s">
        <v>4273</v>
      </c>
      <c r="M138" s="5" t="s">
        <v>4276</v>
      </c>
      <c r="N138" s="5">
        <f t="shared" si="8"/>
        <v>44.35</v>
      </c>
      <c r="O138" s="5">
        <f t="shared" si="6"/>
        <v>700</v>
      </c>
      <c r="P138" s="5">
        <f t="shared" si="7"/>
        <v>-655.65</v>
      </c>
    </row>
    <row r="139" spans="1:16" x14ac:dyDescent="0.3">
      <c r="A139" s="5" t="s">
        <v>149</v>
      </c>
      <c r="B139" s="6">
        <v>45622</v>
      </c>
      <c r="C139" s="5" t="s">
        <v>1349</v>
      </c>
      <c r="D139" s="5" t="s">
        <v>2401</v>
      </c>
      <c r="E139" s="5">
        <v>2</v>
      </c>
      <c r="F139" s="5">
        <v>250.98</v>
      </c>
      <c r="G139" s="5" t="s">
        <v>2536</v>
      </c>
      <c r="H139" s="5" t="s">
        <v>3065</v>
      </c>
      <c r="I139" s="5" t="s">
        <v>3071</v>
      </c>
      <c r="J139" s="5" t="s">
        <v>3210</v>
      </c>
      <c r="K139" s="5">
        <v>5</v>
      </c>
      <c r="L139" s="5" t="str">
        <f>L138</f>
        <v>SAVE10</v>
      </c>
      <c r="M139" s="5" t="s">
        <v>4280</v>
      </c>
      <c r="N139" s="5">
        <f t="shared" si="8"/>
        <v>501.96</v>
      </c>
      <c r="O139" s="5">
        <f t="shared" si="6"/>
        <v>450</v>
      </c>
      <c r="P139" s="5">
        <f t="shared" si="7"/>
        <v>51.95999999999998</v>
      </c>
    </row>
    <row r="140" spans="1:16" x14ac:dyDescent="0.3">
      <c r="A140" s="5" t="s">
        <v>150</v>
      </c>
      <c r="B140" s="6">
        <v>45281</v>
      </c>
      <c r="C140" s="5" t="s">
        <v>1350</v>
      </c>
      <c r="D140" s="5" t="s">
        <v>2403</v>
      </c>
      <c r="E140" s="5">
        <v>1</v>
      </c>
      <c r="F140" s="5">
        <v>298.06</v>
      </c>
      <c r="G140" s="5" t="s">
        <v>2537</v>
      </c>
      <c r="H140" s="5" t="s">
        <v>3063</v>
      </c>
      <c r="I140" s="5" t="s">
        <v>3072</v>
      </c>
      <c r="J140" s="5" t="s">
        <v>3211</v>
      </c>
      <c r="K140" s="5">
        <v>3</v>
      </c>
      <c r="L140" s="5" t="s">
        <v>4275</v>
      </c>
      <c r="M140" s="5" t="s">
        <v>4280</v>
      </c>
      <c r="N140" s="5">
        <f t="shared" si="8"/>
        <v>298.06</v>
      </c>
      <c r="O140" s="5">
        <f t="shared" si="6"/>
        <v>250</v>
      </c>
      <c r="P140" s="5">
        <f t="shared" si="7"/>
        <v>48.06</v>
      </c>
    </row>
    <row r="141" spans="1:16" x14ac:dyDescent="0.3">
      <c r="A141" s="5" t="s">
        <v>151</v>
      </c>
      <c r="B141" s="6">
        <v>45026</v>
      </c>
      <c r="C141" s="5" t="s">
        <v>1351</v>
      </c>
      <c r="D141" s="5" t="s">
        <v>2402</v>
      </c>
      <c r="E141" s="5">
        <v>1</v>
      </c>
      <c r="F141" s="5">
        <v>583.9</v>
      </c>
      <c r="G141" s="5" t="s">
        <v>2538</v>
      </c>
      <c r="H141" s="5" t="s">
        <v>3067</v>
      </c>
      <c r="I141" s="5" t="s">
        <v>3070</v>
      </c>
      <c r="J141" s="5" t="s">
        <v>3212</v>
      </c>
      <c r="K141" s="5">
        <v>1</v>
      </c>
      <c r="L141" s="5" t="str">
        <f>L140</f>
        <v>WINTER15</v>
      </c>
      <c r="M141" s="5" t="s">
        <v>4278</v>
      </c>
      <c r="N141" s="5">
        <f t="shared" si="8"/>
        <v>583.9</v>
      </c>
      <c r="O141" s="5">
        <f t="shared" si="6"/>
        <v>300</v>
      </c>
      <c r="P141" s="5">
        <f t="shared" si="7"/>
        <v>283.89999999999998</v>
      </c>
    </row>
    <row r="142" spans="1:16" x14ac:dyDescent="0.3">
      <c r="A142" s="5" t="s">
        <v>152</v>
      </c>
      <c r="B142" s="6">
        <v>45808</v>
      </c>
      <c r="C142" s="5" t="s">
        <v>1352</v>
      </c>
      <c r="D142" s="5" t="s">
        <v>2404</v>
      </c>
      <c r="E142" s="5">
        <v>3</v>
      </c>
      <c r="F142" s="5">
        <v>528.14</v>
      </c>
      <c r="G142" s="5" t="s">
        <v>2511</v>
      </c>
      <c r="H142" s="5" t="s">
        <v>3064</v>
      </c>
      <c r="I142" s="5" t="s">
        <v>3071</v>
      </c>
      <c r="J142" s="5" t="s">
        <v>3213</v>
      </c>
      <c r="K142" s="5">
        <v>3</v>
      </c>
      <c r="L142" s="5" t="s">
        <v>4274</v>
      </c>
      <c r="M142" s="5" t="s">
        <v>4278</v>
      </c>
      <c r="N142" s="5">
        <f t="shared" si="8"/>
        <v>1584.42</v>
      </c>
      <c r="O142" s="5">
        <f t="shared" si="6"/>
        <v>200</v>
      </c>
      <c r="P142" s="5">
        <f t="shared" si="7"/>
        <v>1384.42</v>
      </c>
    </row>
    <row r="143" spans="1:16" x14ac:dyDescent="0.3">
      <c r="A143" s="5" t="s">
        <v>153</v>
      </c>
      <c r="B143" s="6">
        <v>45248</v>
      </c>
      <c r="C143" s="5" t="s">
        <v>1353</v>
      </c>
      <c r="D143" s="5" t="s">
        <v>2405</v>
      </c>
      <c r="E143" s="5">
        <v>3</v>
      </c>
      <c r="F143" s="5">
        <v>684.14</v>
      </c>
      <c r="G143" s="5" t="s">
        <v>2539</v>
      </c>
      <c r="H143" s="5" t="s">
        <v>3067</v>
      </c>
      <c r="I143" s="5" t="s">
        <v>3069</v>
      </c>
      <c r="J143" s="5" t="s">
        <v>3214</v>
      </c>
      <c r="K143" s="5">
        <v>3</v>
      </c>
      <c r="L143" s="5" t="s">
        <v>4275</v>
      </c>
      <c r="M143" s="5" t="s">
        <v>4276</v>
      </c>
      <c r="N143" s="5">
        <f t="shared" si="8"/>
        <v>2052.42</v>
      </c>
      <c r="O143" s="5">
        <f t="shared" si="6"/>
        <v>400</v>
      </c>
      <c r="P143" s="5">
        <f t="shared" si="7"/>
        <v>1652.42</v>
      </c>
    </row>
    <row r="144" spans="1:16" x14ac:dyDescent="0.3">
      <c r="A144" s="5" t="s">
        <v>154</v>
      </c>
      <c r="B144" s="6">
        <v>45175</v>
      </c>
      <c r="C144" s="5" t="s">
        <v>1354</v>
      </c>
      <c r="D144" s="5" t="s">
        <v>2407</v>
      </c>
      <c r="E144" s="5">
        <v>5</v>
      </c>
      <c r="F144" s="5">
        <v>272.77</v>
      </c>
      <c r="G144" s="5" t="s">
        <v>2540</v>
      </c>
      <c r="H144" s="5" t="s">
        <v>3067</v>
      </c>
      <c r="I144" s="5" t="s">
        <v>3072</v>
      </c>
      <c r="J144" s="5" t="s">
        <v>3215</v>
      </c>
      <c r="K144" s="5">
        <v>7</v>
      </c>
      <c r="L144" s="5" t="s">
        <v>4275</v>
      </c>
      <c r="M144" s="5" t="s">
        <v>4278</v>
      </c>
      <c r="N144" s="5">
        <f t="shared" si="8"/>
        <v>1363.85</v>
      </c>
      <c r="O144" s="5">
        <f t="shared" si="6"/>
        <v>500</v>
      </c>
      <c r="P144" s="5">
        <f t="shared" si="7"/>
        <v>863.84999999999991</v>
      </c>
    </row>
    <row r="145" spans="1:16" x14ac:dyDescent="0.3">
      <c r="A145" s="5" t="s">
        <v>155</v>
      </c>
      <c r="B145" s="6">
        <v>45456</v>
      </c>
      <c r="C145" s="5" t="s">
        <v>1355</v>
      </c>
      <c r="D145" s="5" t="s">
        <v>2404</v>
      </c>
      <c r="E145" s="5">
        <v>4</v>
      </c>
      <c r="F145" s="5">
        <v>400.07</v>
      </c>
      <c r="G145" s="5" t="s">
        <v>2541</v>
      </c>
      <c r="H145" s="5" t="s">
        <v>3064</v>
      </c>
      <c r="I145" s="5" t="s">
        <v>3068</v>
      </c>
      <c r="J145" s="5" t="s">
        <v>3216</v>
      </c>
      <c r="K145" s="5">
        <v>5</v>
      </c>
      <c r="L145" s="5" t="str">
        <f>L144</f>
        <v>WINTER15</v>
      </c>
      <c r="M145" s="5" t="s">
        <v>4277</v>
      </c>
      <c r="N145" s="5">
        <f t="shared" si="8"/>
        <v>1600.28</v>
      </c>
      <c r="O145" s="5">
        <f t="shared" si="6"/>
        <v>200</v>
      </c>
      <c r="P145" s="5">
        <f t="shared" si="7"/>
        <v>1400.28</v>
      </c>
    </row>
    <row r="146" spans="1:16" x14ac:dyDescent="0.3">
      <c r="A146" s="5" t="s">
        <v>156</v>
      </c>
      <c r="B146" s="6">
        <v>45142</v>
      </c>
      <c r="C146" s="5" t="s">
        <v>1356</v>
      </c>
      <c r="D146" s="5" t="s">
        <v>2407</v>
      </c>
      <c r="E146" s="5">
        <v>5</v>
      </c>
      <c r="F146" s="5">
        <v>219.78</v>
      </c>
      <c r="G146" s="5" t="s">
        <v>2438</v>
      </c>
      <c r="H146" s="5" t="s">
        <v>3065</v>
      </c>
      <c r="I146" s="5" t="s">
        <v>3072</v>
      </c>
      <c r="J146" s="5" t="s">
        <v>3217</v>
      </c>
      <c r="K146" s="5">
        <v>8</v>
      </c>
      <c r="L146" s="5" t="str">
        <f>L145</f>
        <v>WINTER15</v>
      </c>
      <c r="M146" s="5" t="s">
        <v>4279</v>
      </c>
      <c r="N146" s="5">
        <f t="shared" si="8"/>
        <v>1098.9000000000001</v>
      </c>
      <c r="O146" s="5">
        <f t="shared" si="6"/>
        <v>500</v>
      </c>
      <c r="P146" s="5">
        <f t="shared" si="7"/>
        <v>598.90000000000009</v>
      </c>
    </row>
    <row r="147" spans="1:16" x14ac:dyDescent="0.3">
      <c r="A147" s="5" t="s">
        <v>157</v>
      </c>
      <c r="B147" s="6">
        <v>45353</v>
      </c>
      <c r="C147" s="5" t="s">
        <v>1357</v>
      </c>
      <c r="D147" s="5" t="s">
        <v>2405</v>
      </c>
      <c r="E147" s="5">
        <v>3</v>
      </c>
      <c r="F147" s="5">
        <v>146.91</v>
      </c>
      <c r="G147" s="5" t="s">
        <v>2542</v>
      </c>
      <c r="H147" s="5" t="s">
        <v>3065</v>
      </c>
      <c r="I147" s="5" t="s">
        <v>3071</v>
      </c>
      <c r="J147" s="5" t="s">
        <v>3218</v>
      </c>
      <c r="K147" s="5">
        <v>6</v>
      </c>
      <c r="L147" s="5" t="s">
        <v>4274</v>
      </c>
      <c r="M147" s="5" t="s">
        <v>4280</v>
      </c>
      <c r="N147" s="5">
        <f t="shared" si="8"/>
        <v>440.73</v>
      </c>
      <c r="O147" s="5">
        <f t="shared" si="6"/>
        <v>400</v>
      </c>
      <c r="P147" s="5">
        <f t="shared" si="7"/>
        <v>40.730000000000018</v>
      </c>
    </row>
    <row r="148" spans="1:16" x14ac:dyDescent="0.3">
      <c r="A148" s="5" t="s">
        <v>158</v>
      </c>
      <c r="B148" s="6">
        <v>45777</v>
      </c>
      <c r="C148" s="5" t="s">
        <v>1358</v>
      </c>
      <c r="D148" s="5" t="s">
        <v>2403</v>
      </c>
      <c r="E148" s="5">
        <v>2</v>
      </c>
      <c r="F148" s="5">
        <v>411.49</v>
      </c>
      <c r="G148" s="5" t="s">
        <v>2543</v>
      </c>
      <c r="H148" s="5" t="s">
        <v>3065</v>
      </c>
      <c r="I148" s="5" t="s">
        <v>3070</v>
      </c>
      <c r="J148" s="5" t="s">
        <v>3219</v>
      </c>
      <c r="K148" s="5">
        <v>4</v>
      </c>
      <c r="L148" s="5" t="str">
        <f>L147</f>
        <v>FREESHIP</v>
      </c>
      <c r="M148" s="5" t="s">
        <v>4276</v>
      </c>
      <c r="N148" s="5">
        <f t="shared" si="8"/>
        <v>822.98</v>
      </c>
      <c r="O148" s="5">
        <f t="shared" si="6"/>
        <v>250</v>
      </c>
      <c r="P148" s="5">
        <f t="shared" si="7"/>
        <v>572.98</v>
      </c>
    </row>
    <row r="149" spans="1:16" x14ac:dyDescent="0.3">
      <c r="A149" s="5" t="s">
        <v>159</v>
      </c>
      <c r="B149" s="6">
        <v>45783</v>
      </c>
      <c r="C149" s="5" t="s">
        <v>1359</v>
      </c>
      <c r="D149" s="5" t="s">
        <v>2406</v>
      </c>
      <c r="E149" s="5">
        <v>2</v>
      </c>
      <c r="F149" s="5">
        <v>465.18</v>
      </c>
      <c r="G149" s="5" t="s">
        <v>2544</v>
      </c>
      <c r="H149" s="5" t="s">
        <v>3065</v>
      </c>
      <c r="I149" s="5" t="s">
        <v>3069</v>
      </c>
      <c r="J149" s="5" t="s">
        <v>3220</v>
      </c>
      <c r="K149" s="5">
        <v>2</v>
      </c>
      <c r="L149" s="5" t="s">
        <v>4273</v>
      </c>
      <c r="M149" s="5" t="s">
        <v>4280</v>
      </c>
      <c r="N149" s="5">
        <f t="shared" si="8"/>
        <v>930.36</v>
      </c>
      <c r="O149" s="5">
        <f t="shared" si="6"/>
        <v>700</v>
      </c>
      <c r="P149" s="5">
        <f t="shared" si="7"/>
        <v>230.36</v>
      </c>
    </row>
    <row r="150" spans="1:16" x14ac:dyDescent="0.3">
      <c r="A150" s="5" t="s">
        <v>160</v>
      </c>
      <c r="B150" s="6">
        <v>45641</v>
      </c>
      <c r="C150" s="5" t="s">
        <v>1360</v>
      </c>
      <c r="D150" s="5" t="s">
        <v>2402</v>
      </c>
      <c r="E150" s="5">
        <v>2</v>
      </c>
      <c r="F150" s="5">
        <v>319.91000000000003</v>
      </c>
      <c r="G150" s="5" t="s">
        <v>2545</v>
      </c>
      <c r="H150" s="5" t="s">
        <v>3065</v>
      </c>
      <c r="I150" s="5" t="s">
        <v>3069</v>
      </c>
      <c r="J150" s="5" t="s">
        <v>3221</v>
      </c>
      <c r="K150" s="5">
        <v>3</v>
      </c>
      <c r="L150" s="5" t="s">
        <v>4275</v>
      </c>
      <c r="M150" s="5" t="s">
        <v>4280</v>
      </c>
      <c r="N150" s="5">
        <f t="shared" si="8"/>
        <v>639.82000000000005</v>
      </c>
      <c r="O150" s="5">
        <f t="shared" si="6"/>
        <v>300</v>
      </c>
      <c r="P150" s="5">
        <f t="shared" si="7"/>
        <v>339.82000000000005</v>
      </c>
    </row>
    <row r="151" spans="1:16" x14ac:dyDescent="0.3">
      <c r="A151" s="5" t="s">
        <v>161</v>
      </c>
      <c r="B151" s="6">
        <v>45287</v>
      </c>
      <c r="C151" s="5" t="s">
        <v>1361</v>
      </c>
      <c r="D151" s="5" t="s">
        <v>2406</v>
      </c>
      <c r="E151" s="5">
        <v>1</v>
      </c>
      <c r="F151" s="5">
        <v>217.56</v>
      </c>
      <c r="G151" s="5" t="s">
        <v>2546</v>
      </c>
      <c r="H151" s="5" t="s">
        <v>3063</v>
      </c>
      <c r="I151" s="5" t="s">
        <v>3071</v>
      </c>
      <c r="J151" s="5" t="s">
        <v>3222</v>
      </c>
      <c r="K151" s="5">
        <v>3</v>
      </c>
      <c r="L151" s="5" t="str">
        <f>L150</f>
        <v>WINTER15</v>
      </c>
      <c r="M151" s="5" t="s">
        <v>4279</v>
      </c>
      <c r="N151" s="5">
        <f t="shared" si="8"/>
        <v>217.56</v>
      </c>
      <c r="O151" s="5">
        <f t="shared" si="6"/>
        <v>700</v>
      </c>
      <c r="P151" s="5">
        <f t="shared" si="7"/>
        <v>-482.44</v>
      </c>
    </row>
    <row r="152" spans="1:16" x14ac:dyDescent="0.3">
      <c r="A152" s="5" t="s">
        <v>162</v>
      </c>
      <c r="B152" s="6">
        <v>45273</v>
      </c>
      <c r="C152" s="5" t="s">
        <v>1362</v>
      </c>
      <c r="D152" s="5" t="s">
        <v>2402</v>
      </c>
      <c r="E152" s="5">
        <v>2</v>
      </c>
      <c r="F152" s="5">
        <v>105.57</v>
      </c>
      <c r="G152" s="5" t="s">
        <v>2547</v>
      </c>
      <c r="H152" s="5" t="s">
        <v>3063</v>
      </c>
      <c r="I152" s="5" t="s">
        <v>3070</v>
      </c>
      <c r="J152" s="5" t="s">
        <v>3223</v>
      </c>
      <c r="K152" s="5">
        <v>5</v>
      </c>
      <c r="L152" s="5" t="s">
        <v>4275</v>
      </c>
      <c r="M152" s="5" t="s">
        <v>4280</v>
      </c>
      <c r="N152" s="5">
        <f t="shared" si="8"/>
        <v>211.14</v>
      </c>
      <c r="O152" s="5">
        <f t="shared" si="6"/>
        <v>300</v>
      </c>
      <c r="P152" s="5">
        <f t="shared" si="7"/>
        <v>-88.860000000000014</v>
      </c>
    </row>
    <row r="153" spans="1:16" x14ac:dyDescent="0.3">
      <c r="A153" s="5" t="s">
        <v>163</v>
      </c>
      <c r="B153" s="6">
        <v>45261</v>
      </c>
      <c r="C153" s="5" t="s">
        <v>1363</v>
      </c>
      <c r="D153" s="5" t="s">
        <v>2405</v>
      </c>
      <c r="E153" s="5">
        <v>5</v>
      </c>
      <c r="F153" s="5">
        <v>444.76</v>
      </c>
      <c r="G153" s="5" t="s">
        <v>2548</v>
      </c>
      <c r="H153" s="5" t="s">
        <v>3063</v>
      </c>
      <c r="I153" s="5" t="s">
        <v>3070</v>
      </c>
      <c r="J153" s="5" t="s">
        <v>3224</v>
      </c>
      <c r="K153" s="5">
        <v>7</v>
      </c>
      <c r="L153" s="5" t="str">
        <f>L152</f>
        <v>WINTER15</v>
      </c>
      <c r="M153" s="5" t="s">
        <v>4278</v>
      </c>
      <c r="N153" s="5">
        <f t="shared" si="8"/>
        <v>2223.8000000000002</v>
      </c>
      <c r="O153" s="5">
        <f t="shared" si="6"/>
        <v>400</v>
      </c>
      <c r="P153" s="5">
        <f t="shared" si="7"/>
        <v>1823.8000000000002</v>
      </c>
    </row>
    <row r="154" spans="1:16" x14ac:dyDescent="0.3">
      <c r="A154" s="5" t="s">
        <v>164</v>
      </c>
      <c r="B154" s="6">
        <v>45659</v>
      </c>
      <c r="C154" s="5" t="s">
        <v>1364</v>
      </c>
      <c r="D154" s="5" t="s">
        <v>2404</v>
      </c>
      <c r="E154" s="5">
        <v>2</v>
      </c>
      <c r="F154" s="5">
        <v>399.04</v>
      </c>
      <c r="G154" s="5" t="s">
        <v>2549</v>
      </c>
      <c r="H154" s="5" t="s">
        <v>3067</v>
      </c>
      <c r="I154" s="5" t="s">
        <v>3069</v>
      </c>
      <c r="J154" s="5" t="s">
        <v>3225</v>
      </c>
      <c r="K154" s="5">
        <v>3</v>
      </c>
      <c r="L154" s="5" t="s">
        <v>4274</v>
      </c>
      <c r="M154" s="5" t="s">
        <v>4277</v>
      </c>
      <c r="N154" s="5">
        <f t="shared" si="8"/>
        <v>798.08</v>
      </c>
      <c r="O154" s="5">
        <f t="shared" si="6"/>
        <v>200</v>
      </c>
      <c r="P154" s="5">
        <f t="shared" si="7"/>
        <v>598.08000000000004</v>
      </c>
    </row>
    <row r="155" spans="1:16" x14ac:dyDescent="0.3">
      <c r="A155" s="5" t="s">
        <v>165</v>
      </c>
      <c r="B155" s="6">
        <v>45644</v>
      </c>
      <c r="C155" s="5" t="s">
        <v>1365</v>
      </c>
      <c r="D155" s="5" t="s">
        <v>2404</v>
      </c>
      <c r="E155" s="5">
        <v>4</v>
      </c>
      <c r="F155" s="5">
        <v>534.48</v>
      </c>
      <c r="G155" s="5" t="s">
        <v>2550</v>
      </c>
      <c r="H155" s="5" t="s">
        <v>3064</v>
      </c>
      <c r="I155" s="5" t="s">
        <v>3070</v>
      </c>
      <c r="J155" s="5" t="s">
        <v>3226</v>
      </c>
      <c r="K155" s="5">
        <v>9</v>
      </c>
      <c r="L155" s="5" t="s">
        <v>4275</v>
      </c>
      <c r="M155" s="5" t="s">
        <v>4276</v>
      </c>
      <c r="N155" s="5">
        <f t="shared" si="8"/>
        <v>2137.92</v>
      </c>
      <c r="O155" s="5">
        <f t="shared" si="6"/>
        <v>200</v>
      </c>
      <c r="P155" s="5">
        <f t="shared" si="7"/>
        <v>1937.92</v>
      </c>
    </row>
    <row r="156" spans="1:16" x14ac:dyDescent="0.3">
      <c r="A156" s="5" t="s">
        <v>166</v>
      </c>
      <c r="B156" s="6">
        <v>45127</v>
      </c>
      <c r="C156" s="5" t="s">
        <v>1366</v>
      </c>
      <c r="D156" s="5" t="s">
        <v>2402</v>
      </c>
      <c r="E156" s="5">
        <v>4</v>
      </c>
      <c r="F156" s="5">
        <v>408.21</v>
      </c>
      <c r="G156" s="5" t="s">
        <v>2523</v>
      </c>
      <c r="H156" s="5" t="s">
        <v>3065</v>
      </c>
      <c r="I156" s="5" t="s">
        <v>3072</v>
      </c>
      <c r="J156" s="5" t="s">
        <v>3227</v>
      </c>
      <c r="K156" s="5">
        <v>9</v>
      </c>
      <c r="L156" s="5" t="str">
        <f>L155</f>
        <v>WINTER15</v>
      </c>
      <c r="M156" s="5" t="s">
        <v>4276</v>
      </c>
      <c r="N156" s="5">
        <f t="shared" si="8"/>
        <v>1632.84</v>
      </c>
      <c r="O156" s="5">
        <f t="shared" si="6"/>
        <v>300</v>
      </c>
      <c r="P156" s="5">
        <f t="shared" si="7"/>
        <v>1332.84</v>
      </c>
    </row>
    <row r="157" spans="1:16" x14ac:dyDescent="0.3">
      <c r="A157" s="5" t="s">
        <v>167</v>
      </c>
      <c r="B157" s="6">
        <v>44984</v>
      </c>
      <c r="C157" s="5" t="s">
        <v>1367</v>
      </c>
      <c r="D157" s="5" t="s">
        <v>2402</v>
      </c>
      <c r="E157" s="5">
        <v>1</v>
      </c>
      <c r="F157" s="5">
        <v>424.4</v>
      </c>
      <c r="G157" s="5" t="s">
        <v>2455</v>
      </c>
      <c r="H157" s="5" t="s">
        <v>3064</v>
      </c>
      <c r="I157" s="5" t="s">
        <v>3068</v>
      </c>
      <c r="J157" s="5" t="s">
        <v>3228</v>
      </c>
      <c r="K157" s="5">
        <v>6</v>
      </c>
      <c r="L157" s="5" t="s">
        <v>4275</v>
      </c>
      <c r="M157" s="5" t="s">
        <v>4277</v>
      </c>
      <c r="N157" s="5">
        <f t="shared" si="8"/>
        <v>424.4</v>
      </c>
      <c r="O157" s="5">
        <f t="shared" si="6"/>
        <v>300</v>
      </c>
      <c r="P157" s="5">
        <f t="shared" si="7"/>
        <v>124.39999999999998</v>
      </c>
    </row>
    <row r="158" spans="1:16" x14ac:dyDescent="0.3">
      <c r="A158" s="5" t="s">
        <v>168</v>
      </c>
      <c r="B158" s="6">
        <v>45604</v>
      </c>
      <c r="C158" s="5" t="s">
        <v>1368</v>
      </c>
      <c r="D158" s="5" t="s">
        <v>2404</v>
      </c>
      <c r="E158" s="5">
        <v>2</v>
      </c>
      <c r="F158" s="5">
        <v>269.83</v>
      </c>
      <c r="G158" s="5" t="s">
        <v>2551</v>
      </c>
      <c r="H158" s="5" t="s">
        <v>3064</v>
      </c>
      <c r="I158" s="5" t="s">
        <v>3071</v>
      </c>
      <c r="J158" s="5" t="s">
        <v>3229</v>
      </c>
      <c r="K158" s="5">
        <v>4</v>
      </c>
      <c r="L158" s="5" t="s">
        <v>4273</v>
      </c>
      <c r="M158" s="5" t="s">
        <v>4278</v>
      </c>
      <c r="N158" s="5">
        <f t="shared" si="8"/>
        <v>539.66</v>
      </c>
      <c r="O158" s="5">
        <f t="shared" si="6"/>
        <v>200</v>
      </c>
      <c r="P158" s="5">
        <f t="shared" si="7"/>
        <v>339.65999999999997</v>
      </c>
    </row>
    <row r="159" spans="1:16" x14ac:dyDescent="0.3">
      <c r="A159" s="5" t="s">
        <v>169</v>
      </c>
      <c r="B159" s="6">
        <v>45709</v>
      </c>
      <c r="C159" s="5" t="s">
        <v>1369</v>
      </c>
      <c r="D159" s="5" t="s">
        <v>2401</v>
      </c>
      <c r="E159" s="5">
        <v>2</v>
      </c>
      <c r="F159" s="5">
        <v>564.58000000000004</v>
      </c>
      <c r="G159" s="5" t="s">
        <v>2533</v>
      </c>
      <c r="H159" s="5" t="s">
        <v>3064</v>
      </c>
      <c r="I159" s="5" t="s">
        <v>3070</v>
      </c>
      <c r="J159" s="5" t="s">
        <v>3230</v>
      </c>
      <c r="K159" s="5">
        <v>4</v>
      </c>
      <c r="L159" s="5" t="s">
        <v>4275</v>
      </c>
      <c r="M159" s="5" t="s">
        <v>4279</v>
      </c>
      <c r="N159" s="5">
        <f t="shared" si="8"/>
        <v>1129.1600000000001</v>
      </c>
      <c r="O159" s="5">
        <f t="shared" si="6"/>
        <v>450</v>
      </c>
      <c r="P159" s="5">
        <f t="shared" si="7"/>
        <v>679.16000000000008</v>
      </c>
    </row>
    <row r="160" spans="1:16" x14ac:dyDescent="0.3">
      <c r="A160" s="5" t="s">
        <v>170</v>
      </c>
      <c r="B160" s="6">
        <v>45428</v>
      </c>
      <c r="C160" s="5" t="s">
        <v>1370</v>
      </c>
      <c r="D160" s="5" t="s">
        <v>2403</v>
      </c>
      <c r="E160" s="5">
        <v>1</v>
      </c>
      <c r="F160" s="5">
        <v>331.06</v>
      </c>
      <c r="G160" s="5" t="s">
        <v>2552</v>
      </c>
      <c r="H160" s="5" t="s">
        <v>3065</v>
      </c>
      <c r="I160" s="5" t="s">
        <v>3072</v>
      </c>
      <c r="J160" s="5" t="s">
        <v>3231</v>
      </c>
      <c r="K160" s="5">
        <v>5</v>
      </c>
      <c r="L160" s="5" t="s">
        <v>4275</v>
      </c>
      <c r="M160" s="5" t="s">
        <v>4276</v>
      </c>
      <c r="N160" s="5">
        <f t="shared" si="8"/>
        <v>331.06</v>
      </c>
      <c r="O160" s="5">
        <f t="shared" si="6"/>
        <v>250</v>
      </c>
      <c r="P160" s="5">
        <f t="shared" si="7"/>
        <v>81.06</v>
      </c>
    </row>
    <row r="161" spans="1:16" x14ac:dyDescent="0.3">
      <c r="A161" s="5" t="s">
        <v>171</v>
      </c>
      <c r="B161" s="6">
        <v>45230</v>
      </c>
      <c r="C161" s="5" t="s">
        <v>1371</v>
      </c>
      <c r="D161" s="5" t="s">
        <v>2405</v>
      </c>
      <c r="E161" s="5">
        <v>1</v>
      </c>
      <c r="F161" s="5">
        <v>299.35000000000002</v>
      </c>
      <c r="G161" s="5" t="s">
        <v>2553</v>
      </c>
      <c r="H161" s="5" t="s">
        <v>3065</v>
      </c>
      <c r="I161" s="5" t="s">
        <v>3069</v>
      </c>
      <c r="J161" s="5" t="s">
        <v>3232</v>
      </c>
      <c r="K161" s="5">
        <v>5</v>
      </c>
      <c r="L161" s="5" t="s">
        <v>4275</v>
      </c>
      <c r="M161" s="5" t="s">
        <v>4278</v>
      </c>
      <c r="N161" s="5">
        <f t="shared" si="8"/>
        <v>299.35000000000002</v>
      </c>
      <c r="O161" s="5">
        <f t="shared" si="6"/>
        <v>400</v>
      </c>
      <c r="P161" s="5">
        <f t="shared" si="7"/>
        <v>-100.64999999999998</v>
      </c>
    </row>
    <row r="162" spans="1:16" x14ac:dyDescent="0.3">
      <c r="A162" s="5" t="s">
        <v>172</v>
      </c>
      <c r="B162" s="6">
        <v>44974</v>
      </c>
      <c r="C162" s="5" t="s">
        <v>1372</v>
      </c>
      <c r="D162" s="5" t="s">
        <v>2401</v>
      </c>
      <c r="E162" s="5">
        <v>4</v>
      </c>
      <c r="F162" s="5">
        <v>101.32</v>
      </c>
      <c r="G162" s="5" t="s">
        <v>2554</v>
      </c>
      <c r="H162" s="5" t="s">
        <v>3067</v>
      </c>
      <c r="I162" s="5" t="s">
        <v>3072</v>
      </c>
      <c r="J162" s="5" t="s">
        <v>3233</v>
      </c>
      <c r="K162" s="5">
        <v>7</v>
      </c>
      <c r="L162" s="5" t="str">
        <f>L161</f>
        <v>WINTER15</v>
      </c>
      <c r="M162" s="5" t="s">
        <v>4277</v>
      </c>
      <c r="N162" s="5">
        <f t="shared" si="8"/>
        <v>405.28</v>
      </c>
      <c r="O162" s="5">
        <f t="shared" si="6"/>
        <v>450</v>
      </c>
      <c r="P162" s="5">
        <f t="shared" si="7"/>
        <v>-44.720000000000027</v>
      </c>
    </row>
    <row r="163" spans="1:16" x14ac:dyDescent="0.3">
      <c r="A163" s="5" t="s">
        <v>173</v>
      </c>
      <c r="B163" s="6">
        <v>45380</v>
      </c>
      <c r="C163" s="5" t="s">
        <v>1373</v>
      </c>
      <c r="D163" s="5" t="s">
        <v>2401</v>
      </c>
      <c r="E163" s="5">
        <v>1</v>
      </c>
      <c r="F163" s="5">
        <v>211.14</v>
      </c>
      <c r="G163" s="5" t="s">
        <v>2530</v>
      </c>
      <c r="H163" s="5" t="s">
        <v>3065</v>
      </c>
      <c r="I163" s="5" t="s">
        <v>3069</v>
      </c>
      <c r="J163" s="5" t="s">
        <v>3234</v>
      </c>
      <c r="K163" s="5">
        <v>1</v>
      </c>
      <c r="L163" s="5" t="s">
        <v>4273</v>
      </c>
      <c r="M163" s="5" t="s">
        <v>4279</v>
      </c>
      <c r="N163" s="5">
        <f t="shared" si="8"/>
        <v>211.14</v>
      </c>
      <c r="O163" s="5">
        <f t="shared" si="6"/>
        <v>450</v>
      </c>
      <c r="P163" s="5">
        <f t="shared" si="7"/>
        <v>-238.86</v>
      </c>
    </row>
    <row r="164" spans="1:16" x14ac:dyDescent="0.3">
      <c r="A164" s="5" t="s">
        <v>174</v>
      </c>
      <c r="B164" s="6">
        <v>45134</v>
      </c>
      <c r="C164" s="5" t="s">
        <v>1374</v>
      </c>
      <c r="D164" s="5" t="s">
        <v>2404</v>
      </c>
      <c r="E164" s="5">
        <v>3</v>
      </c>
      <c r="F164" s="5">
        <v>65.86</v>
      </c>
      <c r="G164" s="5" t="s">
        <v>2477</v>
      </c>
      <c r="H164" s="5" t="s">
        <v>3064</v>
      </c>
      <c r="I164" s="5" t="s">
        <v>3072</v>
      </c>
      <c r="J164" s="5" t="s">
        <v>3235</v>
      </c>
      <c r="K164" s="5">
        <v>8</v>
      </c>
      <c r="L164" s="5" t="s">
        <v>4275</v>
      </c>
      <c r="M164" s="5" t="s">
        <v>4280</v>
      </c>
      <c r="N164" s="5">
        <f t="shared" si="8"/>
        <v>197.57999999999998</v>
      </c>
      <c r="O164" s="5">
        <f t="shared" si="6"/>
        <v>200</v>
      </c>
      <c r="P164" s="5">
        <f t="shared" si="7"/>
        <v>-2.4200000000000159</v>
      </c>
    </row>
    <row r="165" spans="1:16" x14ac:dyDescent="0.3">
      <c r="A165" s="5" t="s">
        <v>175</v>
      </c>
      <c r="B165" s="6">
        <v>45832</v>
      </c>
      <c r="C165" s="5" t="s">
        <v>1375</v>
      </c>
      <c r="D165" s="5" t="s">
        <v>2403</v>
      </c>
      <c r="E165" s="5">
        <v>1</v>
      </c>
      <c r="F165" s="5">
        <v>641.39</v>
      </c>
      <c r="G165" s="5" t="s">
        <v>2555</v>
      </c>
      <c r="H165" s="5" t="s">
        <v>3064</v>
      </c>
      <c r="I165" s="5" t="s">
        <v>3069</v>
      </c>
      <c r="J165" s="5" t="s">
        <v>3236</v>
      </c>
      <c r="K165" s="5">
        <v>1</v>
      </c>
      <c r="L165" s="5" t="str">
        <f>L164</f>
        <v>WINTER15</v>
      </c>
      <c r="M165" s="5" t="s">
        <v>4277</v>
      </c>
      <c r="N165" s="5">
        <f t="shared" si="8"/>
        <v>641.39</v>
      </c>
      <c r="O165" s="5">
        <f t="shared" si="6"/>
        <v>250</v>
      </c>
      <c r="P165" s="5">
        <f t="shared" si="7"/>
        <v>391.39</v>
      </c>
    </row>
    <row r="166" spans="1:16" x14ac:dyDescent="0.3">
      <c r="A166" s="5" t="s">
        <v>176</v>
      </c>
      <c r="B166" s="6">
        <v>45288</v>
      </c>
      <c r="C166" s="5" t="s">
        <v>1376</v>
      </c>
      <c r="D166" s="5" t="s">
        <v>2407</v>
      </c>
      <c r="E166" s="5">
        <v>5</v>
      </c>
      <c r="F166" s="5">
        <v>536.58000000000004</v>
      </c>
      <c r="G166" s="5" t="s">
        <v>2556</v>
      </c>
      <c r="H166" s="5" t="s">
        <v>3066</v>
      </c>
      <c r="I166" s="5" t="s">
        <v>3072</v>
      </c>
      <c r="J166" s="5" t="s">
        <v>3237</v>
      </c>
      <c r="K166" s="5">
        <v>5</v>
      </c>
      <c r="L166" s="5" t="s">
        <v>4273</v>
      </c>
      <c r="M166" s="5" t="s">
        <v>4280</v>
      </c>
      <c r="N166" s="5">
        <f t="shared" si="8"/>
        <v>2682.9</v>
      </c>
      <c r="O166" s="5">
        <f t="shared" si="6"/>
        <v>500</v>
      </c>
      <c r="P166" s="5">
        <f t="shared" si="7"/>
        <v>2182.9</v>
      </c>
    </row>
    <row r="167" spans="1:16" x14ac:dyDescent="0.3">
      <c r="A167" s="5" t="s">
        <v>177</v>
      </c>
      <c r="B167" s="6">
        <v>45549</v>
      </c>
      <c r="C167" s="5" t="s">
        <v>1377</v>
      </c>
      <c r="D167" s="5" t="s">
        <v>2401</v>
      </c>
      <c r="E167" s="5">
        <v>2</v>
      </c>
      <c r="F167" s="5">
        <v>500.29</v>
      </c>
      <c r="G167" s="5" t="s">
        <v>2557</v>
      </c>
      <c r="H167" s="5" t="s">
        <v>3064</v>
      </c>
      <c r="I167" s="5" t="s">
        <v>3070</v>
      </c>
      <c r="J167" s="5" t="s">
        <v>3238</v>
      </c>
      <c r="K167" s="5">
        <v>7</v>
      </c>
      <c r="L167" s="5" t="s">
        <v>4275</v>
      </c>
      <c r="M167" s="5" t="s">
        <v>4280</v>
      </c>
      <c r="N167" s="5">
        <f t="shared" si="8"/>
        <v>1000.58</v>
      </c>
      <c r="O167" s="5">
        <f t="shared" si="6"/>
        <v>450</v>
      </c>
      <c r="P167" s="5">
        <f t="shared" si="7"/>
        <v>550.58000000000004</v>
      </c>
    </row>
    <row r="168" spans="1:16" x14ac:dyDescent="0.3">
      <c r="A168" s="5" t="s">
        <v>178</v>
      </c>
      <c r="B168" s="6">
        <v>45720</v>
      </c>
      <c r="C168" s="5" t="s">
        <v>1378</v>
      </c>
      <c r="D168" s="5" t="s">
        <v>2404</v>
      </c>
      <c r="E168" s="5">
        <v>3</v>
      </c>
      <c r="F168" s="5">
        <v>86.29</v>
      </c>
      <c r="G168" s="5" t="s">
        <v>2459</v>
      </c>
      <c r="H168" s="5" t="s">
        <v>3067</v>
      </c>
      <c r="I168" s="5" t="s">
        <v>3071</v>
      </c>
      <c r="J168" s="5" t="s">
        <v>3239</v>
      </c>
      <c r="K168" s="5">
        <v>6</v>
      </c>
      <c r="L168" s="5" t="s">
        <v>4275</v>
      </c>
      <c r="M168" s="5" t="s">
        <v>4276</v>
      </c>
      <c r="N168" s="5">
        <f t="shared" si="8"/>
        <v>258.87</v>
      </c>
      <c r="O168" s="5">
        <f t="shared" si="6"/>
        <v>200</v>
      </c>
      <c r="P168" s="5">
        <f t="shared" si="7"/>
        <v>58.870000000000005</v>
      </c>
    </row>
    <row r="169" spans="1:16" x14ac:dyDescent="0.3">
      <c r="A169" s="5" t="s">
        <v>179</v>
      </c>
      <c r="B169" s="6">
        <v>45073</v>
      </c>
      <c r="C169" s="5" t="s">
        <v>1379</v>
      </c>
      <c r="D169" s="5" t="s">
        <v>2404</v>
      </c>
      <c r="E169" s="5">
        <v>2</v>
      </c>
      <c r="F169" s="5">
        <v>384.14</v>
      </c>
      <c r="G169" s="5" t="s">
        <v>2558</v>
      </c>
      <c r="H169" s="5" t="s">
        <v>3064</v>
      </c>
      <c r="I169" s="5" t="s">
        <v>3070</v>
      </c>
      <c r="J169" s="5" t="s">
        <v>3240</v>
      </c>
      <c r="K169" s="5">
        <v>2</v>
      </c>
      <c r="L169" s="5" t="s">
        <v>4275</v>
      </c>
      <c r="M169" s="5" t="s">
        <v>4278</v>
      </c>
      <c r="N169" s="5">
        <f t="shared" si="8"/>
        <v>768.28</v>
      </c>
      <c r="O169" s="5">
        <f t="shared" si="6"/>
        <v>200</v>
      </c>
      <c r="P169" s="5">
        <f t="shared" si="7"/>
        <v>568.28</v>
      </c>
    </row>
    <row r="170" spans="1:16" x14ac:dyDescent="0.3">
      <c r="A170" s="5" t="s">
        <v>180</v>
      </c>
      <c r="B170" s="6">
        <v>45661</v>
      </c>
      <c r="C170" s="5" t="s">
        <v>1380</v>
      </c>
      <c r="D170" s="5" t="s">
        <v>2405</v>
      </c>
      <c r="E170" s="5">
        <v>1</v>
      </c>
      <c r="F170" s="5">
        <v>594.96</v>
      </c>
      <c r="G170" s="5" t="s">
        <v>2559</v>
      </c>
      <c r="H170" s="5" t="s">
        <v>3067</v>
      </c>
      <c r="I170" s="5" t="s">
        <v>3070</v>
      </c>
      <c r="J170" s="5" t="s">
        <v>3241</v>
      </c>
      <c r="K170" s="5">
        <v>6</v>
      </c>
      <c r="L170" s="5" t="str">
        <f>L169</f>
        <v>WINTER15</v>
      </c>
      <c r="M170" s="5" t="s">
        <v>4279</v>
      </c>
      <c r="N170" s="5">
        <f t="shared" si="8"/>
        <v>594.96</v>
      </c>
      <c r="O170" s="5">
        <f t="shared" si="6"/>
        <v>400</v>
      </c>
      <c r="P170" s="5">
        <f t="shared" si="7"/>
        <v>194.96000000000004</v>
      </c>
    </row>
    <row r="171" spans="1:16" x14ac:dyDescent="0.3">
      <c r="A171" s="5" t="s">
        <v>181</v>
      </c>
      <c r="B171" s="6">
        <v>45389</v>
      </c>
      <c r="C171" s="5" t="s">
        <v>1381</v>
      </c>
      <c r="D171" s="5" t="s">
        <v>2405</v>
      </c>
      <c r="E171" s="5">
        <v>1</v>
      </c>
      <c r="F171" s="5">
        <v>427.82</v>
      </c>
      <c r="G171" s="5" t="s">
        <v>2560</v>
      </c>
      <c r="H171" s="5" t="s">
        <v>3064</v>
      </c>
      <c r="I171" s="5" t="s">
        <v>3071</v>
      </c>
      <c r="J171" s="5" t="s">
        <v>3242</v>
      </c>
      <c r="K171" s="5">
        <v>2</v>
      </c>
      <c r="L171" s="5" t="s">
        <v>4275</v>
      </c>
      <c r="M171" s="5" t="s">
        <v>4278</v>
      </c>
      <c r="N171" s="5">
        <f t="shared" si="8"/>
        <v>427.82</v>
      </c>
      <c r="O171" s="5">
        <f t="shared" si="6"/>
        <v>400</v>
      </c>
      <c r="P171" s="5">
        <f t="shared" si="7"/>
        <v>27.819999999999993</v>
      </c>
    </row>
    <row r="172" spans="1:16" x14ac:dyDescent="0.3">
      <c r="A172" s="5" t="s">
        <v>182</v>
      </c>
      <c r="B172" s="6">
        <v>45751</v>
      </c>
      <c r="C172" s="5" t="s">
        <v>1382</v>
      </c>
      <c r="D172" s="5" t="s">
        <v>2407</v>
      </c>
      <c r="E172" s="5">
        <v>4</v>
      </c>
      <c r="F172" s="5">
        <v>662.94</v>
      </c>
      <c r="G172" s="5" t="s">
        <v>2561</v>
      </c>
      <c r="H172" s="5" t="s">
        <v>3067</v>
      </c>
      <c r="I172" s="5" t="s">
        <v>3069</v>
      </c>
      <c r="J172" s="5" t="s">
        <v>3243</v>
      </c>
      <c r="K172" s="5">
        <v>8</v>
      </c>
      <c r="L172" s="5" t="s">
        <v>4273</v>
      </c>
      <c r="M172" s="5" t="s">
        <v>4276</v>
      </c>
      <c r="N172" s="5">
        <f t="shared" si="8"/>
        <v>2651.76</v>
      </c>
      <c r="O172" s="5">
        <f t="shared" si="6"/>
        <v>500</v>
      </c>
      <c r="P172" s="5">
        <f t="shared" si="7"/>
        <v>2151.7600000000002</v>
      </c>
    </row>
    <row r="173" spans="1:16" x14ac:dyDescent="0.3">
      <c r="A173" s="5" t="s">
        <v>183</v>
      </c>
      <c r="B173" s="6">
        <v>45153</v>
      </c>
      <c r="C173" s="5" t="s">
        <v>1383</v>
      </c>
      <c r="D173" s="5" t="s">
        <v>2403</v>
      </c>
      <c r="E173" s="5">
        <v>2</v>
      </c>
      <c r="F173" s="5">
        <v>148.22</v>
      </c>
      <c r="G173" s="5" t="s">
        <v>2562</v>
      </c>
      <c r="H173" s="5" t="s">
        <v>3065</v>
      </c>
      <c r="I173" s="5" t="s">
        <v>3071</v>
      </c>
      <c r="J173" s="5" t="s">
        <v>3244</v>
      </c>
      <c r="K173" s="5">
        <v>7</v>
      </c>
      <c r="L173" s="5" t="s">
        <v>4275</v>
      </c>
      <c r="M173" s="5" t="s">
        <v>4276</v>
      </c>
      <c r="N173" s="5">
        <f t="shared" si="8"/>
        <v>296.44</v>
      </c>
      <c r="O173" s="5">
        <f t="shared" si="6"/>
        <v>250</v>
      </c>
      <c r="P173" s="5">
        <f t="shared" si="7"/>
        <v>46.44</v>
      </c>
    </row>
    <row r="174" spans="1:16" x14ac:dyDescent="0.3">
      <c r="A174" s="5" t="s">
        <v>184</v>
      </c>
      <c r="B174" s="6">
        <v>45753</v>
      </c>
      <c r="C174" s="5" t="s">
        <v>1384</v>
      </c>
      <c r="D174" s="5" t="s">
        <v>2405</v>
      </c>
      <c r="E174" s="5">
        <v>1</v>
      </c>
      <c r="F174" s="5">
        <v>254.12</v>
      </c>
      <c r="G174" s="5" t="s">
        <v>2527</v>
      </c>
      <c r="H174" s="5" t="s">
        <v>3064</v>
      </c>
      <c r="I174" s="5" t="s">
        <v>3071</v>
      </c>
      <c r="J174" s="5" t="s">
        <v>3245</v>
      </c>
      <c r="K174" s="5">
        <v>1</v>
      </c>
      <c r="L174" s="5" t="s">
        <v>4275</v>
      </c>
      <c r="M174" s="5" t="s">
        <v>4278</v>
      </c>
      <c r="N174" s="5">
        <f t="shared" si="8"/>
        <v>254.12</v>
      </c>
      <c r="O174" s="5">
        <f t="shared" si="6"/>
        <v>400</v>
      </c>
      <c r="P174" s="5">
        <f t="shared" si="7"/>
        <v>-145.88</v>
      </c>
    </row>
    <row r="175" spans="1:16" x14ac:dyDescent="0.3">
      <c r="A175" s="5" t="s">
        <v>185</v>
      </c>
      <c r="B175" s="6">
        <v>45375</v>
      </c>
      <c r="C175" s="5" t="s">
        <v>1385</v>
      </c>
      <c r="D175" s="5" t="s">
        <v>2402</v>
      </c>
      <c r="E175" s="5">
        <v>3</v>
      </c>
      <c r="F175" s="5">
        <v>664.46</v>
      </c>
      <c r="G175" s="5" t="s">
        <v>2563</v>
      </c>
      <c r="H175" s="5" t="s">
        <v>3064</v>
      </c>
      <c r="I175" s="5" t="s">
        <v>3071</v>
      </c>
      <c r="J175" s="5" t="s">
        <v>3246</v>
      </c>
      <c r="K175" s="5">
        <v>4</v>
      </c>
      <c r="L175" s="5" t="s">
        <v>4274</v>
      </c>
      <c r="M175" s="5" t="s">
        <v>4280</v>
      </c>
      <c r="N175" s="5">
        <f t="shared" si="8"/>
        <v>1993.38</v>
      </c>
      <c r="O175" s="5">
        <f t="shared" si="6"/>
        <v>300</v>
      </c>
      <c r="P175" s="5">
        <f t="shared" si="7"/>
        <v>1693.38</v>
      </c>
    </row>
    <row r="176" spans="1:16" x14ac:dyDescent="0.3">
      <c r="A176" s="5" t="s">
        <v>186</v>
      </c>
      <c r="B176" s="6">
        <v>45398</v>
      </c>
      <c r="C176" s="5" t="s">
        <v>1386</v>
      </c>
      <c r="D176" s="5" t="s">
        <v>2405</v>
      </c>
      <c r="E176" s="5">
        <v>4</v>
      </c>
      <c r="F176" s="5">
        <v>600.80999999999995</v>
      </c>
      <c r="G176" s="5" t="s">
        <v>2564</v>
      </c>
      <c r="H176" s="5" t="s">
        <v>3063</v>
      </c>
      <c r="I176" s="5" t="s">
        <v>3071</v>
      </c>
      <c r="J176" s="5" t="s">
        <v>3247</v>
      </c>
      <c r="K176" s="5">
        <v>9</v>
      </c>
      <c r="L176" s="5" t="s">
        <v>4273</v>
      </c>
      <c r="M176" s="5" t="s">
        <v>4278</v>
      </c>
      <c r="N176" s="5">
        <f t="shared" si="8"/>
        <v>2403.2399999999998</v>
      </c>
      <c r="O176" s="5">
        <f t="shared" si="6"/>
        <v>400</v>
      </c>
      <c r="P176" s="5">
        <f t="shared" si="7"/>
        <v>2003.2399999999998</v>
      </c>
    </row>
    <row r="177" spans="1:16" x14ac:dyDescent="0.3">
      <c r="A177" s="5" t="s">
        <v>187</v>
      </c>
      <c r="B177" s="6">
        <v>45696</v>
      </c>
      <c r="C177" s="5" t="s">
        <v>1387</v>
      </c>
      <c r="D177" s="5" t="s">
        <v>2404</v>
      </c>
      <c r="E177" s="5">
        <v>5</v>
      </c>
      <c r="F177" s="5">
        <v>68.34</v>
      </c>
      <c r="G177" s="5" t="s">
        <v>2565</v>
      </c>
      <c r="H177" s="5" t="s">
        <v>3063</v>
      </c>
      <c r="I177" s="5" t="s">
        <v>3072</v>
      </c>
      <c r="J177" s="5" t="s">
        <v>3248</v>
      </c>
      <c r="K177" s="5">
        <v>6</v>
      </c>
      <c r="L177" s="5" t="s">
        <v>4275</v>
      </c>
      <c r="M177" s="5" t="s">
        <v>4277</v>
      </c>
      <c r="N177" s="5">
        <f t="shared" si="8"/>
        <v>341.70000000000005</v>
      </c>
      <c r="O177" s="5">
        <f t="shared" si="6"/>
        <v>200</v>
      </c>
      <c r="P177" s="5">
        <f t="shared" si="7"/>
        <v>141.70000000000005</v>
      </c>
    </row>
    <row r="178" spans="1:16" x14ac:dyDescent="0.3">
      <c r="A178" s="5" t="s">
        <v>188</v>
      </c>
      <c r="B178" s="6">
        <v>45836</v>
      </c>
      <c r="C178" s="5" t="s">
        <v>1388</v>
      </c>
      <c r="D178" s="5" t="s">
        <v>2403</v>
      </c>
      <c r="E178" s="5">
        <v>4</v>
      </c>
      <c r="F178" s="5">
        <v>430.83</v>
      </c>
      <c r="G178" s="5" t="s">
        <v>2566</v>
      </c>
      <c r="H178" s="5" t="s">
        <v>3066</v>
      </c>
      <c r="I178" s="5" t="s">
        <v>3072</v>
      </c>
      <c r="J178" s="5" t="s">
        <v>3249</v>
      </c>
      <c r="K178" s="5">
        <v>8</v>
      </c>
      <c r="L178" s="5" t="s">
        <v>4275</v>
      </c>
      <c r="M178" s="5" t="s">
        <v>4277</v>
      </c>
      <c r="N178" s="5">
        <f t="shared" si="8"/>
        <v>1723.32</v>
      </c>
      <c r="O178" s="5">
        <f t="shared" si="6"/>
        <v>250</v>
      </c>
      <c r="P178" s="5">
        <f t="shared" si="7"/>
        <v>1473.32</v>
      </c>
    </row>
    <row r="179" spans="1:16" x14ac:dyDescent="0.3">
      <c r="A179" s="5" t="s">
        <v>189</v>
      </c>
      <c r="B179" s="6">
        <v>45143</v>
      </c>
      <c r="C179" s="5" t="s">
        <v>1389</v>
      </c>
      <c r="D179" s="5" t="s">
        <v>2404</v>
      </c>
      <c r="E179" s="5">
        <v>5</v>
      </c>
      <c r="F179" s="5">
        <v>431.69</v>
      </c>
      <c r="G179" s="5" t="s">
        <v>2567</v>
      </c>
      <c r="H179" s="5" t="s">
        <v>3065</v>
      </c>
      <c r="I179" s="5" t="s">
        <v>3072</v>
      </c>
      <c r="J179" s="5" t="s">
        <v>3250</v>
      </c>
      <c r="K179" s="5">
        <v>10</v>
      </c>
      <c r="L179" s="5" t="str">
        <f>L178</f>
        <v>WINTER15</v>
      </c>
      <c r="M179" s="5" t="s">
        <v>4279</v>
      </c>
      <c r="N179" s="5">
        <f t="shared" si="8"/>
        <v>2158.4499999999998</v>
      </c>
      <c r="O179" s="5">
        <f t="shared" si="6"/>
        <v>200</v>
      </c>
      <c r="P179" s="5">
        <f t="shared" si="7"/>
        <v>1958.4499999999998</v>
      </c>
    </row>
    <row r="180" spans="1:16" x14ac:dyDescent="0.3">
      <c r="A180" s="5" t="s">
        <v>190</v>
      </c>
      <c r="B180" s="6">
        <v>45393</v>
      </c>
      <c r="C180" s="5" t="s">
        <v>1390</v>
      </c>
      <c r="D180" s="5" t="s">
        <v>2404</v>
      </c>
      <c r="E180" s="5">
        <v>4</v>
      </c>
      <c r="F180" s="5">
        <v>512.05999999999995</v>
      </c>
      <c r="G180" s="5" t="s">
        <v>2568</v>
      </c>
      <c r="H180" s="5" t="s">
        <v>3064</v>
      </c>
      <c r="I180" s="5" t="s">
        <v>3071</v>
      </c>
      <c r="J180" s="5" t="s">
        <v>3251</v>
      </c>
      <c r="K180" s="5">
        <v>5</v>
      </c>
      <c r="L180" s="5" t="s">
        <v>4273</v>
      </c>
      <c r="M180" s="5" t="s">
        <v>4280</v>
      </c>
      <c r="N180" s="5">
        <f t="shared" si="8"/>
        <v>2048.2399999999998</v>
      </c>
      <c r="O180" s="5">
        <f t="shared" si="6"/>
        <v>200</v>
      </c>
      <c r="P180" s="5">
        <f t="shared" si="7"/>
        <v>1848.2399999999998</v>
      </c>
    </row>
    <row r="181" spans="1:16" x14ac:dyDescent="0.3">
      <c r="A181" s="5" t="s">
        <v>191</v>
      </c>
      <c r="B181" s="6">
        <v>45620</v>
      </c>
      <c r="C181" s="5" t="s">
        <v>1391</v>
      </c>
      <c r="D181" s="5" t="s">
        <v>2406</v>
      </c>
      <c r="E181" s="5">
        <v>3</v>
      </c>
      <c r="F181" s="5">
        <v>539.91</v>
      </c>
      <c r="G181" s="5" t="s">
        <v>2569</v>
      </c>
      <c r="H181" s="5" t="s">
        <v>3065</v>
      </c>
      <c r="I181" s="5" t="s">
        <v>3071</v>
      </c>
      <c r="J181" s="5" t="s">
        <v>3252</v>
      </c>
      <c r="K181" s="5">
        <v>8</v>
      </c>
      <c r="L181" s="5" t="str">
        <f>L180</f>
        <v>SAVE10</v>
      </c>
      <c r="M181" s="5" t="s">
        <v>4278</v>
      </c>
      <c r="N181" s="5">
        <f t="shared" si="8"/>
        <v>1619.73</v>
      </c>
      <c r="O181" s="5">
        <f t="shared" si="6"/>
        <v>700</v>
      </c>
      <c r="P181" s="5">
        <f t="shared" si="7"/>
        <v>919.73</v>
      </c>
    </row>
    <row r="182" spans="1:16" x14ac:dyDescent="0.3">
      <c r="A182" s="5" t="s">
        <v>192</v>
      </c>
      <c r="B182" s="6">
        <v>45003</v>
      </c>
      <c r="C182" s="5" t="s">
        <v>1392</v>
      </c>
      <c r="D182" s="5" t="s">
        <v>2403</v>
      </c>
      <c r="E182" s="5">
        <v>5</v>
      </c>
      <c r="F182" s="5">
        <v>316.07</v>
      </c>
      <c r="G182" s="5" t="s">
        <v>2570</v>
      </c>
      <c r="H182" s="5" t="s">
        <v>3067</v>
      </c>
      <c r="I182" s="5" t="s">
        <v>3070</v>
      </c>
      <c r="J182" s="5" t="s">
        <v>3253</v>
      </c>
      <c r="K182" s="5">
        <v>10</v>
      </c>
      <c r="L182" s="5" t="str">
        <f>L181</f>
        <v>SAVE10</v>
      </c>
      <c r="M182" s="5" t="s">
        <v>4280</v>
      </c>
      <c r="N182" s="5">
        <f t="shared" si="8"/>
        <v>1580.35</v>
      </c>
      <c r="O182" s="5">
        <f t="shared" si="6"/>
        <v>250</v>
      </c>
      <c r="P182" s="5">
        <f t="shared" si="7"/>
        <v>1330.35</v>
      </c>
    </row>
    <row r="183" spans="1:16" x14ac:dyDescent="0.3">
      <c r="A183" s="5" t="s">
        <v>193</v>
      </c>
      <c r="B183" s="6">
        <v>45535</v>
      </c>
      <c r="C183" s="5" t="s">
        <v>1393</v>
      </c>
      <c r="D183" s="5" t="s">
        <v>2405</v>
      </c>
      <c r="E183" s="5">
        <v>5</v>
      </c>
      <c r="F183" s="5">
        <v>404.39</v>
      </c>
      <c r="G183" s="5" t="s">
        <v>2571</v>
      </c>
      <c r="H183" s="5" t="s">
        <v>3064</v>
      </c>
      <c r="I183" s="5" t="s">
        <v>3068</v>
      </c>
      <c r="J183" s="5" t="s">
        <v>3254</v>
      </c>
      <c r="K183" s="5">
        <v>10</v>
      </c>
      <c r="L183" s="5" t="str">
        <f>L182</f>
        <v>SAVE10</v>
      </c>
      <c r="M183" s="5" t="s">
        <v>4277</v>
      </c>
      <c r="N183" s="5">
        <f t="shared" si="8"/>
        <v>2021.9499999999998</v>
      </c>
      <c r="O183" s="5">
        <f t="shared" si="6"/>
        <v>400</v>
      </c>
      <c r="P183" s="5">
        <f t="shared" si="7"/>
        <v>1621.9499999999998</v>
      </c>
    </row>
    <row r="184" spans="1:16" x14ac:dyDescent="0.3">
      <c r="A184" s="5" t="s">
        <v>194</v>
      </c>
      <c r="B184" s="6">
        <v>45735</v>
      </c>
      <c r="C184" s="5" t="s">
        <v>1394</v>
      </c>
      <c r="D184" s="5" t="s">
        <v>2407</v>
      </c>
      <c r="E184" s="5">
        <v>1</v>
      </c>
      <c r="F184" s="5">
        <v>600.54</v>
      </c>
      <c r="G184" s="5" t="s">
        <v>2572</v>
      </c>
      <c r="H184" s="5" t="s">
        <v>3063</v>
      </c>
      <c r="I184" s="5" t="s">
        <v>3072</v>
      </c>
      <c r="J184" s="5" t="s">
        <v>3255</v>
      </c>
      <c r="K184" s="5">
        <v>4</v>
      </c>
      <c r="L184" s="5" t="s">
        <v>4275</v>
      </c>
      <c r="M184" s="5" t="s">
        <v>4280</v>
      </c>
      <c r="N184" s="5">
        <f t="shared" si="8"/>
        <v>600.54</v>
      </c>
      <c r="O184" s="5">
        <f t="shared" si="6"/>
        <v>500</v>
      </c>
      <c r="P184" s="5">
        <f t="shared" si="7"/>
        <v>100.53999999999996</v>
      </c>
    </row>
    <row r="185" spans="1:16" x14ac:dyDescent="0.3">
      <c r="A185" s="5" t="s">
        <v>195</v>
      </c>
      <c r="B185" s="6">
        <v>45400</v>
      </c>
      <c r="C185" s="5" t="s">
        <v>1395</v>
      </c>
      <c r="D185" s="5" t="s">
        <v>2401</v>
      </c>
      <c r="E185" s="5">
        <v>5</v>
      </c>
      <c r="F185" s="5">
        <v>186.28</v>
      </c>
      <c r="G185" s="5" t="s">
        <v>2573</v>
      </c>
      <c r="H185" s="5" t="s">
        <v>3063</v>
      </c>
      <c r="I185" s="5" t="s">
        <v>3071</v>
      </c>
      <c r="J185" s="5" t="s">
        <v>3256</v>
      </c>
      <c r="K185" s="5">
        <v>8</v>
      </c>
      <c r="L185" s="5" t="s">
        <v>4273</v>
      </c>
      <c r="M185" s="5" t="s">
        <v>4278</v>
      </c>
      <c r="N185" s="5">
        <f t="shared" si="8"/>
        <v>931.4</v>
      </c>
      <c r="O185" s="5">
        <f t="shared" si="6"/>
        <v>450</v>
      </c>
      <c r="P185" s="5">
        <f t="shared" si="7"/>
        <v>481.4</v>
      </c>
    </row>
    <row r="186" spans="1:16" x14ac:dyDescent="0.3">
      <c r="A186" s="5" t="s">
        <v>196</v>
      </c>
      <c r="B186" s="6">
        <v>45386</v>
      </c>
      <c r="C186" s="5" t="s">
        <v>1396</v>
      </c>
      <c r="D186" s="5" t="s">
        <v>2403</v>
      </c>
      <c r="E186" s="5">
        <v>4</v>
      </c>
      <c r="F186" s="5">
        <v>214.54</v>
      </c>
      <c r="G186" s="5" t="s">
        <v>2574</v>
      </c>
      <c r="H186" s="5" t="s">
        <v>3066</v>
      </c>
      <c r="I186" s="5" t="s">
        <v>3069</v>
      </c>
      <c r="J186" s="5" t="s">
        <v>3257</v>
      </c>
      <c r="K186" s="5">
        <v>7</v>
      </c>
      <c r="L186" s="5" t="str">
        <f>L185</f>
        <v>SAVE10</v>
      </c>
      <c r="M186" s="5" t="s">
        <v>4277</v>
      </c>
      <c r="N186" s="5">
        <f t="shared" si="8"/>
        <v>858.16</v>
      </c>
      <c r="O186" s="5">
        <f t="shared" si="6"/>
        <v>250</v>
      </c>
      <c r="P186" s="5">
        <f t="shared" si="7"/>
        <v>608.16</v>
      </c>
    </row>
    <row r="187" spans="1:16" x14ac:dyDescent="0.3">
      <c r="A187" s="5" t="s">
        <v>197</v>
      </c>
      <c r="B187" s="6">
        <v>45690</v>
      </c>
      <c r="C187" s="5" t="s">
        <v>1397</v>
      </c>
      <c r="D187" s="5" t="s">
        <v>2406</v>
      </c>
      <c r="E187" s="5">
        <v>1</v>
      </c>
      <c r="F187" s="5">
        <v>210.7</v>
      </c>
      <c r="G187" s="5" t="s">
        <v>2575</v>
      </c>
      <c r="H187" s="5" t="s">
        <v>3064</v>
      </c>
      <c r="I187" s="5" t="s">
        <v>3068</v>
      </c>
      <c r="J187" s="5" t="s">
        <v>3258</v>
      </c>
      <c r="K187" s="5">
        <v>2</v>
      </c>
      <c r="L187" s="5" t="s">
        <v>4275</v>
      </c>
      <c r="M187" s="5" t="s">
        <v>4277</v>
      </c>
      <c r="N187" s="5">
        <f t="shared" si="8"/>
        <v>210.7</v>
      </c>
      <c r="O187" s="5">
        <f t="shared" si="6"/>
        <v>700</v>
      </c>
      <c r="P187" s="5">
        <f t="shared" si="7"/>
        <v>-489.3</v>
      </c>
    </row>
    <row r="188" spans="1:16" x14ac:dyDescent="0.3">
      <c r="A188" s="5" t="s">
        <v>198</v>
      </c>
      <c r="B188" s="6">
        <v>45267</v>
      </c>
      <c r="C188" s="5" t="s">
        <v>1398</v>
      </c>
      <c r="D188" s="5" t="s">
        <v>2402</v>
      </c>
      <c r="E188" s="5">
        <v>2</v>
      </c>
      <c r="F188" s="5">
        <v>133.55000000000001</v>
      </c>
      <c r="G188" s="5" t="s">
        <v>2576</v>
      </c>
      <c r="H188" s="5" t="s">
        <v>3067</v>
      </c>
      <c r="I188" s="5" t="s">
        <v>3072</v>
      </c>
      <c r="J188" s="5" t="s">
        <v>3259</v>
      </c>
      <c r="K188" s="5">
        <v>7</v>
      </c>
      <c r="L188" s="5" t="s">
        <v>4274</v>
      </c>
      <c r="M188" s="5" t="s">
        <v>4279</v>
      </c>
      <c r="N188" s="5">
        <f t="shared" si="8"/>
        <v>267.10000000000002</v>
      </c>
      <c r="O188" s="5">
        <f t="shared" si="6"/>
        <v>300</v>
      </c>
      <c r="P188" s="5">
        <f t="shared" si="7"/>
        <v>-32.899999999999977</v>
      </c>
    </row>
    <row r="189" spans="1:16" x14ac:dyDescent="0.3">
      <c r="A189" s="5" t="s">
        <v>199</v>
      </c>
      <c r="B189" s="6">
        <v>44965</v>
      </c>
      <c r="C189" s="5" t="s">
        <v>1399</v>
      </c>
      <c r="D189" s="5" t="s">
        <v>2404</v>
      </c>
      <c r="E189" s="5">
        <v>1</v>
      </c>
      <c r="F189" s="5">
        <v>590.87</v>
      </c>
      <c r="G189" s="5" t="s">
        <v>2577</v>
      </c>
      <c r="H189" s="5" t="s">
        <v>3066</v>
      </c>
      <c r="I189" s="5" t="s">
        <v>3070</v>
      </c>
      <c r="J189" s="5" t="s">
        <v>3260</v>
      </c>
      <c r="K189" s="5">
        <v>6</v>
      </c>
      <c r="L189" s="5" t="s">
        <v>4274</v>
      </c>
      <c r="M189" s="5" t="s">
        <v>4277</v>
      </c>
      <c r="N189" s="5">
        <f t="shared" si="8"/>
        <v>590.87</v>
      </c>
      <c r="O189" s="5">
        <f t="shared" si="6"/>
        <v>200</v>
      </c>
      <c r="P189" s="5">
        <f t="shared" si="7"/>
        <v>390.87</v>
      </c>
    </row>
    <row r="190" spans="1:16" x14ac:dyDescent="0.3">
      <c r="A190" s="5" t="s">
        <v>200</v>
      </c>
      <c r="B190" s="6">
        <v>45731</v>
      </c>
      <c r="C190" s="5" t="s">
        <v>1400</v>
      </c>
      <c r="D190" s="5" t="s">
        <v>2404</v>
      </c>
      <c r="E190" s="5">
        <v>2</v>
      </c>
      <c r="F190" s="5">
        <v>363.91</v>
      </c>
      <c r="G190" s="5" t="s">
        <v>2578</v>
      </c>
      <c r="H190" s="5" t="s">
        <v>3066</v>
      </c>
      <c r="I190" s="5" t="s">
        <v>3068</v>
      </c>
      <c r="J190" s="5" t="s">
        <v>3261</v>
      </c>
      <c r="K190" s="5">
        <v>2</v>
      </c>
      <c r="L190" s="5" t="s">
        <v>4274</v>
      </c>
      <c r="M190" s="5" t="s">
        <v>4277</v>
      </c>
      <c r="N190" s="5">
        <f t="shared" si="8"/>
        <v>727.82</v>
      </c>
      <c r="O190" s="5">
        <f t="shared" si="6"/>
        <v>200</v>
      </c>
      <c r="P190" s="5">
        <f t="shared" si="7"/>
        <v>527.82000000000005</v>
      </c>
    </row>
    <row r="191" spans="1:16" x14ac:dyDescent="0.3">
      <c r="A191" s="5" t="s">
        <v>201</v>
      </c>
      <c r="B191" s="6">
        <v>45112</v>
      </c>
      <c r="C191" s="5" t="s">
        <v>1401</v>
      </c>
      <c r="D191" s="5" t="s">
        <v>2405</v>
      </c>
      <c r="E191" s="5">
        <v>5</v>
      </c>
      <c r="F191" s="5">
        <v>429.45</v>
      </c>
      <c r="G191" s="5" t="s">
        <v>2579</v>
      </c>
      <c r="H191" s="5" t="s">
        <v>3066</v>
      </c>
      <c r="I191" s="5" t="s">
        <v>3069</v>
      </c>
      <c r="J191" s="5" t="s">
        <v>3262</v>
      </c>
      <c r="K191" s="5">
        <v>5</v>
      </c>
      <c r="L191" s="5" t="s">
        <v>4275</v>
      </c>
      <c r="M191" s="5" t="s">
        <v>4278</v>
      </c>
      <c r="N191" s="5">
        <f t="shared" si="8"/>
        <v>2147.25</v>
      </c>
      <c r="O191" s="5">
        <f t="shared" si="6"/>
        <v>400</v>
      </c>
      <c r="P191" s="5">
        <f t="shared" si="7"/>
        <v>1747.25</v>
      </c>
    </row>
    <row r="192" spans="1:16" x14ac:dyDescent="0.3">
      <c r="A192" s="5" t="s">
        <v>202</v>
      </c>
      <c r="B192" s="6">
        <v>45535</v>
      </c>
      <c r="C192" s="5" t="s">
        <v>1402</v>
      </c>
      <c r="D192" s="5" t="s">
        <v>2405</v>
      </c>
      <c r="E192" s="5">
        <v>3</v>
      </c>
      <c r="F192" s="5">
        <v>223.7</v>
      </c>
      <c r="G192" s="5" t="s">
        <v>2580</v>
      </c>
      <c r="H192" s="5" t="s">
        <v>3067</v>
      </c>
      <c r="I192" s="5" t="s">
        <v>3070</v>
      </c>
      <c r="J192" s="5" t="s">
        <v>3263</v>
      </c>
      <c r="K192" s="5">
        <v>3</v>
      </c>
      <c r="L192" s="5" t="s">
        <v>4273</v>
      </c>
      <c r="M192" s="5" t="s">
        <v>4278</v>
      </c>
      <c r="N192" s="5">
        <f t="shared" si="8"/>
        <v>671.09999999999991</v>
      </c>
      <c r="O192" s="5">
        <f t="shared" si="6"/>
        <v>400</v>
      </c>
      <c r="P192" s="5">
        <f t="shared" si="7"/>
        <v>271.09999999999991</v>
      </c>
    </row>
    <row r="193" spans="1:16" x14ac:dyDescent="0.3">
      <c r="A193" s="5" t="s">
        <v>203</v>
      </c>
      <c r="B193" s="6">
        <v>45724</v>
      </c>
      <c r="C193" s="5" t="s">
        <v>1403</v>
      </c>
      <c r="D193" s="5" t="s">
        <v>2406</v>
      </c>
      <c r="E193" s="5">
        <v>2</v>
      </c>
      <c r="F193" s="5">
        <v>488.87</v>
      </c>
      <c r="G193" s="5" t="s">
        <v>2581</v>
      </c>
      <c r="H193" s="5" t="s">
        <v>3064</v>
      </c>
      <c r="I193" s="5" t="s">
        <v>3069</v>
      </c>
      <c r="J193" s="5" t="s">
        <v>3264</v>
      </c>
      <c r="K193" s="5">
        <v>4</v>
      </c>
      <c r="L193" s="5" t="s">
        <v>4274</v>
      </c>
      <c r="M193" s="5" t="s">
        <v>4280</v>
      </c>
      <c r="N193" s="5">
        <f t="shared" si="8"/>
        <v>977.74</v>
      </c>
      <c r="O193" s="5">
        <f t="shared" si="6"/>
        <v>700</v>
      </c>
      <c r="P193" s="5">
        <f t="shared" si="7"/>
        <v>277.74</v>
      </c>
    </row>
    <row r="194" spans="1:16" x14ac:dyDescent="0.3">
      <c r="A194" s="5" t="s">
        <v>204</v>
      </c>
      <c r="B194" s="6">
        <v>45149</v>
      </c>
      <c r="C194" s="5" t="s">
        <v>1404</v>
      </c>
      <c r="D194" s="5" t="s">
        <v>2407</v>
      </c>
      <c r="E194" s="5">
        <v>1</v>
      </c>
      <c r="F194" s="5">
        <v>645.46</v>
      </c>
      <c r="G194" s="5" t="s">
        <v>2539</v>
      </c>
      <c r="H194" s="5" t="s">
        <v>3066</v>
      </c>
      <c r="I194" s="5" t="s">
        <v>3069</v>
      </c>
      <c r="J194" s="5" t="s">
        <v>3265</v>
      </c>
      <c r="K194" s="5">
        <v>5</v>
      </c>
      <c r="L194" s="5" t="s">
        <v>4273</v>
      </c>
      <c r="M194" s="5" t="s">
        <v>4280</v>
      </c>
      <c r="N194" s="5">
        <f t="shared" si="8"/>
        <v>645.46</v>
      </c>
      <c r="O194" s="5">
        <f t="shared" ref="O194:O257" si="9">IF(D194="MONITOR",450,IF(D194="PHONE",300,IF(D194="TABLET",250,IF(D194="CHAIR",200,IF(D194="PRINTER",400,IF(D194="LAPTOP",700,IF(D194="DESK",500,0)))))))</f>
        <v>500</v>
      </c>
      <c r="P194" s="5">
        <f t="shared" ref="P194:P257" si="10">N194-O194</f>
        <v>145.46000000000004</v>
      </c>
    </row>
    <row r="195" spans="1:16" x14ac:dyDescent="0.3">
      <c r="A195" s="5" t="s">
        <v>205</v>
      </c>
      <c r="B195" s="6">
        <v>45128</v>
      </c>
      <c r="C195" s="5" t="s">
        <v>1405</v>
      </c>
      <c r="D195" s="5" t="s">
        <v>2405</v>
      </c>
      <c r="E195" s="5">
        <v>1</v>
      </c>
      <c r="F195" s="5">
        <v>46.66</v>
      </c>
      <c r="G195" s="5" t="s">
        <v>2582</v>
      </c>
      <c r="H195" s="5" t="s">
        <v>3067</v>
      </c>
      <c r="I195" s="5" t="s">
        <v>3069</v>
      </c>
      <c r="J195" s="5" t="s">
        <v>3266</v>
      </c>
      <c r="K195" s="5">
        <v>6</v>
      </c>
      <c r="L195" s="5" t="str">
        <f>L194</f>
        <v>SAVE10</v>
      </c>
      <c r="M195" s="5" t="s">
        <v>4280</v>
      </c>
      <c r="N195" s="5">
        <f t="shared" ref="N195:N258" si="11">E195*F195</f>
        <v>46.66</v>
      </c>
      <c r="O195" s="5">
        <f t="shared" si="9"/>
        <v>400</v>
      </c>
      <c r="P195" s="5">
        <f t="shared" si="10"/>
        <v>-353.34000000000003</v>
      </c>
    </row>
    <row r="196" spans="1:16" x14ac:dyDescent="0.3">
      <c r="A196" s="5" t="s">
        <v>206</v>
      </c>
      <c r="B196" s="6">
        <v>45451</v>
      </c>
      <c r="C196" s="5" t="s">
        <v>1406</v>
      </c>
      <c r="D196" s="5" t="s">
        <v>2401</v>
      </c>
      <c r="E196" s="5">
        <v>1</v>
      </c>
      <c r="F196" s="5">
        <v>249.57</v>
      </c>
      <c r="G196" s="5" t="s">
        <v>2583</v>
      </c>
      <c r="H196" s="5" t="s">
        <v>3067</v>
      </c>
      <c r="I196" s="5" t="s">
        <v>3068</v>
      </c>
      <c r="J196" s="5" t="s">
        <v>3267</v>
      </c>
      <c r="K196" s="5">
        <v>3</v>
      </c>
      <c r="L196" s="5" t="s">
        <v>4274</v>
      </c>
      <c r="M196" s="5" t="s">
        <v>4280</v>
      </c>
      <c r="N196" s="5">
        <f t="shared" si="11"/>
        <v>249.57</v>
      </c>
      <c r="O196" s="5">
        <f t="shared" si="9"/>
        <v>450</v>
      </c>
      <c r="P196" s="5">
        <f t="shared" si="10"/>
        <v>-200.43</v>
      </c>
    </row>
    <row r="197" spans="1:16" x14ac:dyDescent="0.3">
      <c r="A197" s="5" t="s">
        <v>207</v>
      </c>
      <c r="B197" s="6">
        <v>45404</v>
      </c>
      <c r="C197" s="5" t="s">
        <v>1407</v>
      </c>
      <c r="D197" s="5" t="s">
        <v>2404</v>
      </c>
      <c r="E197" s="5">
        <v>3</v>
      </c>
      <c r="F197" s="5">
        <v>619.21</v>
      </c>
      <c r="G197" s="5" t="s">
        <v>2584</v>
      </c>
      <c r="H197" s="5" t="s">
        <v>3063</v>
      </c>
      <c r="I197" s="5" t="s">
        <v>3069</v>
      </c>
      <c r="J197" s="5" t="s">
        <v>3268</v>
      </c>
      <c r="K197" s="5">
        <v>6</v>
      </c>
      <c r="L197" s="5" t="str">
        <f>L196</f>
        <v>FREESHIP</v>
      </c>
      <c r="M197" s="5" t="s">
        <v>4278</v>
      </c>
      <c r="N197" s="5">
        <f t="shared" si="11"/>
        <v>1857.63</v>
      </c>
      <c r="O197" s="5">
        <f t="shared" si="9"/>
        <v>200</v>
      </c>
      <c r="P197" s="5">
        <f t="shared" si="10"/>
        <v>1657.63</v>
      </c>
    </row>
    <row r="198" spans="1:16" x14ac:dyDescent="0.3">
      <c r="A198" s="5" t="s">
        <v>208</v>
      </c>
      <c r="B198" s="6">
        <v>45681</v>
      </c>
      <c r="C198" s="5" t="s">
        <v>1408</v>
      </c>
      <c r="D198" s="5" t="s">
        <v>2407</v>
      </c>
      <c r="E198" s="5">
        <v>4</v>
      </c>
      <c r="F198" s="5">
        <v>217.13</v>
      </c>
      <c r="G198" s="5" t="s">
        <v>2585</v>
      </c>
      <c r="H198" s="5" t="s">
        <v>3067</v>
      </c>
      <c r="I198" s="5" t="s">
        <v>3071</v>
      </c>
      <c r="J198" s="5" t="s">
        <v>3269</v>
      </c>
      <c r="K198" s="5">
        <v>8</v>
      </c>
      <c r="L198" s="5" t="s">
        <v>4275</v>
      </c>
      <c r="M198" s="5" t="s">
        <v>4278</v>
      </c>
      <c r="N198" s="5">
        <f t="shared" si="11"/>
        <v>868.52</v>
      </c>
      <c r="O198" s="5">
        <f t="shared" si="9"/>
        <v>500</v>
      </c>
      <c r="P198" s="5">
        <f t="shared" si="10"/>
        <v>368.52</v>
      </c>
    </row>
    <row r="199" spans="1:16" x14ac:dyDescent="0.3">
      <c r="A199" s="5" t="s">
        <v>209</v>
      </c>
      <c r="B199" s="6">
        <v>45165</v>
      </c>
      <c r="C199" s="5" t="s">
        <v>1409</v>
      </c>
      <c r="D199" s="5" t="s">
        <v>2406</v>
      </c>
      <c r="E199" s="5">
        <v>5</v>
      </c>
      <c r="F199" s="5">
        <v>221.51</v>
      </c>
      <c r="G199" s="5" t="s">
        <v>2586</v>
      </c>
      <c r="H199" s="5" t="s">
        <v>3067</v>
      </c>
      <c r="I199" s="5" t="s">
        <v>3070</v>
      </c>
      <c r="J199" s="5" t="s">
        <v>3270</v>
      </c>
      <c r="K199" s="5">
        <v>5</v>
      </c>
      <c r="L199" s="5" t="s">
        <v>4275</v>
      </c>
      <c r="M199" s="5" t="s">
        <v>4277</v>
      </c>
      <c r="N199" s="5">
        <f t="shared" si="11"/>
        <v>1107.55</v>
      </c>
      <c r="O199" s="5">
        <f t="shared" si="9"/>
        <v>700</v>
      </c>
      <c r="P199" s="5">
        <f t="shared" si="10"/>
        <v>407.54999999999995</v>
      </c>
    </row>
    <row r="200" spans="1:16" x14ac:dyDescent="0.3">
      <c r="A200" s="5" t="s">
        <v>210</v>
      </c>
      <c r="B200" s="6">
        <v>45454</v>
      </c>
      <c r="C200" s="5" t="s">
        <v>1410</v>
      </c>
      <c r="D200" s="5" t="s">
        <v>2406</v>
      </c>
      <c r="E200" s="5">
        <v>4</v>
      </c>
      <c r="F200" s="5">
        <v>340.3</v>
      </c>
      <c r="G200" s="5" t="s">
        <v>2442</v>
      </c>
      <c r="H200" s="5" t="s">
        <v>3067</v>
      </c>
      <c r="I200" s="5" t="s">
        <v>3069</v>
      </c>
      <c r="J200" s="5" t="s">
        <v>3271</v>
      </c>
      <c r="K200" s="5">
        <v>8</v>
      </c>
      <c r="L200" s="5" t="s">
        <v>4273</v>
      </c>
      <c r="M200" s="5" t="s">
        <v>4277</v>
      </c>
      <c r="N200" s="5">
        <f t="shared" si="11"/>
        <v>1361.2</v>
      </c>
      <c r="O200" s="5">
        <f t="shared" si="9"/>
        <v>700</v>
      </c>
      <c r="P200" s="5">
        <f t="shared" si="10"/>
        <v>661.2</v>
      </c>
    </row>
    <row r="201" spans="1:16" x14ac:dyDescent="0.3">
      <c r="A201" s="5" t="s">
        <v>211</v>
      </c>
      <c r="B201" s="6">
        <v>45680</v>
      </c>
      <c r="C201" s="5" t="s">
        <v>1411</v>
      </c>
      <c r="D201" s="5" t="s">
        <v>2402</v>
      </c>
      <c r="E201" s="5">
        <v>1</v>
      </c>
      <c r="F201" s="5">
        <v>625</v>
      </c>
      <c r="G201" s="5" t="s">
        <v>2587</v>
      </c>
      <c r="H201" s="5" t="s">
        <v>3064</v>
      </c>
      <c r="I201" s="5" t="s">
        <v>3070</v>
      </c>
      <c r="J201" s="5" t="s">
        <v>3272</v>
      </c>
      <c r="K201" s="5">
        <v>5</v>
      </c>
      <c r="L201" s="5" t="s">
        <v>4275</v>
      </c>
      <c r="M201" s="5" t="s">
        <v>4280</v>
      </c>
      <c r="N201" s="5">
        <f t="shared" si="11"/>
        <v>625</v>
      </c>
      <c r="O201" s="5">
        <f t="shared" si="9"/>
        <v>300</v>
      </c>
      <c r="P201" s="5">
        <f t="shared" si="10"/>
        <v>325</v>
      </c>
    </row>
    <row r="202" spans="1:16" x14ac:dyDescent="0.3">
      <c r="A202" s="5" t="s">
        <v>212</v>
      </c>
      <c r="B202" s="6">
        <v>45815</v>
      </c>
      <c r="C202" s="5" t="s">
        <v>1412</v>
      </c>
      <c r="D202" s="5" t="s">
        <v>2403</v>
      </c>
      <c r="E202" s="5">
        <v>5</v>
      </c>
      <c r="F202" s="5">
        <v>433.26</v>
      </c>
      <c r="G202" s="5" t="s">
        <v>2438</v>
      </c>
      <c r="H202" s="5" t="s">
        <v>3065</v>
      </c>
      <c r="I202" s="5" t="s">
        <v>3071</v>
      </c>
      <c r="J202" s="5" t="s">
        <v>3273</v>
      </c>
      <c r="K202" s="5">
        <v>9</v>
      </c>
      <c r="L202" s="5" t="s">
        <v>4273</v>
      </c>
      <c r="M202" s="5" t="s">
        <v>4280</v>
      </c>
      <c r="N202" s="5">
        <f t="shared" si="11"/>
        <v>2166.3000000000002</v>
      </c>
      <c r="O202" s="5">
        <f t="shared" si="9"/>
        <v>250</v>
      </c>
      <c r="P202" s="5">
        <f t="shared" si="10"/>
        <v>1916.3000000000002</v>
      </c>
    </row>
    <row r="203" spans="1:16" x14ac:dyDescent="0.3">
      <c r="A203" s="5" t="s">
        <v>213</v>
      </c>
      <c r="B203" s="6">
        <v>45095</v>
      </c>
      <c r="C203" s="5" t="s">
        <v>1413</v>
      </c>
      <c r="D203" s="5" t="s">
        <v>2401</v>
      </c>
      <c r="E203" s="5">
        <v>2</v>
      </c>
      <c r="F203" s="5">
        <v>674.9</v>
      </c>
      <c r="G203" s="5" t="s">
        <v>2480</v>
      </c>
      <c r="H203" s="5" t="s">
        <v>3064</v>
      </c>
      <c r="I203" s="5" t="s">
        <v>3068</v>
      </c>
      <c r="J203" s="5" t="s">
        <v>3274</v>
      </c>
      <c r="K203" s="5">
        <v>4</v>
      </c>
      <c r="L203" s="5" t="s">
        <v>4273</v>
      </c>
      <c r="M203" s="5" t="s">
        <v>4279</v>
      </c>
      <c r="N203" s="5">
        <f t="shared" si="11"/>
        <v>1349.8</v>
      </c>
      <c r="O203" s="5">
        <f t="shared" si="9"/>
        <v>450</v>
      </c>
      <c r="P203" s="5">
        <f t="shared" si="10"/>
        <v>899.8</v>
      </c>
    </row>
    <row r="204" spans="1:16" x14ac:dyDescent="0.3">
      <c r="A204" s="5" t="s">
        <v>214</v>
      </c>
      <c r="B204" s="6">
        <v>45694</v>
      </c>
      <c r="C204" s="5" t="s">
        <v>1414</v>
      </c>
      <c r="D204" s="5" t="s">
        <v>2401</v>
      </c>
      <c r="E204" s="5">
        <v>3</v>
      </c>
      <c r="F204" s="5">
        <v>253.98</v>
      </c>
      <c r="G204" s="5" t="s">
        <v>2533</v>
      </c>
      <c r="H204" s="5" t="s">
        <v>3065</v>
      </c>
      <c r="I204" s="5" t="s">
        <v>3069</v>
      </c>
      <c r="J204" s="5" t="s">
        <v>3275</v>
      </c>
      <c r="K204" s="5">
        <v>3</v>
      </c>
      <c r="L204" s="5" t="s">
        <v>4274</v>
      </c>
      <c r="M204" s="5" t="s">
        <v>4278</v>
      </c>
      <c r="N204" s="5">
        <f t="shared" si="11"/>
        <v>761.93999999999994</v>
      </c>
      <c r="O204" s="5">
        <f t="shared" si="9"/>
        <v>450</v>
      </c>
      <c r="P204" s="5">
        <f t="shared" si="10"/>
        <v>311.93999999999994</v>
      </c>
    </row>
    <row r="205" spans="1:16" x14ac:dyDescent="0.3">
      <c r="A205" s="5" t="s">
        <v>215</v>
      </c>
      <c r="B205" s="6">
        <v>45678</v>
      </c>
      <c r="C205" s="5" t="s">
        <v>1415</v>
      </c>
      <c r="D205" s="5" t="s">
        <v>2405</v>
      </c>
      <c r="E205" s="5">
        <v>3</v>
      </c>
      <c r="F205" s="5">
        <v>356.84</v>
      </c>
      <c r="G205" s="5" t="s">
        <v>2588</v>
      </c>
      <c r="H205" s="5" t="s">
        <v>3064</v>
      </c>
      <c r="I205" s="5" t="s">
        <v>3068</v>
      </c>
      <c r="J205" s="5" t="s">
        <v>3276</v>
      </c>
      <c r="K205" s="5">
        <v>5</v>
      </c>
      <c r="L205" s="5" t="s">
        <v>4273</v>
      </c>
      <c r="M205" s="5" t="s">
        <v>4276</v>
      </c>
      <c r="N205" s="5">
        <f t="shared" si="11"/>
        <v>1070.52</v>
      </c>
      <c r="O205" s="5">
        <f t="shared" si="9"/>
        <v>400</v>
      </c>
      <c r="P205" s="5">
        <f t="shared" si="10"/>
        <v>670.52</v>
      </c>
    </row>
    <row r="206" spans="1:16" x14ac:dyDescent="0.3">
      <c r="A206" s="5" t="s">
        <v>216</v>
      </c>
      <c r="B206" s="6">
        <v>45174</v>
      </c>
      <c r="C206" s="5" t="s">
        <v>1416</v>
      </c>
      <c r="D206" s="5" t="s">
        <v>2406</v>
      </c>
      <c r="E206" s="5">
        <v>4</v>
      </c>
      <c r="F206" s="5">
        <v>413.71</v>
      </c>
      <c r="G206" s="5" t="s">
        <v>2537</v>
      </c>
      <c r="H206" s="5" t="s">
        <v>3066</v>
      </c>
      <c r="I206" s="5" t="s">
        <v>3069</v>
      </c>
      <c r="J206" s="5" t="s">
        <v>3277</v>
      </c>
      <c r="K206" s="5">
        <v>9</v>
      </c>
      <c r="L206" s="5" t="s">
        <v>4274</v>
      </c>
      <c r="M206" s="5" t="s">
        <v>4279</v>
      </c>
      <c r="N206" s="5">
        <f t="shared" si="11"/>
        <v>1654.84</v>
      </c>
      <c r="O206" s="5">
        <f t="shared" si="9"/>
        <v>700</v>
      </c>
      <c r="P206" s="5">
        <f t="shared" si="10"/>
        <v>954.83999999999992</v>
      </c>
    </row>
    <row r="207" spans="1:16" x14ac:dyDescent="0.3">
      <c r="A207" s="5" t="s">
        <v>217</v>
      </c>
      <c r="B207" s="6">
        <v>44989</v>
      </c>
      <c r="C207" s="5" t="s">
        <v>1417</v>
      </c>
      <c r="D207" s="5" t="s">
        <v>2407</v>
      </c>
      <c r="E207" s="5">
        <v>3</v>
      </c>
      <c r="F207" s="5">
        <v>147.38999999999999</v>
      </c>
      <c r="G207" s="5" t="s">
        <v>2589</v>
      </c>
      <c r="H207" s="5" t="s">
        <v>3063</v>
      </c>
      <c r="I207" s="5" t="s">
        <v>3070</v>
      </c>
      <c r="J207" s="5" t="s">
        <v>3278</v>
      </c>
      <c r="K207" s="5">
        <v>3</v>
      </c>
      <c r="L207" s="5" t="str">
        <f>L206</f>
        <v>FREESHIP</v>
      </c>
      <c r="M207" s="5" t="s">
        <v>4278</v>
      </c>
      <c r="N207" s="5">
        <f t="shared" si="11"/>
        <v>442.16999999999996</v>
      </c>
      <c r="O207" s="5">
        <f t="shared" si="9"/>
        <v>500</v>
      </c>
      <c r="P207" s="5">
        <f t="shared" si="10"/>
        <v>-57.830000000000041</v>
      </c>
    </row>
    <row r="208" spans="1:16" x14ac:dyDescent="0.3">
      <c r="A208" s="5" t="s">
        <v>218</v>
      </c>
      <c r="B208" s="6">
        <v>45398</v>
      </c>
      <c r="C208" s="5" t="s">
        <v>1418</v>
      </c>
      <c r="D208" s="5" t="s">
        <v>2406</v>
      </c>
      <c r="E208" s="5">
        <v>4</v>
      </c>
      <c r="F208" s="5">
        <v>229.1</v>
      </c>
      <c r="G208" s="5" t="s">
        <v>2590</v>
      </c>
      <c r="H208" s="5" t="s">
        <v>3066</v>
      </c>
      <c r="I208" s="5" t="s">
        <v>3070</v>
      </c>
      <c r="J208" s="5" t="s">
        <v>3279</v>
      </c>
      <c r="K208" s="5">
        <v>8</v>
      </c>
      <c r="L208" s="5" t="s">
        <v>4275</v>
      </c>
      <c r="M208" s="5" t="s">
        <v>4278</v>
      </c>
      <c r="N208" s="5">
        <f t="shared" si="11"/>
        <v>916.4</v>
      </c>
      <c r="O208" s="5">
        <f t="shared" si="9"/>
        <v>700</v>
      </c>
      <c r="P208" s="5">
        <f t="shared" si="10"/>
        <v>216.39999999999998</v>
      </c>
    </row>
    <row r="209" spans="1:16" x14ac:dyDescent="0.3">
      <c r="A209" s="5" t="s">
        <v>219</v>
      </c>
      <c r="B209" s="6">
        <v>45734</v>
      </c>
      <c r="C209" s="5" t="s">
        <v>1419</v>
      </c>
      <c r="D209" s="5" t="s">
        <v>2402</v>
      </c>
      <c r="E209" s="5">
        <v>1</v>
      </c>
      <c r="F209" s="5">
        <v>121.96</v>
      </c>
      <c r="G209" s="5" t="s">
        <v>2591</v>
      </c>
      <c r="H209" s="5" t="s">
        <v>3063</v>
      </c>
      <c r="I209" s="5" t="s">
        <v>3071</v>
      </c>
      <c r="J209" s="5" t="s">
        <v>3280</v>
      </c>
      <c r="K209" s="5">
        <v>3</v>
      </c>
      <c r="L209" s="5" t="str">
        <f>L208</f>
        <v>WINTER15</v>
      </c>
      <c r="M209" s="5" t="s">
        <v>4280</v>
      </c>
      <c r="N209" s="5">
        <f t="shared" si="11"/>
        <v>121.96</v>
      </c>
      <c r="O209" s="5">
        <f t="shared" si="9"/>
        <v>300</v>
      </c>
      <c r="P209" s="5">
        <f t="shared" si="10"/>
        <v>-178.04000000000002</v>
      </c>
    </row>
    <row r="210" spans="1:16" x14ac:dyDescent="0.3">
      <c r="A210" s="5" t="s">
        <v>220</v>
      </c>
      <c r="B210" s="6">
        <v>45573</v>
      </c>
      <c r="C210" s="5" t="s">
        <v>1420</v>
      </c>
      <c r="D210" s="5" t="s">
        <v>2407</v>
      </c>
      <c r="E210" s="5">
        <v>2</v>
      </c>
      <c r="F210" s="5">
        <v>408.32</v>
      </c>
      <c r="G210" s="5" t="s">
        <v>2579</v>
      </c>
      <c r="H210" s="5" t="s">
        <v>3064</v>
      </c>
      <c r="I210" s="5" t="s">
        <v>3068</v>
      </c>
      <c r="J210" s="5" t="s">
        <v>3281</v>
      </c>
      <c r="K210" s="5">
        <v>3</v>
      </c>
      <c r="L210" s="5" t="s">
        <v>4274</v>
      </c>
      <c r="M210" s="5" t="s">
        <v>4279</v>
      </c>
      <c r="N210" s="5">
        <f t="shared" si="11"/>
        <v>816.64</v>
      </c>
      <c r="O210" s="5">
        <f t="shared" si="9"/>
        <v>500</v>
      </c>
      <c r="P210" s="5">
        <f t="shared" si="10"/>
        <v>316.64</v>
      </c>
    </row>
    <row r="211" spans="1:16" x14ac:dyDescent="0.3">
      <c r="A211" s="5" t="s">
        <v>221</v>
      </c>
      <c r="B211" s="6">
        <v>45167</v>
      </c>
      <c r="C211" s="5" t="s">
        <v>1421</v>
      </c>
      <c r="D211" s="5" t="s">
        <v>2403</v>
      </c>
      <c r="E211" s="5">
        <v>5</v>
      </c>
      <c r="F211" s="5">
        <v>187.97</v>
      </c>
      <c r="G211" s="5" t="s">
        <v>2415</v>
      </c>
      <c r="H211" s="5" t="s">
        <v>3067</v>
      </c>
      <c r="I211" s="5" t="s">
        <v>3070</v>
      </c>
      <c r="J211" s="5" t="s">
        <v>3282</v>
      </c>
      <c r="K211" s="5">
        <v>9</v>
      </c>
      <c r="L211" s="5" t="s">
        <v>4273</v>
      </c>
      <c r="M211" s="5" t="s">
        <v>4280</v>
      </c>
      <c r="N211" s="5">
        <f t="shared" si="11"/>
        <v>939.85</v>
      </c>
      <c r="O211" s="5">
        <f t="shared" si="9"/>
        <v>250</v>
      </c>
      <c r="P211" s="5">
        <f t="shared" si="10"/>
        <v>689.85</v>
      </c>
    </row>
    <row r="212" spans="1:16" x14ac:dyDescent="0.3">
      <c r="A212" s="5" t="s">
        <v>222</v>
      </c>
      <c r="B212" s="6">
        <v>45631</v>
      </c>
      <c r="C212" s="5" t="s">
        <v>1422</v>
      </c>
      <c r="D212" s="5" t="s">
        <v>2404</v>
      </c>
      <c r="E212" s="5">
        <v>3</v>
      </c>
      <c r="F212" s="5">
        <v>358.48</v>
      </c>
      <c r="G212" s="5" t="s">
        <v>2530</v>
      </c>
      <c r="H212" s="5" t="s">
        <v>3066</v>
      </c>
      <c r="I212" s="5" t="s">
        <v>3071</v>
      </c>
      <c r="J212" s="5" t="s">
        <v>3283</v>
      </c>
      <c r="K212" s="5">
        <v>7</v>
      </c>
      <c r="L212" s="5" t="s">
        <v>4274</v>
      </c>
      <c r="M212" s="5" t="s">
        <v>4279</v>
      </c>
      <c r="N212" s="5">
        <f t="shared" si="11"/>
        <v>1075.44</v>
      </c>
      <c r="O212" s="5">
        <f t="shared" si="9"/>
        <v>200</v>
      </c>
      <c r="P212" s="5">
        <f t="shared" si="10"/>
        <v>875.44</v>
      </c>
    </row>
    <row r="213" spans="1:16" x14ac:dyDescent="0.3">
      <c r="A213" s="5" t="s">
        <v>223</v>
      </c>
      <c r="B213" s="6">
        <v>45660</v>
      </c>
      <c r="C213" s="5" t="s">
        <v>1423</v>
      </c>
      <c r="D213" s="5" t="s">
        <v>2405</v>
      </c>
      <c r="E213" s="5">
        <v>3</v>
      </c>
      <c r="F213" s="5">
        <v>193.58</v>
      </c>
      <c r="G213" s="5" t="s">
        <v>2592</v>
      </c>
      <c r="H213" s="5" t="s">
        <v>3066</v>
      </c>
      <c r="I213" s="5" t="s">
        <v>3072</v>
      </c>
      <c r="J213" s="5" t="s">
        <v>3284</v>
      </c>
      <c r="K213" s="5">
        <v>7</v>
      </c>
      <c r="L213" s="5" t="s">
        <v>4274</v>
      </c>
      <c r="M213" s="5" t="s">
        <v>4278</v>
      </c>
      <c r="N213" s="5">
        <f t="shared" si="11"/>
        <v>580.74</v>
      </c>
      <c r="O213" s="5">
        <f t="shared" si="9"/>
        <v>400</v>
      </c>
      <c r="P213" s="5">
        <f t="shared" si="10"/>
        <v>180.74</v>
      </c>
    </row>
    <row r="214" spans="1:16" x14ac:dyDescent="0.3">
      <c r="A214" s="5" t="s">
        <v>224</v>
      </c>
      <c r="B214" s="6">
        <v>45097</v>
      </c>
      <c r="C214" s="5" t="s">
        <v>1424</v>
      </c>
      <c r="D214" s="5" t="s">
        <v>2401</v>
      </c>
      <c r="E214" s="5">
        <v>1</v>
      </c>
      <c r="F214" s="5">
        <v>265.38</v>
      </c>
      <c r="G214" s="5" t="s">
        <v>2593</v>
      </c>
      <c r="H214" s="5" t="s">
        <v>3065</v>
      </c>
      <c r="I214" s="5" t="s">
        <v>3069</v>
      </c>
      <c r="J214" s="5" t="s">
        <v>3285</v>
      </c>
      <c r="K214" s="5">
        <v>6</v>
      </c>
      <c r="L214" s="5" t="s">
        <v>4275</v>
      </c>
      <c r="M214" s="5" t="s">
        <v>4278</v>
      </c>
      <c r="N214" s="5">
        <f t="shared" si="11"/>
        <v>265.38</v>
      </c>
      <c r="O214" s="5">
        <f t="shared" si="9"/>
        <v>450</v>
      </c>
      <c r="P214" s="5">
        <f t="shared" si="10"/>
        <v>-184.62</v>
      </c>
    </row>
    <row r="215" spans="1:16" x14ac:dyDescent="0.3">
      <c r="A215" s="5" t="s">
        <v>225</v>
      </c>
      <c r="B215" s="6">
        <v>45036</v>
      </c>
      <c r="C215" s="5" t="s">
        <v>1425</v>
      </c>
      <c r="D215" s="5" t="s">
        <v>2406</v>
      </c>
      <c r="E215" s="5">
        <v>1</v>
      </c>
      <c r="F215" s="5">
        <v>634.4</v>
      </c>
      <c r="G215" s="5" t="s">
        <v>2594</v>
      </c>
      <c r="H215" s="5" t="s">
        <v>3067</v>
      </c>
      <c r="I215" s="5" t="s">
        <v>3069</v>
      </c>
      <c r="J215" s="5" t="s">
        <v>3286</v>
      </c>
      <c r="K215" s="5">
        <v>6</v>
      </c>
      <c r="L215" s="5" t="s">
        <v>4273</v>
      </c>
      <c r="M215" s="5" t="s">
        <v>4278</v>
      </c>
      <c r="N215" s="5">
        <f t="shared" si="11"/>
        <v>634.4</v>
      </c>
      <c r="O215" s="5">
        <f t="shared" si="9"/>
        <v>700</v>
      </c>
      <c r="P215" s="5">
        <f t="shared" si="10"/>
        <v>-65.600000000000023</v>
      </c>
    </row>
    <row r="216" spans="1:16" x14ac:dyDescent="0.3">
      <c r="A216" s="5" t="s">
        <v>226</v>
      </c>
      <c r="B216" s="6">
        <v>45525</v>
      </c>
      <c r="C216" s="5" t="s">
        <v>1426</v>
      </c>
      <c r="D216" s="5" t="s">
        <v>2407</v>
      </c>
      <c r="E216" s="5">
        <v>4</v>
      </c>
      <c r="F216" s="5">
        <v>305.72000000000003</v>
      </c>
      <c r="G216" s="5" t="s">
        <v>2521</v>
      </c>
      <c r="H216" s="5" t="s">
        <v>3064</v>
      </c>
      <c r="I216" s="5" t="s">
        <v>3071</v>
      </c>
      <c r="J216" s="5" t="s">
        <v>3287</v>
      </c>
      <c r="K216" s="5">
        <v>5</v>
      </c>
      <c r="L216" s="5" t="str">
        <f>L215</f>
        <v>SAVE10</v>
      </c>
      <c r="M216" s="5" t="s">
        <v>4279</v>
      </c>
      <c r="N216" s="5">
        <f t="shared" si="11"/>
        <v>1222.8800000000001</v>
      </c>
      <c r="O216" s="5">
        <f t="shared" si="9"/>
        <v>500</v>
      </c>
      <c r="P216" s="5">
        <f t="shared" si="10"/>
        <v>722.88000000000011</v>
      </c>
    </row>
    <row r="217" spans="1:16" x14ac:dyDescent="0.3">
      <c r="A217" s="5" t="s">
        <v>227</v>
      </c>
      <c r="B217" s="6">
        <v>45148</v>
      </c>
      <c r="C217" s="5" t="s">
        <v>1427</v>
      </c>
      <c r="D217" s="5" t="s">
        <v>2405</v>
      </c>
      <c r="E217" s="5">
        <v>1</v>
      </c>
      <c r="F217" s="5">
        <v>303.60000000000002</v>
      </c>
      <c r="G217" s="5" t="s">
        <v>2595</v>
      </c>
      <c r="H217" s="5" t="s">
        <v>3067</v>
      </c>
      <c r="I217" s="5" t="s">
        <v>3068</v>
      </c>
      <c r="J217" s="5" t="s">
        <v>3288</v>
      </c>
      <c r="K217" s="5">
        <v>5</v>
      </c>
      <c r="L217" s="5" t="s">
        <v>4274</v>
      </c>
      <c r="M217" s="5" t="s">
        <v>4279</v>
      </c>
      <c r="N217" s="5">
        <f t="shared" si="11"/>
        <v>303.60000000000002</v>
      </c>
      <c r="O217" s="5">
        <f t="shared" si="9"/>
        <v>400</v>
      </c>
      <c r="P217" s="5">
        <f t="shared" si="10"/>
        <v>-96.399999999999977</v>
      </c>
    </row>
    <row r="218" spans="1:16" x14ac:dyDescent="0.3">
      <c r="A218" s="5" t="s">
        <v>228</v>
      </c>
      <c r="B218" s="6">
        <v>45762</v>
      </c>
      <c r="C218" s="5" t="s">
        <v>1428</v>
      </c>
      <c r="D218" s="5" t="s">
        <v>2401</v>
      </c>
      <c r="E218" s="5">
        <v>4</v>
      </c>
      <c r="F218" s="5">
        <v>496</v>
      </c>
      <c r="G218" s="5" t="s">
        <v>2463</v>
      </c>
      <c r="H218" s="5" t="s">
        <v>3064</v>
      </c>
      <c r="I218" s="5" t="s">
        <v>3069</v>
      </c>
      <c r="J218" s="5" t="s">
        <v>3289</v>
      </c>
      <c r="K218" s="5">
        <v>8</v>
      </c>
      <c r="L218" s="5" t="s">
        <v>4275</v>
      </c>
      <c r="M218" s="5" t="s">
        <v>4280</v>
      </c>
      <c r="N218" s="5">
        <f t="shared" si="11"/>
        <v>1984</v>
      </c>
      <c r="O218" s="5">
        <f t="shared" si="9"/>
        <v>450</v>
      </c>
      <c r="P218" s="5">
        <f t="shared" si="10"/>
        <v>1534</v>
      </c>
    </row>
    <row r="219" spans="1:16" x14ac:dyDescent="0.3">
      <c r="A219" s="5" t="s">
        <v>229</v>
      </c>
      <c r="B219" s="6">
        <v>45432</v>
      </c>
      <c r="C219" s="5" t="s">
        <v>1429</v>
      </c>
      <c r="D219" s="5" t="s">
        <v>2407</v>
      </c>
      <c r="E219" s="5">
        <v>4</v>
      </c>
      <c r="F219" s="5">
        <v>321.51</v>
      </c>
      <c r="G219" s="5" t="s">
        <v>2596</v>
      </c>
      <c r="H219" s="5" t="s">
        <v>3067</v>
      </c>
      <c r="I219" s="5" t="s">
        <v>3070</v>
      </c>
      <c r="J219" s="5" t="s">
        <v>3290</v>
      </c>
      <c r="K219" s="5">
        <v>9</v>
      </c>
      <c r="L219" s="5" t="str">
        <f>L218</f>
        <v>WINTER15</v>
      </c>
      <c r="M219" s="5" t="s">
        <v>4280</v>
      </c>
      <c r="N219" s="5">
        <f t="shared" si="11"/>
        <v>1286.04</v>
      </c>
      <c r="O219" s="5">
        <f t="shared" si="9"/>
        <v>500</v>
      </c>
      <c r="P219" s="5">
        <f t="shared" si="10"/>
        <v>786.04</v>
      </c>
    </row>
    <row r="220" spans="1:16" x14ac:dyDescent="0.3">
      <c r="A220" s="5" t="s">
        <v>230</v>
      </c>
      <c r="B220" s="6">
        <v>45044</v>
      </c>
      <c r="C220" s="5" t="s">
        <v>1430</v>
      </c>
      <c r="D220" s="5" t="s">
        <v>2403</v>
      </c>
      <c r="E220" s="5">
        <v>3</v>
      </c>
      <c r="F220" s="5">
        <v>112.46</v>
      </c>
      <c r="G220" s="5" t="s">
        <v>2597</v>
      </c>
      <c r="H220" s="5" t="s">
        <v>3066</v>
      </c>
      <c r="I220" s="5" t="s">
        <v>3068</v>
      </c>
      <c r="J220" s="5" t="s">
        <v>3291</v>
      </c>
      <c r="K220" s="5">
        <v>6</v>
      </c>
      <c r="L220" s="5" t="s">
        <v>4273</v>
      </c>
      <c r="M220" s="5" t="s">
        <v>4276</v>
      </c>
      <c r="N220" s="5">
        <f t="shared" si="11"/>
        <v>337.38</v>
      </c>
      <c r="O220" s="5">
        <f t="shared" si="9"/>
        <v>250</v>
      </c>
      <c r="P220" s="5">
        <f t="shared" si="10"/>
        <v>87.38</v>
      </c>
    </row>
    <row r="221" spans="1:16" x14ac:dyDescent="0.3">
      <c r="A221" s="5" t="s">
        <v>231</v>
      </c>
      <c r="B221" s="6">
        <v>45779</v>
      </c>
      <c r="C221" s="5" t="s">
        <v>1431</v>
      </c>
      <c r="D221" s="5" t="s">
        <v>2406</v>
      </c>
      <c r="E221" s="5">
        <v>5</v>
      </c>
      <c r="F221" s="5">
        <v>61.97</v>
      </c>
      <c r="G221" s="5" t="s">
        <v>2598</v>
      </c>
      <c r="H221" s="5" t="s">
        <v>3067</v>
      </c>
      <c r="I221" s="5" t="s">
        <v>3071</v>
      </c>
      <c r="J221" s="5" t="s">
        <v>3292</v>
      </c>
      <c r="K221" s="5">
        <v>6</v>
      </c>
      <c r="L221" s="5" t="s">
        <v>4273</v>
      </c>
      <c r="M221" s="5" t="s">
        <v>4278</v>
      </c>
      <c r="N221" s="5">
        <f t="shared" si="11"/>
        <v>309.85000000000002</v>
      </c>
      <c r="O221" s="5">
        <f t="shared" si="9"/>
        <v>700</v>
      </c>
      <c r="P221" s="5">
        <f t="shared" si="10"/>
        <v>-390.15</v>
      </c>
    </row>
    <row r="222" spans="1:16" x14ac:dyDescent="0.3">
      <c r="A222" s="5" t="s">
        <v>232</v>
      </c>
      <c r="B222" s="6">
        <v>45125</v>
      </c>
      <c r="C222" s="5" t="s">
        <v>1432</v>
      </c>
      <c r="D222" s="5" t="s">
        <v>2406</v>
      </c>
      <c r="E222" s="5">
        <v>2</v>
      </c>
      <c r="F222" s="5">
        <v>373.17</v>
      </c>
      <c r="G222" s="5" t="s">
        <v>2599</v>
      </c>
      <c r="H222" s="5" t="s">
        <v>3065</v>
      </c>
      <c r="I222" s="5" t="s">
        <v>3072</v>
      </c>
      <c r="J222" s="5" t="s">
        <v>3293</v>
      </c>
      <c r="K222" s="5">
        <v>6</v>
      </c>
      <c r="L222" s="5" t="s">
        <v>4273</v>
      </c>
      <c r="M222" s="5" t="s">
        <v>4277</v>
      </c>
      <c r="N222" s="5">
        <f t="shared" si="11"/>
        <v>746.34</v>
      </c>
      <c r="O222" s="5">
        <f t="shared" si="9"/>
        <v>700</v>
      </c>
      <c r="P222" s="5">
        <f t="shared" si="10"/>
        <v>46.340000000000032</v>
      </c>
    </row>
    <row r="223" spans="1:16" x14ac:dyDescent="0.3">
      <c r="A223" s="5" t="s">
        <v>233</v>
      </c>
      <c r="B223" s="6">
        <v>45345</v>
      </c>
      <c r="C223" s="5" t="s">
        <v>1433</v>
      </c>
      <c r="D223" s="5" t="s">
        <v>2403</v>
      </c>
      <c r="E223" s="5">
        <v>5</v>
      </c>
      <c r="F223" s="5">
        <v>639.37</v>
      </c>
      <c r="G223" s="5" t="s">
        <v>2472</v>
      </c>
      <c r="H223" s="5" t="s">
        <v>3063</v>
      </c>
      <c r="I223" s="5" t="s">
        <v>3072</v>
      </c>
      <c r="J223" s="5" t="s">
        <v>3294</v>
      </c>
      <c r="K223" s="5">
        <v>6</v>
      </c>
      <c r="L223" s="5" t="s">
        <v>4273</v>
      </c>
      <c r="M223" s="5" t="s">
        <v>4280</v>
      </c>
      <c r="N223" s="5">
        <f t="shared" si="11"/>
        <v>3196.85</v>
      </c>
      <c r="O223" s="5">
        <f t="shared" si="9"/>
        <v>250</v>
      </c>
      <c r="P223" s="5">
        <f t="shared" si="10"/>
        <v>2946.85</v>
      </c>
    </row>
    <row r="224" spans="1:16" x14ac:dyDescent="0.3">
      <c r="A224" s="5" t="s">
        <v>234</v>
      </c>
      <c r="B224" s="6">
        <v>45050</v>
      </c>
      <c r="C224" s="5" t="s">
        <v>1434</v>
      </c>
      <c r="D224" s="5" t="s">
        <v>2404</v>
      </c>
      <c r="E224" s="5">
        <v>4</v>
      </c>
      <c r="F224" s="5">
        <v>693.36</v>
      </c>
      <c r="G224" s="5" t="s">
        <v>2600</v>
      </c>
      <c r="H224" s="5" t="s">
        <v>3064</v>
      </c>
      <c r="I224" s="5" t="s">
        <v>3068</v>
      </c>
      <c r="J224" s="5" t="s">
        <v>3295</v>
      </c>
      <c r="K224" s="5">
        <v>8</v>
      </c>
      <c r="L224" s="5" t="str">
        <f>L223</f>
        <v>SAVE10</v>
      </c>
      <c r="M224" s="5" t="s">
        <v>4276</v>
      </c>
      <c r="N224" s="5">
        <f t="shared" si="11"/>
        <v>2773.44</v>
      </c>
      <c r="O224" s="5">
        <f t="shared" si="9"/>
        <v>200</v>
      </c>
      <c r="P224" s="5">
        <f t="shared" si="10"/>
        <v>2573.44</v>
      </c>
    </row>
    <row r="225" spans="1:16" x14ac:dyDescent="0.3">
      <c r="A225" s="5" t="s">
        <v>235</v>
      </c>
      <c r="B225" s="6">
        <v>45546</v>
      </c>
      <c r="C225" s="5" t="s">
        <v>1435</v>
      </c>
      <c r="D225" s="5" t="s">
        <v>2402</v>
      </c>
      <c r="E225" s="5">
        <v>4</v>
      </c>
      <c r="F225" s="5">
        <v>692.91</v>
      </c>
      <c r="G225" s="5" t="s">
        <v>2521</v>
      </c>
      <c r="H225" s="5" t="s">
        <v>3065</v>
      </c>
      <c r="I225" s="5" t="s">
        <v>3072</v>
      </c>
      <c r="J225" s="5" t="s">
        <v>3296</v>
      </c>
      <c r="K225" s="5">
        <v>9</v>
      </c>
      <c r="L225" s="5" t="s">
        <v>4273</v>
      </c>
      <c r="M225" s="5" t="s">
        <v>4276</v>
      </c>
      <c r="N225" s="5">
        <f t="shared" si="11"/>
        <v>2771.64</v>
      </c>
      <c r="O225" s="5">
        <f t="shared" si="9"/>
        <v>300</v>
      </c>
      <c r="P225" s="5">
        <f t="shared" si="10"/>
        <v>2471.64</v>
      </c>
    </row>
    <row r="226" spans="1:16" x14ac:dyDescent="0.3">
      <c r="A226" s="5" t="s">
        <v>236</v>
      </c>
      <c r="B226" s="6">
        <v>45192</v>
      </c>
      <c r="C226" s="5" t="s">
        <v>1436</v>
      </c>
      <c r="D226" s="5" t="s">
        <v>2405</v>
      </c>
      <c r="E226" s="5">
        <v>4</v>
      </c>
      <c r="F226" s="5">
        <v>91.46</v>
      </c>
      <c r="G226" s="5" t="s">
        <v>2601</v>
      </c>
      <c r="H226" s="5" t="s">
        <v>3067</v>
      </c>
      <c r="I226" s="5" t="s">
        <v>3069</v>
      </c>
      <c r="J226" s="5" t="s">
        <v>3297</v>
      </c>
      <c r="K226" s="5">
        <v>9</v>
      </c>
      <c r="L226" s="5" t="s">
        <v>4273</v>
      </c>
      <c r="M226" s="5" t="s">
        <v>4277</v>
      </c>
      <c r="N226" s="5">
        <f t="shared" si="11"/>
        <v>365.84</v>
      </c>
      <c r="O226" s="5">
        <f t="shared" si="9"/>
        <v>400</v>
      </c>
      <c r="P226" s="5">
        <f t="shared" si="10"/>
        <v>-34.160000000000025</v>
      </c>
    </row>
    <row r="227" spans="1:16" x14ac:dyDescent="0.3">
      <c r="A227" s="5" t="s">
        <v>237</v>
      </c>
      <c r="B227" s="6">
        <v>45364</v>
      </c>
      <c r="C227" s="5" t="s">
        <v>1437</v>
      </c>
      <c r="D227" s="5" t="s">
        <v>2402</v>
      </c>
      <c r="E227" s="5">
        <v>3</v>
      </c>
      <c r="F227" s="5">
        <v>273.95999999999998</v>
      </c>
      <c r="G227" s="5" t="s">
        <v>2602</v>
      </c>
      <c r="H227" s="5" t="s">
        <v>3063</v>
      </c>
      <c r="I227" s="5" t="s">
        <v>3070</v>
      </c>
      <c r="J227" s="5" t="s">
        <v>3298</v>
      </c>
      <c r="K227" s="5">
        <v>8</v>
      </c>
      <c r="L227" s="5" t="s">
        <v>4273</v>
      </c>
      <c r="M227" s="5" t="s">
        <v>4280</v>
      </c>
      <c r="N227" s="5">
        <f t="shared" si="11"/>
        <v>821.87999999999988</v>
      </c>
      <c r="O227" s="5">
        <f t="shared" si="9"/>
        <v>300</v>
      </c>
      <c r="P227" s="5">
        <f t="shared" si="10"/>
        <v>521.87999999999988</v>
      </c>
    </row>
    <row r="228" spans="1:16" x14ac:dyDescent="0.3">
      <c r="A228" s="5" t="s">
        <v>238</v>
      </c>
      <c r="B228" s="6">
        <v>45835</v>
      </c>
      <c r="C228" s="5" t="s">
        <v>1438</v>
      </c>
      <c r="D228" s="5" t="s">
        <v>2407</v>
      </c>
      <c r="E228" s="5">
        <v>3</v>
      </c>
      <c r="F228" s="5">
        <v>588.04999999999995</v>
      </c>
      <c r="G228" s="5" t="s">
        <v>2603</v>
      </c>
      <c r="H228" s="5" t="s">
        <v>3066</v>
      </c>
      <c r="I228" s="5" t="s">
        <v>3071</v>
      </c>
      <c r="J228" s="5" t="s">
        <v>3299</v>
      </c>
      <c r="K228" s="5">
        <v>8</v>
      </c>
      <c r="L228" s="5" t="str">
        <f>L227</f>
        <v>SAVE10</v>
      </c>
      <c r="M228" s="5" t="s">
        <v>4276</v>
      </c>
      <c r="N228" s="5">
        <f t="shared" si="11"/>
        <v>1764.1499999999999</v>
      </c>
      <c r="O228" s="5">
        <f t="shared" si="9"/>
        <v>500</v>
      </c>
      <c r="P228" s="5">
        <f t="shared" si="10"/>
        <v>1264.1499999999999</v>
      </c>
    </row>
    <row r="229" spans="1:16" x14ac:dyDescent="0.3">
      <c r="A229" s="5" t="s">
        <v>239</v>
      </c>
      <c r="B229" s="6">
        <v>45232</v>
      </c>
      <c r="C229" s="5" t="s">
        <v>1439</v>
      </c>
      <c r="D229" s="5" t="s">
        <v>2401</v>
      </c>
      <c r="E229" s="5">
        <v>2</v>
      </c>
      <c r="F229" s="5">
        <v>365.17</v>
      </c>
      <c r="G229" s="5" t="s">
        <v>2526</v>
      </c>
      <c r="H229" s="5" t="s">
        <v>3064</v>
      </c>
      <c r="I229" s="5" t="s">
        <v>3069</v>
      </c>
      <c r="J229" s="5" t="s">
        <v>3300</v>
      </c>
      <c r="K229" s="5">
        <v>4</v>
      </c>
      <c r="L229" s="5" t="s">
        <v>4274</v>
      </c>
      <c r="M229" s="5" t="s">
        <v>4279</v>
      </c>
      <c r="N229" s="5">
        <f t="shared" si="11"/>
        <v>730.34</v>
      </c>
      <c r="O229" s="5">
        <f t="shared" si="9"/>
        <v>450</v>
      </c>
      <c r="P229" s="5">
        <f t="shared" si="10"/>
        <v>280.34000000000003</v>
      </c>
    </row>
    <row r="230" spans="1:16" x14ac:dyDescent="0.3">
      <c r="A230" s="5" t="s">
        <v>240</v>
      </c>
      <c r="B230" s="6">
        <v>45063</v>
      </c>
      <c r="C230" s="5" t="s">
        <v>1440</v>
      </c>
      <c r="D230" s="5" t="s">
        <v>2404</v>
      </c>
      <c r="E230" s="5">
        <v>4</v>
      </c>
      <c r="F230" s="5">
        <v>385.92</v>
      </c>
      <c r="G230" s="5" t="s">
        <v>2604</v>
      </c>
      <c r="H230" s="5" t="s">
        <v>3065</v>
      </c>
      <c r="I230" s="5" t="s">
        <v>3069</v>
      </c>
      <c r="J230" s="5" t="s">
        <v>3301</v>
      </c>
      <c r="K230" s="5">
        <v>8</v>
      </c>
      <c r="L230" s="5" t="str">
        <f>L229</f>
        <v>FREESHIP</v>
      </c>
      <c r="M230" s="5" t="s">
        <v>4276</v>
      </c>
      <c r="N230" s="5">
        <f t="shared" si="11"/>
        <v>1543.68</v>
      </c>
      <c r="O230" s="5">
        <f t="shared" si="9"/>
        <v>200</v>
      </c>
      <c r="P230" s="5">
        <f t="shared" si="10"/>
        <v>1343.68</v>
      </c>
    </row>
    <row r="231" spans="1:16" x14ac:dyDescent="0.3">
      <c r="A231" s="5" t="s">
        <v>241</v>
      </c>
      <c r="B231" s="6">
        <v>45744</v>
      </c>
      <c r="C231" s="5" t="s">
        <v>1441</v>
      </c>
      <c r="D231" s="5" t="s">
        <v>2403</v>
      </c>
      <c r="E231" s="5">
        <v>1</v>
      </c>
      <c r="F231" s="5">
        <v>562.61</v>
      </c>
      <c r="G231" s="5" t="s">
        <v>2605</v>
      </c>
      <c r="H231" s="5" t="s">
        <v>3065</v>
      </c>
      <c r="I231" s="5" t="s">
        <v>3071</v>
      </c>
      <c r="J231" s="5" t="s">
        <v>3302</v>
      </c>
      <c r="K231" s="5">
        <v>3</v>
      </c>
      <c r="L231" s="5" t="s">
        <v>4275</v>
      </c>
      <c r="M231" s="5" t="s">
        <v>4279</v>
      </c>
      <c r="N231" s="5">
        <f t="shared" si="11"/>
        <v>562.61</v>
      </c>
      <c r="O231" s="5">
        <f t="shared" si="9"/>
        <v>250</v>
      </c>
      <c r="P231" s="5">
        <f t="shared" si="10"/>
        <v>312.61</v>
      </c>
    </row>
    <row r="232" spans="1:16" x14ac:dyDescent="0.3">
      <c r="A232" s="5" t="s">
        <v>242</v>
      </c>
      <c r="B232" s="6">
        <v>45276</v>
      </c>
      <c r="C232" s="5" t="s">
        <v>1442</v>
      </c>
      <c r="D232" s="5" t="s">
        <v>2407</v>
      </c>
      <c r="E232" s="5">
        <v>4</v>
      </c>
      <c r="F232" s="5">
        <v>61.91</v>
      </c>
      <c r="G232" s="5" t="s">
        <v>2606</v>
      </c>
      <c r="H232" s="5" t="s">
        <v>3066</v>
      </c>
      <c r="I232" s="5" t="s">
        <v>3071</v>
      </c>
      <c r="J232" s="5" t="s">
        <v>3303</v>
      </c>
      <c r="K232" s="5">
        <v>6</v>
      </c>
      <c r="L232" s="5" t="s">
        <v>4275</v>
      </c>
      <c r="M232" s="5" t="s">
        <v>4278</v>
      </c>
      <c r="N232" s="5">
        <f t="shared" si="11"/>
        <v>247.64</v>
      </c>
      <c r="O232" s="5">
        <f t="shared" si="9"/>
        <v>500</v>
      </c>
      <c r="P232" s="5">
        <f t="shared" si="10"/>
        <v>-252.36</v>
      </c>
    </row>
    <row r="233" spans="1:16" x14ac:dyDescent="0.3">
      <c r="A233" s="5" t="s">
        <v>243</v>
      </c>
      <c r="B233" s="6">
        <v>45235</v>
      </c>
      <c r="C233" s="5" t="s">
        <v>1443</v>
      </c>
      <c r="D233" s="5" t="s">
        <v>2402</v>
      </c>
      <c r="E233" s="5">
        <v>4</v>
      </c>
      <c r="F233" s="5">
        <v>41.9</v>
      </c>
      <c r="G233" s="5" t="s">
        <v>2607</v>
      </c>
      <c r="H233" s="5" t="s">
        <v>3066</v>
      </c>
      <c r="I233" s="5" t="s">
        <v>3072</v>
      </c>
      <c r="J233" s="5" t="s">
        <v>3304</v>
      </c>
      <c r="K233" s="5">
        <v>9</v>
      </c>
      <c r="L233" s="5" t="s">
        <v>4274</v>
      </c>
      <c r="M233" s="5" t="s">
        <v>4276</v>
      </c>
      <c r="N233" s="5">
        <f t="shared" si="11"/>
        <v>167.6</v>
      </c>
      <c r="O233" s="5">
        <f t="shared" si="9"/>
        <v>300</v>
      </c>
      <c r="P233" s="5">
        <f t="shared" si="10"/>
        <v>-132.4</v>
      </c>
    </row>
    <row r="234" spans="1:16" x14ac:dyDescent="0.3">
      <c r="A234" s="5" t="s">
        <v>244</v>
      </c>
      <c r="B234" s="6">
        <v>45065</v>
      </c>
      <c r="C234" s="5" t="s">
        <v>1444</v>
      </c>
      <c r="D234" s="5" t="s">
        <v>2405</v>
      </c>
      <c r="E234" s="5">
        <v>4</v>
      </c>
      <c r="F234" s="5">
        <v>444.44</v>
      </c>
      <c r="G234" s="5" t="s">
        <v>2608</v>
      </c>
      <c r="H234" s="5" t="s">
        <v>3063</v>
      </c>
      <c r="I234" s="5" t="s">
        <v>3069</v>
      </c>
      <c r="J234" s="5" t="s">
        <v>3305</v>
      </c>
      <c r="K234" s="5">
        <v>8</v>
      </c>
      <c r="L234" s="5" t="s">
        <v>4275</v>
      </c>
      <c r="M234" s="5" t="s">
        <v>4280</v>
      </c>
      <c r="N234" s="5">
        <f t="shared" si="11"/>
        <v>1777.76</v>
      </c>
      <c r="O234" s="5">
        <f t="shared" si="9"/>
        <v>400</v>
      </c>
      <c r="P234" s="5">
        <f t="shared" si="10"/>
        <v>1377.76</v>
      </c>
    </row>
    <row r="235" spans="1:16" x14ac:dyDescent="0.3">
      <c r="A235" s="5" t="s">
        <v>245</v>
      </c>
      <c r="B235" s="6">
        <v>45528</v>
      </c>
      <c r="C235" s="5" t="s">
        <v>1445</v>
      </c>
      <c r="D235" s="5" t="s">
        <v>2402</v>
      </c>
      <c r="E235" s="5">
        <v>3</v>
      </c>
      <c r="F235" s="5">
        <v>311.33</v>
      </c>
      <c r="G235" s="5" t="s">
        <v>2480</v>
      </c>
      <c r="H235" s="5" t="s">
        <v>3067</v>
      </c>
      <c r="I235" s="5" t="s">
        <v>3069</v>
      </c>
      <c r="J235" s="5" t="s">
        <v>3306</v>
      </c>
      <c r="K235" s="5">
        <v>3</v>
      </c>
      <c r="L235" s="5" t="s">
        <v>4275</v>
      </c>
      <c r="M235" s="5" t="s">
        <v>4276</v>
      </c>
      <c r="N235" s="5">
        <f t="shared" si="11"/>
        <v>933.99</v>
      </c>
      <c r="O235" s="5">
        <f t="shared" si="9"/>
        <v>300</v>
      </c>
      <c r="P235" s="5">
        <f t="shared" si="10"/>
        <v>633.99</v>
      </c>
    </row>
    <row r="236" spans="1:16" x14ac:dyDescent="0.3">
      <c r="A236" s="5" t="s">
        <v>246</v>
      </c>
      <c r="B236" s="6">
        <v>45622</v>
      </c>
      <c r="C236" s="5" t="s">
        <v>1446</v>
      </c>
      <c r="D236" s="5" t="s">
        <v>2405</v>
      </c>
      <c r="E236" s="5">
        <v>4</v>
      </c>
      <c r="F236" s="5">
        <v>236.41</v>
      </c>
      <c r="G236" s="5" t="s">
        <v>2609</v>
      </c>
      <c r="H236" s="5" t="s">
        <v>3063</v>
      </c>
      <c r="I236" s="5" t="s">
        <v>3072</v>
      </c>
      <c r="J236" s="5" t="s">
        <v>3307</v>
      </c>
      <c r="K236" s="5">
        <v>7</v>
      </c>
      <c r="L236" s="5" t="s">
        <v>4273</v>
      </c>
      <c r="M236" s="5" t="s">
        <v>4280</v>
      </c>
      <c r="N236" s="5">
        <f t="shared" si="11"/>
        <v>945.64</v>
      </c>
      <c r="O236" s="5">
        <f t="shared" si="9"/>
        <v>400</v>
      </c>
      <c r="P236" s="5">
        <f t="shared" si="10"/>
        <v>545.64</v>
      </c>
    </row>
    <row r="237" spans="1:16" x14ac:dyDescent="0.3">
      <c r="A237" s="5" t="s">
        <v>247</v>
      </c>
      <c r="B237" s="6">
        <v>44977</v>
      </c>
      <c r="C237" s="5" t="s">
        <v>1447</v>
      </c>
      <c r="D237" s="5" t="s">
        <v>2407</v>
      </c>
      <c r="E237" s="5">
        <v>1</v>
      </c>
      <c r="F237" s="5">
        <v>65.45</v>
      </c>
      <c r="G237" s="5" t="s">
        <v>2610</v>
      </c>
      <c r="H237" s="5" t="s">
        <v>3067</v>
      </c>
      <c r="I237" s="5" t="s">
        <v>3072</v>
      </c>
      <c r="J237" s="5" t="s">
        <v>3308</v>
      </c>
      <c r="K237" s="5">
        <v>2</v>
      </c>
      <c r="L237" s="5" t="s">
        <v>4275</v>
      </c>
      <c r="M237" s="5" t="s">
        <v>4280</v>
      </c>
      <c r="N237" s="5">
        <f t="shared" si="11"/>
        <v>65.45</v>
      </c>
      <c r="O237" s="5">
        <f t="shared" si="9"/>
        <v>500</v>
      </c>
      <c r="P237" s="5">
        <f t="shared" si="10"/>
        <v>-434.55</v>
      </c>
    </row>
    <row r="238" spans="1:16" x14ac:dyDescent="0.3">
      <c r="A238" s="5" t="s">
        <v>248</v>
      </c>
      <c r="B238" s="6">
        <v>44927</v>
      </c>
      <c r="C238" s="5" t="s">
        <v>1448</v>
      </c>
      <c r="D238" s="5" t="s">
        <v>2401</v>
      </c>
      <c r="E238" s="5">
        <v>1</v>
      </c>
      <c r="F238" s="5">
        <v>318.81</v>
      </c>
      <c r="G238" s="5" t="s">
        <v>2611</v>
      </c>
      <c r="H238" s="5" t="s">
        <v>3063</v>
      </c>
      <c r="I238" s="5" t="s">
        <v>3072</v>
      </c>
      <c r="J238" s="5" t="s">
        <v>3309</v>
      </c>
      <c r="K238" s="5">
        <v>3</v>
      </c>
      <c r="L238" s="5" t="s">
        <v>4275</v>
      </c>
      <c r="M238" s="5" t="s">
        <v>4278</v>
      </c>
      <c r="N238" s="5">
        <f t="shared" si="11"/>
        <v>318.81</v>
      </c>
      <c r="O238" s="5">
        <f t="shared" si="9"/>
        <v>450</v>
      </c>
      <c r="P238" s="5">
        <f t="shared" si="10"/>
        <v>-131.19</v>
      </c>
    </row>
    <row r="239" spans="1:16" x14ac:dyDescent="0.3">
      <c r="A239" s="5" t="s">
        <v>249</v>
      </c>
      <c r="B239" s="6">
        <v>45365</v>
      </c>
      <c r="C239" s="5" t="s">
        <v>1449</v>
      </c>
      <c r="D239" s="5" t="s">
        <v>2401</v>
      </c>
      <c r="E239" s="5">
        <v>3</v>
      </c>
      <c r="F239" s="5">
        <v>583.72</v>
      </c>
      <c r="G239" s="5" t="s">
        <v>2612</v>
      </c>
      <c r="H239" s="5" t="s">
        <v>3065</v>
      </c>
      <c r="I239" s="5" t="s">
        <v>3068</v>
      </c>
      <c r="J239" s="5" t="s">
        <v>3310</v>
      </c>
      <c r="K239" s="5">
        <v>5</v>
      </c>
      <c r="L239" s="5" t="s">
        <v>4274</v>
      </c>
      <c r="M239" s="5" t="s">
        <v>4279</v>
      </c>
      <c r="N239" s="5">
        <f t="shared" si="11"/>
        <v>1751.16</v>
      </c>
      <c r="O239" s="5">
        <f t="shared" si="9"/>
        <v>450</v>
      </c>
      <c r="P239" s="5">
        <f t="shared" si="10"/>
        <v>1301.1600000000001</v>
      </c>
    </row>
    <row r="240" spans="1:16" x14ac:dyDescent="0.3">
      <c r="A240" s="5" t="s">
        <v>250</v>
      </c>
      <c r="B240" s="6">
        <v>45639</v>
      </c>
      <c r="C240" s="5" t="s">
        <v>1450</v>
      </c>
      <c r="D240" s="5" t="s">
        <v>2407</v>
      </c>
      <c r="E240" s="5">
        <v>4</v>
      </c>
      <c r="F240" s="5">
        <v>384.32</v>
      </c>
      <c r="G240" s="5" t="s">
        <v>2613</v>
      </c>
      <c r="H240" s="5" t="s">
        <v>3065</v>
      </c>
      <c r="I240" s="5" t="s">
        <v>3072</v>
      </c>
      <c r="J240" s="5" t="s">
        <v>3311</v>
      </c>
      <c r="K240" s="5">
        <v>6</v>
      </c>
      <c r="L240" s="5" t="s">
        <v>4275</v>
      </c>
      <c r="M240" s="5" t="s">
        <v>4280</v>
      </c>
      <c r="N240" s="5">
        <f t="shared" si="11"/>
        <v>1537.28</v>
      </c>
      <c r="O240" s="5">
        <f t="shared" si="9"/>
        <v>500</v>
      </c>
      <c r="P240" s="5">
        <f t="shared" si="10"/>
        <v>1037.28</v>
      </c>
    </row>
    <row r="241" spans="1:16" x14ac:dyDescent="0.3">
      <c r="A241" s="5" t="s">
        <v>251</v>
      </c>
      <c r="B241" s="6">
        <v>45637</v>
      </c>
      <c r="C241" s="5" t="s">
        <v>1451</v>
      </c>
      <c r="D241" s="5" t="s">
        <v>2403</v>
      </c>
      <c r="E241" s="5">
        <v>3</v>
      </c>
      <c r="F241" s="5">
        <v>538.74</v>
      </c>
      <c r="G241" s="5" t="s">
        <v>2614</v>
      </c>
      <c r="H241" s="5" t="s">
        <v>3064</v>
      </c>
      <c r="I241" s="5" t="s">
        <v>3068</v>
      </c>
      <c r="J241" s="5" t="s">
        <v>3312</v>
      </c>
      <c r="K241" s="5">
        <v>6</v>
      </c>
      <c r="L241" s="5" t="s">
        <v>4274</v>
      </c>
      <c r="M241" s="5" t="s">
        <v>4278</v>
      </c>
      <c r="N241" s="5">
        <f t="shared" si="11"/>
        <v>1616.22</v>
      </c>
      <c r="O241" s="5">
        <f t="shared" si="9"/>
        <v>250</v>
      </c>
      <c r="P241" s="5">
        <f t="shared" si="10"/>
        <v>1366.22</v>
      </c>
    </row>
    <row r="242" spans="1:16" x14ac:dyDescent="0.3">
      <c r="A242" s="5" t="s">
        <v>252</v>
      </c>
      <c r="B242" s="6">
        <v>45119</v>
      </c>
      <c r="C242" s="5" t="s">
        <v>1452</v>
      </c>
      <c r="D242" s="5" t="s">
        <v>2403</v>
      </c>
      <c r="E242" s="5">
        <v>1</v>
      </c>
      <c r="F242" s="5">
        <v>17.239999999999998</v>
      </c>
      <c r="G242" s="5" t="s">
        <v>2615</v>
      </c>
      <c r="H242" s="5" t="s">
        <v>3064</v>
      </c>
      <c r="I242" s="5" t="s">
        <v>3072</v>
      </c>
      <c r="J242" s="5" t="s">
        <v>3313</v>
      </c>
      <c r="K242" s="5">
        <v>2</v>
      </c>
      <c r="L242" s="5" t="s">
        <v>4274</v>
      </c>
      <c r="M242" s="5" t="s">
        <v>4276</v>
      </c>
      <c r="N242" s="5">
        <f t="shared" si="11"/>
        <v>17.239999999999998</v>
      </c>
      <c r="O242" s="5">
        <f t="shared" si="9"/>
        <v>250</v>
      </c>
      <c r="P242" s="5">
        <f t="shared" si="10"/>
        <v>-232.76</v>
      </c>
    </row>
    <row r="243" spans="1:16" x14ac:dyDescent="0.3">
      <c r="A243" s="5" t="s">
        <v>253</v>
      </c>
      <c r="B243" s="6">
        <v>45062</v>
      </c>
      <c r="C243" s="5" t="s">
        <v>1453</v>
      </c>
      <c r="D243" s="5" t="s">
        <v>2404</v>
      </c>
      <c r="E243" s="5">
        <v>5</v>
      </c>
      <c r="F243" s="5">
        <v>615.66999999999996</v>
      </c>
      <c r="G243" s="5" t="s">
        <v>2616</v>
      </c>
      <c r="H243" s="5" t="s">
        <v>3064</v>
      </c>
      <c r="I243" s="5" t="s">
        <v>3072</v>
      </c>
      <c r="J243" s="5" t="s">
        <v>3314</v>
      </c>
      <c r="K243" s="5">
        <v>6</v>
      </c>
      <c r="L243" s="5" t="s">
        <v>4273</v>
      </c>
      <c r="M243" s="5" t="s">
        <v>4278</v>
      </c>
      <c r="N243" s="5">
        <f t="shared" si="11"/>
        <v>3078.35</v>
      </c>
      <c r="O243" s="5">
        <f t="shared" si="9"/>
        <v>200</v>
      </c>
      <c r="P243" s="5">
        <f t="shared" si="10"/>
        <v>2878.35</v>
      </c>
    </row>
    <row r="244" spans="1:16" x14ac:dyDescent="0.3">
      <c r="A244" s="5" t="s">
        <v>254</v>
      </c>
      <c r="B244" s="6">
        <v>45055</v>
      </c>
      <c r="C244" s="5" t="s">
        <v>1454</v>
      </c>
      <c r="D244" s="5" t="s">
        <v>2405</v>
      </c>
      <c r="E244" s="5">
        <v>2</v>
      </c>
      <c r="F244" s="5">
        <v>219.1</v>
      </c>
      <c r="G244" s="5" t="s">
        <v>2617</v>
      </c>
      <c r="H244" s="5" t="s">
        <v>3064</v>
      </c>
      <c r="I244" s="5" t="s">
        <v>3072</v>
      </c>
      <c r="J244" s="5" t="s">
        <v>3315</v>
      </c>
      <c r="K244" s="5">
        <v>4</v>
      </c>
      <c r="L244" s="5" t="s">
        <v>4273</v>
      </c>
      <c r="M244" s="5" t="s">
        <v>4277</v>
      </c>
      <c r="N244" s="5">
        <f t="shared" si="11"/>
        <v>438.2</v>
      </c>
      <c r="O244" s="5">
        <f t="shared" si="9"/>
        <v>400</v>
      </c>
      <c r="P244" s="5">
        <f t="shared" si="10"/>
        <v>38.199999999999989</v>
      </c>
    </row>
    <row r="245" spans="1:16" x14ac:dyDescent="0.3">
      <c r="A245" s="5" t="s">
        <v>255</v>
      </c>
      <c r="B245" s="6">
        <v>45786</v>
      </c>
      <c r="C245" s="5" t="s">
        <v>1455</v>
      </c>
      <c r="D245" s="5" t="s">
        <v>2404</v>
      </c>
      <c r="E245" s="5">
        <v>2</v>
      </c>
      <c r="F245" s="5">
        <v>144.66</v>
      </c>
      <c r="G245" s="5" t="s">
        <v>2618</v>
      </c>
      <c r="H245" s="5" t="s">
        <v>3064</v>
      </c>
      <c r="I245" s="5" t="s">
        <v>3069</v>
      </c>
      <c r="J245" s="5" t="s">
        <v>3316</v>
      </c>
      <c r="K245" s="5">
        <v>7</v>
      </c>
      <c r="L245" s="5" t="s">
        <v>4274</v>
      </c>
      <c r="M245" s="5" t="s">
        <v>4280</v>
      </c>
      <c r="N245" s="5">
        <f t="shared" si="11"/>
        <v>289.32</v>
      </c>
      <c r="O245" s="5">
        <f t="shared" si="9"/>
        <v>200</v>
      </c>
      <c r="P245" s="5">
        <f t="shared" si="10"/>
        <v>89.32</v>
      </c>
    </row>
    <row r="246" spans="1:16" x14ac:dyDescent="0.3">
      <c r="A246" s="5" t="s">
        <v>256</v>
      </c>
      <c r="B246" s="6">
        <v>44973</v>
      </c>
      <c r="C246" s="5" t="s">
        <v>1456</v>
      </c>
      <c r="D246" s="5" t="s">
        <v>2407</v>
      </c>
      <c r="E246" s="5">
        <v>2</v>
      </c>
      <c r="F246" s="5">
        <v>317.77</v>
      </c>
      <c r="G246" s="5" t="s">
        <v>2619</v>
      </c>
      <c r="H246" s="5" t="s">
        <v>3063</v>
      </c>
      <c r="I246" s="5" t="s">
        <v>3069</v>
      </c>
      <c r="J246" s="5" t="s">
        <v>3317</v>
      </c>
      <c r="K246" s="5">
        <v>4</v>
      </c>
      <c r="L246" s="5" t="s">
        <v>4275</v>
      </c>
      <c r="M246" s="5" t="s">
        <v>4279</v>
      </c>
      <c r="N246" s="5">
        <f t="shared" si="11"/>
        <v>635.54</v>
      </c>
      <c r="O246" s="5">
        <f t="shared" si="9"/>
        <v>500</v>
      </c>
      <c r="P246" s="5">
        <f t="shared" si="10"/>
        <v>135.53999999999996</v>
      </c>
    </row>
    <row r="247" spans="1:16" x14ac:dyDescent="0.3">
      <c r="A247" s="5" t="s">
        <v>257</v>
      </c>
      <c r="B247" s="6">
        <v>45767</v>
      </c>
      <c r="C247" s="5" t="s">
        <v>1457</v>
      </c>
      <c r="D247" s="5" t="s">
        <v>2406</v>
      </c>
      <c r="E247" s="5">
        <v>1</v>
      </c>
      <c r="F247" s="5">
        <v>223.3</v>
      </c>
      <c r="G247" s="5" t="s">
        <v>2620</v>
      </c>
      <c r="H247" s="5" t="s">
        <v>3064</v>
      </c>
      <c r="I247" s="5" t="s">
        <v>3070</v>
      </c>
      <c r="J247" s="5" t="s">
        <v>3318</v>
      </c>
      <c r="K247" s="5">
        <v>1</v>
      </c>
      <c r="L247" s="5" t="str">
        <f>L246</f>
        <v>WINTER15</v>
      </c>
      <c r="M247" s="5" t="s">
        <v>4279</v>
      </c>
      <c r="N247" s="5">
        <f t="shared" si="11"/>
        <v>223.3</v>
      </c>
      <c r="O247" s="5">
        <f t="shared" si="9"/>
        <v>700</v>
      </c>
      <c r="P247" s="5">
        <f t="shared" si="10"/>
        <v>-476.7</v>
      </c>
    </row>
    <row r="248" spans="1:16" x14ac:dyDescent="0.3">
      <c r="A248" s="5" t="s">
        <v>258</v>
      </c>
      <c r="B248" s="6">
        <v>45534</v>
      </c>
      <c r="C248" s="5" t="s">
        <v>1458</v>
      </c>
      <c r="D248" s="5" t="s">
        <v>2407</v>
      </c>
      <c r="E248" s="5">
        <v>2</v>
      </c>
      <c r="F248" s="5">
        <v>342.11</v>
      </c>
      <c r="G248" s="5" t="s">
        <v>2621</v>
      </c>
      <c r="H248" s="5" t="s">
        <v>3066</v>
      </c>
      <c r="I248" s="5" t="s">
        <v>3068</v>
      </c>
      <c r="J248" s="5" t="s">
        <v>3319</v>
      </c>
      <c r="K248" s="5">
        <v>2</v>
      </c>
      <c r="L248" s="5" t="s">
        <v>4275</v>
      </c>
      <c r="M248" s="5" t="s">
        <v>4276</v>
      </c>
      <c r="N248" s="5">
        <f t="shared" si="11"/>
        <v>684.22</v>
      </c>
      <c r="O248" s="5">
        <f t="shared" si="9"/>
        <v>500</v>
      </c>
      <c r="P248" s="5">
        <f t="shared" si="10"/>
        <v>184.22000000000003</v>
      </c>
    </row>
    <row r="249" spans="1:16" x14ac:dyDescent="0.3">
      <c r="A249" s="5" t="s">
        <v>259</v>
      </c>
      <c r="B249" s="6">
        <v>45127</v>
      </c>
      <c r="C249" s="5" t="s">
        <v>1459</v>
      </c>
      <c r="D249" s="5" t="s">
        <v>2405</v>
      </c>
      <c r="E249" s="5">
        <v>2</v>
      </c>
      <c r="F249" s="5">
        <v>220.9</v>
      </c>
      <c r="G249" s="5" t="s">
        <v>2622</v>
      </c>
      <c r="H249" s="5" t="s">
        <v>3066</v>
      </c>
      <c r="I249" s="5" t="s">
        <v>3068</v>
      </c>
      <c r="J249" s="5" t="s">
        <v>3320</v>
      </c>
      <c r="K249" s="5">
        <v>4</v>
      </c>
      <c r="L249" s="5" t="str">
        <f>L248</f>
        <v>WINTER15</v>
      </c>
      <c r="M249" s="5" t="s">
        <v>4278</v>
      </c>
      <c r="N249" s="5">
        <f t="shared" si="11"/>
        <v>441.8</v>
      </c>
      <c r="O249" s="5">
        <f t="shared" si="9"/>
        <v>400</v>
      </c>
      <c r="P249" s="5">
        <f t="shared" si="10"/>
        <v>41.800000000000011</v>
      </c>
    </row>
    <row r="250" spans="1:16" x14ac:dyDescent="0.3">
      <c r="A250" s="5" t="s">
        <v>260</v>
      </c>
      <c r="B250" s="6">
        <v>45109</v>
      </c>
      <c r="C250" s="5" t="s">
        <v>1460</v>
      </c>
      <c r="D250" s="5" t="s">
        <v>2406</v>
      </c>
      <c r="E250" s="5">
        <v>1</v>
      </c>
      <c r="F250" s="5">
        <v>670.54</v>
      </c>
      <c r="G250" s="5" t="s">
        <v>2623</v>
      </c>
      <c r="H250" s="5" t="s">
        <v>3067</v>
      </c>
      <c r="I250" s="5" t="s">
        <v>3068</v>
      </c>
      <c r="J250" s="5" t="s">
        <v>3321</v>
      </c>
      <c r="K250" s="5">
        <v>6</v>
      </c>
      <c r="L250" s="5" t="s">
        <v>4274</v>
      </c>
      <c r="M250" s="5" t="s">
        <v>4277</v>
      </c>
      <c r="N250" s="5">
        <f t="shared" si="11"/>
        <v>670.54</v>
      </c>
      <c r="O250" s="5">
        <f t="shared" si="9"/>
        <v>700</v>
      </c>
      <c r="P250" s="5">
        <f t="shared" si="10"/>
        <v>-29.460000000000036</v>
      </c>
    </row>
    <row r="251" spans="1:16" x14ac:dyDescent="0.3">
      <c r="A251" s="5" t="s">
        <v>261</v>
      </c>
      <c r="B251" s="6">
        <v>45329</v>
      </c>
      <c r="C251" s="5" t="s">
        <v>1461</v>
      </c>
      <c r="D251" s="5" t="s">
        <v>2405</v>
      </c>
      <c r="E251" s="5">
        <v>1</v>
      </c>
      <c r="F251" s="5">
        <v>546.19000000000005</v>
      </c>
      <c r="G251" s="5" t="s">
        <v>2624</v>
      </c>
      <c r="H251" s="5" t="s">
        <v>3067</v>
      </c>
      <c r="I251" s="5" t="s">
        <v>3072</v>
      </c>
      <c r="J251" s="5" t="s">
        <v>3322</v>
      </c>
      <c r="K251" s="5">
        <v>5</v>
      </c>
      <c r="L251" s="5" t="s">
        <v>4274</v>
      </c>
      <c r="M251" s="5" t="s">
        <v>4277</v>
      </c>
      <c r="N251" s="5">
        <f t="shared" si="11"/>
        <v>546.19000000000005</v>
      </c>
      <c r="O251" s="5">
        <f t="shared" si="9"/>
        <v>400</v>
      </c>
      <c r="P251" s="5">
        <f t="shared" si="10"/>
        <v>146.19000000000005</v>
      </c>
    </row>
    <row r="252" spans="1:16" x14ac:dyDescent="0.3">
      <c r="A252" s="5" t="s">
        <v>262</v>
      </c>
      <c r="B252" s="6">
        <v>45021</v>
      </c>
      <c r="C252" s="5" t="s">
        <v>1462</v>
      </c>
      <c r="D252" s="5" t="s">
        <v>2407</v>
      </c>
      <c r="E252" s="5">
        <v>3</v>
      </c>
      <c r="F252" s="5">
        <v>42.95</v>
      </c>
      <c r="G252" s="5" t="s">
        <v>2490</v>
      </c>
      <c r="H252" s="5" t="s">
        <v>3066</v>
      </c>
      <c r="I252" s="5" t="s">
        <v>3070</v>
      </c>
      <c r="J252" s="5" t="s">
        <v>3323</v>
      </c>
      <c r="K252" s="5">
        <v>8</v>
      </c>
      <c r="L252" s="5" t="s">
        <v>4273</v>
      </c>
      <c r="M252" s="5" t="s">
        <v>4278</v>
      </c>
      <c r="N252" s="5">
        <f t="shared" si="11"/>
        <v>128.85000000000002</v>
      </c>
      <c r="O252" s="5">
        <f t="shared" si="9"/>
        <v>500</v>
      </c>
      <c r="P252" s="5">
        <f t="shared" si="10"/>
        <v>-371.15</v>
      </c>
    </row>
    <row r="253" spans="1:16" x14ac:dyDescent="0.3">
      <c r="A253" s="5" t="s">
        <v>263</v>
      </c>
      <c r="B253" s="6">
        <v>45792</v>
      </c>
      <c r="C253" s="5" t="s">
        <v>1463</v>
      </c>
      <c r="D253" s="5" t="s">
        <v>2401</v>
      </c>
      <c r="E253" s="5">
        <v>4</v>
      </c>
      <c r="F253" s="5">
        <v>14.69</v>
      </c>
      <c r="G253" s="5" t="s">
        <v>2625</v>
      </c>
      <c r="H253" s="5" t="s">
        <v>3067</v>
      </c>
      <c r="I253" s="5" t="s">
        <v>3069</v>
      </c>
      <c r="J253" s="5" t="s">
        <v>3324</v>
      </c>
      <c r="K253" s="5">
        <v>9</v>
      </c>
      <c r="L253" s="5" t="str">
        <f>L252</f>
        <v>SAVE10</v>
      </c>
      <c r="M253" s="5" t="s">
        <v>4278</v>
      </c>
      <c r="N253" s="5">
        <f t="shared" si="11"/>
        <v>58.76</v>
      </c>
      <c r="O253" s="5">
        <f t="shared" si="9"/>
        <v>450</v>
      </c>
      <c r="P253" s="5">
        <f t="shared" si="10"/>
        <v>-391.24</v>
      </c>
    </row>
    <row r="254" spans="1:16" x14ac:dyDescent="0.3">
      <c r="A254" s="5" t="s">
        <v>264</v>
      </c>
      <c r="B254" s="6">
        <v>45555</v>
      </c>
      <c r="C254" s="5" t="s">
        <v>1464</v>
      </c>
      <c r="D254" s="5" t="s">
        <v>2402</v>
      </c>
      <c r="E254" s="5">
        <v>4</v>
      </c>
      <c r="F254" s="5">
        <v>668.36</v>
      </c>
      <c r="G254" s="5" t="s">
        <v>2626</v>
      </c>
      <c r="H254" s="5" t="s">
        <v>3066</v>
      </c>
      <c r="I254" s="5" t="s">
        <v>3069</v>
      </c>
      <c r="J254" s="5" t="s">
        <v>3325</v>
      </c>
      <c r="K254" s="5">
        <v>5</v>
      </c>
      <c r="L254" s="5" t="s">
        <v>4274</v>
      </c>
      <c r="M254" s="5" t="s">
        <v>4279</v>
      </c>
      <c r="N254" s="5">
        <f t="shared" si="11"/>
        <v>2673.44</v>
      </c>
      <c r="O254" s="5">
        <f t="shared" si="9"/>
        <v>300</v>
      </c>
      <c r="P254" s="5">
        <f t="shared" si="10"/>
        <v>2373.44</v>
      </c>
    </row>
    <row r="255" spans="1:16" x14ac:dyDescent="0.3">
      <c r="A255" s="5" t="s">
        <v>265</v>
      </c>
      <c r="B255" s="6">
        <v>45374</v>
      </c>
      <c r="C255" s="5" t="s">
        <v>1465</v>
      </c>
      <c r="D255" s="5" t="s">
        <v>2404</v>
      </c>
      <c r="E255" s="5">
        <v>4</v>
      </c>
      <c r="F255" s="5">
        <v>413.74</v>
      </c>
      <c r="G255" s="5" t="s">
        <v>2501</v>
      </c>
      <c r="H255" s="5" t="s">
        <v>3066</v>
      </c>
      <c r="I255" s="5" t="s">
        <v>3070</v>
      </c>
      <c r="J255" s="5" t="s">
        <v>3326</v>
      </c>
      <c r="K255" s="5">
        <v>7</v>
      </c>
      <c r="L255" s="5" t="s">
        <v>4274</v>
      </c>
      <c r="M255" s="5" t="s">
        <v>4276</v>
      </c>
      <c r="N255" s="5">
        <f t="shared" si="11"/>
        <v>1654.96</v>
      </c>
      <c r="O255" s="5">
        <f t="shared" si="9"/>
        <v>200</v>
      </c>
      <c r="P255" s="5">
        <f t="shared" si="10"/>
        <v>1454.96</v>
      </c>
    </row>
    <row r="256" spans="1:16" x14ac:dyDescent="0.3">
      <c r="A256" s="5" t="s">
        <v>266</v>
      </c>
      <c r="B256" s="6">
        <v>45286</v>
      </c>
      <c r="C256" s="5" t="s">
        <v>1466</v>
      </c>
      <c r="D256" s="5" t="s">
        <v>2401</v>
      </c>
      <c r="E256" s="5">
        <v>3</v>
      </c>
      <c r="F256" s="5">
        <v>263.19</v>
      </c>
      <c r="G256" s="5" t="s">
        <v>2613</v>
      </c>
      <c r="H256" s="5" t="s">
        <v>3064</v>
      </c>
      <c r="I256" s="5" t="s">
        <v>3071</v>
      </c>
      <c r="J256" s="5" t="s">
        <v>3327</v>
      </c>
      <c r="K256" s="5">
        <v>5</v>
      </c>
      <c r="L256" s="5" t="str">
        <f>L255</f>
        <v>FREESHIP</v>
      </c>
      <c r="M256" s="5" t="s">
        <v>4276</v>
      </c>
      <c r="N256" s="5">
        <f t="shared" si="11"/>
        <v>789.56999999999994</v>
      </c>
      <c r="O256" s="5">
        <f t="shared" si="9"/>
        <v>450</v>
      </c>
      <c r="P256" s="5">
        <f t="shared" si="10"/>
        <v>339.56999999999994</v>
      </c>
    </row>
    <row r="257" spans="1:16" x14ac:dyDescent="0.3">
      <c r="A257" s="5" t="s">
        <v>267</v>
      </c>
      <c r="B257" s="6">
        <v>45425</v>
      </c>
      <c r="C257" s="5" t="s">
        <v>1467</v>
      </c>
      <c r="D257" s="5" t="s">
        <v>2401</v>
      </c>
      <c r="E257" s="5">
        <v>1</v>
      </c>
      <c r="F257" s="5">
        <v>263.95999999999998</v>
      </c>
      <c r="G257" s="5" t="s">
        <v>2563</v>
      </c>
      <c r="H257" s="5" t="s">
        <v>3066</v>
      </c>
      <c r="I257" s="5" t="s">
        <v>3070</v>
      </c>
      <c r="J257" s="5" t="s">
        <v>3328</v>
      </c>
      <c r="K257" s="5">
        <v>2</v>
      </c>
      <c r="L257" s="5" t="s">
        <v>4273</v>
      </c>
      <c r="M257" s="5" t="s">
        <v>4280</v>
      </c>
      <c r="N257" s="5">
        <f t="shared" si="11"/>
        <v>263.95999999999998</v>
      </c>
      <c r="O257" s="5">
        <f t="shared" si="9"/>
        <v>450</v>
      </c>
      <c r="P257" s="5">
        <f t="shared" si="10"/>
        <v>-186.04000000000002</v>
      </c>
    </row>
    <row r="258" spans="1:16" x14ac:dyDescent="0.3">
      <c r="A258" s="5" t="s">
        <v>268</v>
      </c>
      <c r="B258" s="6">
        <v>45838</v>
      </c>
      <c r="C258" s="5" t="s">
        <v>1468</v>
      </c>
      <c r="D258" s="5" t="s">
        <v>2404</v>
      </c>
      <c r="E258" s="5">
        <v>5</v>
      </c>
      <c r="F258" s="5">
        <v>75.81</v>
      </c>
      <c r="G258" s="5" t="s">
        <v>2627</v>
      </c>
      <c r="H258" s="5" t="s">
        <v>3066</v>
      </c>
      <c r="I258" s="5" t="s">
        <v>3070</v>
      </c>
      <c r="J258" s="5" t="s">
        <v>3329</v>
      </c>
      <c r="K258" s="5">
        <v>10</v>
      </c>
      <c r="L258" s="5" t="s">
        <v>4275</v>
      </c>
      <c r="M258" s="5" t="s">
        <v>4276</v>
      </c>
      <c r="N258" s="5">
        <f t="shared" si="11"/>
        <v>379.05</v>
      </c>
      <c r="O258" s="5">
        <f t="shared" ref="O258:O321" si="12">IF(D258="MONITOR",450,IF(D258="PHONE",300,IF(D258="TABLET",250,IF(D258="CHAIR",200,IF(D258="PRINTER",400,IF(D258="LAPTOP",700,IF(D258="DESK",500,0)))))))</f>
        <v>200</v>
      </c>
      <c r="P258" s="5">
        <f t="shared" ref="P258:P321" si="13">N258-O258</f>
        <v>179.05</v>
      </c>
    </row>
    <row r="259" spans="1:16" x14ac:dyDescent="0.3">
      <c r="A259" s="5" t="s">
        <v>269</v>
      </c>
      <c r="B259" s="6">
        <v>45405</v>
      </c>
      <c r="C259" s="5" t="s">
        <v>1469</v>
      </c>
      <c r="D259" s="5" t="s">
        <v>2402</v>
      </c>
      <c r="E259" s="5">
        <v>1</v>
      </c>
      <c r="F259" s="5">
        <v>406.22</v>
      </c>
      <c r="G259" s="5" t="s">
        <v>2628</v>
      </c>
      <c r="H259" s="5" t="s">
        <v>3065</v>
      </c>
      <c r="I259" s="5" t="s">
        <v>3069</v>
      </c>
      <c r="J259" s="5" t="s">
        <v>3330</v>
      </c>
      <c r="K259" s="5">
        <v>5</v>
      </c>
      <c r="L259" s="5" t="s">
        <v>4273</v>
      </c>
      <c r="M259" s="5" t="s">
        <v>4277</v>
      </c>
      <c r="N259" s="5">
        <f t="shared" ref="N259:N322" si="14">E259*F259</f>
        <v>406.22</v>
      </c>
      <c r="O259" s="5">
        <f t="shared" si="12"/>
        <v>300</v>
      </c>
      <c r="P259" s="5">
        <f t="shared" si="13"/>
        <v>106.22000000000003</v>
      </c>
    </row>
    <row r="260" spans="1:16" x14ac:dyDescent="0.3">
      <c r="A260" s="5" t="s">
        <v>270</v>
      </c>
      <c r="B260" s="6">
        <v>45348</v>
      </c>
      <c r="C260" s="5" t="s">
        <v>1470</v>
      </c>
      <c r="D260" s="5" t="s">
        <v>2403</v>
      </c>
      <c r="E260" s="5">
        <v>2</v>
      </c>
      <c r="F260" s="5">
        <v>103.41</v>
      </c>
      <c r="G260" s="5" t="s">
        <v>2629</v>
      </c>
      <c r="H260" s="5" t="s">
        <v>3064</v>
      </c>
      <c r="I260" s="5" t="s">
        <v>3068</v>
      </c>
      <c r="J260" s="5" t="s">
        <v>3331</v>
      </c>
      <c r="K260" s="5">
        <v>2</v>
      </c>
      <c r="L260" s="5" t="s">
        <v>4274</v>
      </c>
      <c r="M260" s="5" t="s">
        <v>4277</v>
      </c>
      <c r="N260" s="5">
        <f t="shared" si="14"/>
        <v>206.82</v>
      </c>
      <c r="O260" s="5">
        <f t="shared" si="12"/>
        <v>250</v>
      </c>
      <c r="P260" s="5">
        <f t="shared" si="13"/>
        <v>-43.180000000000007</v>
      </c>
    </row>
    <row r="261" spans="1:16" x14ac:dyDescent="0.3">
      <c r="A261" s="5" t="s">
        <v>271</v>
      </c>
      <c r="B261" s="6">
        <v>45088</v>
      </c>
      <c r="C261" s="5" t="s">
        <v>1471</v>
      </c>
      <c r="D261" s="5" t="s">
        <v>2404</v>
      </c>
      <c r="E261" s="5">
        <v>4</v>
      </c>
      <c r="F261" s="5">
        <v>435.12</v>
      </c>
      <c r="G261" s="5" t="s">
        <v>2533</v>
      </c>
      <c r="H261" s="5" t="s">
        <v>3065</v>
      </c>
      <c r="I261" s="5" t="s">
        <v>3071</v>
      </c>
      <c r="J261" s="5" t="s">
        <v>3332</v>
      </c>
      <c r="K261" s="5">
        <v>9</v>
      </c>
      <c r="L261" s="5" t="s">
        <v>4273</v>
      </c>
      <c r="M261" s="5" t="s">
        <v>4276</v>
      </c>
      <c r="N261" s="5">
        <f t="shared" si="14"/>
        <v>1740.48</v>
      </c>
      <c r="O261" s="5">
        <f t="shared" si="12"/>
        <v>200</v>
      </c>
      <c r="P261" s="5">
        <f t="shared" si="13"/>
        <v>1540.48</v>
      </c>
    </row>
    <row r="262" spans="1:16" x14ac:dyDescent="0.3">
      <c r="A262" s="5" t="s">
        <v>272</v>
      </c>
      <c r="B262" s="6">
        <v>45063</v>
      </c>
      <c r="C262" s="5" t="s">
        <v>1472</v>
      </c>
      <c r="D262" s="5" t="s">
        <v>2401</v>
      </c>
      <c r="E262" s="5">
        <v>2</v>
      </c>
      <c r="F262" s="5">
        <v>407.79</v>
      </c>
      <c r="G262" s="5" t="s">
        <v>2630</v>
      </c>
      <c r="H262" s="5" t="s">
        <v>3063</v>
      </c>
      <c r="I262" s="5" t="s">
        <v>3068</v>
      </c>
      <c r="J262" s="5" t="s">
        <v>3333</v>
      </c>
      <c r="K262" s="5">
        <v>3</v>
      </c>
      <c r="L262" s="5" t="str">
        <f>L261</f>
        <v>SAVE10</v>
      </c>
      <c r="M262" s="5" t="s">
        <v>4280</v>
      </c>
      <c r="N262" s="5">
        <f t="shared" si="14"/>
        <v>815.58</v>
      </c>
      <c r="O262" s="5">
        <f t="shared" si="12"/>
        <v>450</v>
      </c>
      <c r="P262" s="5">
        <f t="shared" si="13"/>
        <v>365.58000000000004</v>
      </c>
    </row>
    <row r="263" spans="1:16" x14ac:dyDescent="0.3">
      <c r="A263" s="5" t="s">
        <v>273</v>
      </c>
      <c r="B263" s="6">
        <v>45805</v>
      </c>
      <c r="C263" s="5" t="s">
        <v>1473</v>
      </c>
      <c r="D263" s="5" t="s">
        <v>2402</v>
      </c>
      <c r="E263" s="5">
        <v>5</v>
      </c>
      <c r="F263" s="5">
        <v>173.65</v>
      </c>
      <c r="G263" s="5" t="s">
        <v>2631</v>
      </c>
      <c r="H263" s="5" t="s">
        <v>3066</v>
      </c>
      <c r="I263" s="5" t="s">
        <v>3071</v>
      </c>
      <c r="J263" s="5" t="s">
        <v>3334</v>
      </c>
      <c r="K263" s="5">
        <v>9</v>
      </c>
      <c r="L263" s="5" t="s">
        <v>4273</v>
      </c>
      <c r="M263" s="5" t="s">
        <v>4278</v>
      </c>
      <c r="N263" s="5">
        <f t="shared" si="14"/>
        <v>868.25</v>
      </c>
      <c r="O263" s="5">
        <f t="shared" si="12"/>
        <v>300</v>
      </c>
      <c r="P263" s="5">
        <f t="shared" si="13"/>
        <v>568.25</v>
      </c>
    </row>
    <row r="264" spans="1:16" x14ac:dyDescent="0.3">
      <c r="A264" s="5" t="s">
        <v>274</v>
      </c>
      <c r="B264" s="6">
        <v>44936</v>
      </c>
      <c r="C264" s="5" t="s">
        <v>1474</v>
      </c>
      <c r="D264" s="5" t="s">
        <v>2402</v>
      </c>
      <c r="E264" s="5">
        <v>4</v>
      </c>
      <c r="F264" s="5">
        <v>249.07</v>
      </c>
      <c r="G264" s="5" t="s">
        <v>2534</v>
      </c>
      <c r="H264" s="5" t="s">
        <v>3065</v>
      </c>
      <c r="I264" s="5" t="s">
        <v>3070</v>
      </c>
      <c r="J264" s="5" t="s">
        <v>3335</v>
      </c>
      <c r="K264" s="5">
        <v>5</v>
      </c>
      <c r="L264" s="5" t="s">
        <v>4275</v>
      </c>
      <c r="M264" s="5" t="s">
        <v>4277</v>
      </c>
      <c r="N264" s="5">
        <f t="shared" si="14"/>
        <v>996.28</v>
      </c>
      <c r="O264" s="5">
        <f t="shared" si="12"/>
        <v>300</v>
      </c>
      <c r="P264" s="5">
        <f t="shared" si="13"/>
        <v>696.28</v>
      </c>
    </row>
    <row r="265" spans="1:16" x14ac:dyDescent="0.3">
      <c r="A265" s="5" t="s">
        <v>275</v>
      </c>
      <c r="B265" s="6">
        <v>45010</v>
      </c>
      <c r="C265" s="5" t="s">
        <v>1475</v>
      </c>
      <c r="D265" s="5" t="s">
        <v>2402</v>
      </c>
      <c r="E265" s="5">
        <v>4</v>
      </c>
      <c r="F265" s="5">
        <v>434.85</v>
      </c>
      <c r="G265" s="5" t="s">
        <v>2632</v>
      </c>
      <c r="H265" s="5" t="s">
        <v>3065</v>
      </c>
      <c r="I265" s="5" t="s">
        <v>3072</v>
      </c>
      <c r="J265" s="5" t="s">
        <v>3336</v>
      </c>
      <c r="K265" s="5">
        <v>4</v>
      </c>
      <c r="L265" s="5" t="s">
        <v>4275</v>
      </c>
      <c r="M265" s="5" t="s">
        <v>4280</v>
      </c>
      <c r="N265" s="5">
        <f t="shared" si="14"/>
        <v>1739.4</v>
      </c>
      <c r="O265" s="5">
        <f t="shared" si="12"/>
        <v>300</v>
      </c>
      <c r="P265" s="5">
        <f t="shared" si="13"/>
        <v>1439.4</v>
      </c>
    </row>
    <row r="266" spans="1:16" x14ac:dyDescent="0.3">
      <c r="A266" s="5" t="s">
        <v>276</v>
      </c>
      <c r="B266" s="6">
        <v>45507</v>
      </c>
      <c r="C266" s="5" t="s">
        <v>1476</v>
      </c>
      <c r="D266" s="5" t="s">
        <v>2403</v>
      </c>
      <c r="E266" s="5">
        <v>1</v>
      </c>
      <c r="F266" s="5">
        <v>436.77</v>
      </c>
      <c r="G266" s="5" t="s">
        <v>2633</v>
      </c>
      <c r="H266" s="5" t="s">
        <v>3067</v>
      </c>
      <c r="I266" s="5" t="s">
        <v>3070</v>
      </c>
      <c r="J266" s="5" t="s">
        <v>3337</v>
      </c>
      <c r="K266" s="5">
        <v>5</v>
      </c>
      <c r="L266" s="5" t="s">
        <v>4274</v>
      </c>
      <c r="M266" s="5" t="s">
        <v>4280</v>
      </c>
      <c r="N266" s="5">
        <f t="shared" si="14"/>
        <v>436.77</v>
      </c>
      <c r="O266" s="5">
        <f t="shared" si="12"/>
        <v>250</v>
      </c>
      <c r="P266" s="5">
        <f t="shared" si="13"/>
        <v>186.76999999999998</v>
      </c>
    </row>
    <row r="267" spans="1:16" x14ac:dyDescent="0.3">
      <c r="A267" s="5" t="s">
        <v>277</v>
      </c>
      <c r="B267" s="6">
        <v>45282</v>
      </c>
      <c r="C267" s="5" t="s">
        <v>1477</v>
      </c>
      <c r="D267" s="5" t="s">
        <v>2405</v>
      </c>
      <c r="E267" s="5">
        <v>1</v>
      </c>
      <c r="F267" s="5">
        <v>572.13</v>
      </c>
      <c r="G267" s="5" t="s">
        <v>2634</v>
      </c>
      <c r="H267" s="5" t="s">
        <v>3063</v>
      </c>
      <c r="I267" s="5" t="s">
        <v>3069</v>
      </c>
      <c r="J267" s="5" t="s">
        <v>3338</v>
      </c>
      <c r="K267" s="5">
        <v>4</v>
      </c>
      <c r="L267" s="5" t="s">
        <v>4273</v>
      </c>
      <c r="M267" s="5" t="s">
        <v>4280</v>
      </c>
      <c r="N267" s="5">
        <f t="shared" si="14"/>
        <v>572.13</v>
      </c>
      <c r="O267" s="5">
        <f t="shared" si="12"/>
        <v>400</v>
      </c>
      <c r="P267" s="5">
        <f t="shared" si="13"/>
        <v>172.13</v>
      </c>
    </row>
    <row r="268" spans="1:16" x14ac:dyDescent="0.3">
      <c r="A268" s="5" t="s">
        <v>278</v>
      </c>
      <c r="B268" s="6">
        <v>45451</v>
      </c>
      <c r="C268" s="5" t="s">
        <v>1478</v>
      </c>
      <c r="D268" s="5" t="s">
        <v>2404</v>
      </c>
      <c r="E268" s="5">
        <v>4</v>
      </c>
      <c r="F268" s="5">
        <v>583.07000000000005</v>
      </c>
      <c r="G268" s="5" t="s">
        <v>2635</v>
      </c>
      <c r="H268" s="5" t="s">
        <v>3065</v>
      </c>
      <c r="I268" s="5" t="s">
        <v>3069</v>
      </c>
      <c r="J268" s="5" t="s">
        <v>3339</v>
      </c>
      <c r="K268" s="5">
        <v>6</v>
      </c>
      <c r="L268" s="5" t="s">
        <v>4274</v>
      </c>
      <c r="M268" s="5" t="s">
        <v>4277</v>
      </c>
      <c r="N268" s="5">
        <f t="shared" si="14"/>
        <v>2332.2800000000002</v>
      </c>
      <c r="O268" s="5">
        <f t="shared" si="12"/>
        <v>200</v>
      </c>
      <c r="P268" s="5">
        <f t="shared" si="13"/>
        <v>2132.2800000000002</v>
      </c>
    </row>
    <row r="269" spans="1:16" x14ac:dyDescent="0.3">
      <c r="A269" s="5" t="s">
        <v>279</v>
      </c>
      <c r="B269" s="6">
        <v>45764</v>
      </c>
      <c r="C269" s="5" t="s">
        <v>1479</v>
      </c>
      <c r="D269" s="5" t="s">
        <v>2404</v>
      </c>
      <c r="E269" s="5">
        <v>5</v>
      </c>
      <c r="F269" s="5">
        <v>468.51</v>
      </c>
      <c r="G269" s="5" t="s">
        <v>2636</v>
      </c>
      <c r="H269" s="5" t="s">
        <v>3063</v>
      </c>
      <c r="I269" s="5" t="s">
        <v>3071</v>
      </c>
      <c r="J269" s="5" t="s">
        <v>3340</v>
      </c>
      <c r="K269" s="5">
        <v>9</v>
      </c>
      <c r="L269" s="5" t="str">
        <f>L268</f>
        <v>FREESHIP</v>
      </c>
      <c r="M269" s="5" t="s">
        <v>4279</v>
      </c>
      <c r="N269" s="5">
        <f t="shared" si="14"/>
        <v>2342.5500000000002</v>
      </c>
      <c r="O269" s="5">
        <f t="shared" si="12"/>
        <v>200</v>
      </c>
      <c r="P269" s="5">
        <f t="shared" si="13"/>
        <v>2142.5500000000002</v>
      </c>
    </row>
    <row r="270" spans="1:16" x14ac:dyDescent="0.3">
      <c r="A270" s="5" t="s">
        <v>280</v>
      </c>
      <c r="B270" s="6">
        <v>45149</v>
      </c>
      <c r="C270" s="5" t="s">
        <v>1480</v>
      </c>
      <c r="D270" s="5" t="s">
        <v>2402</v>
      </c>
      <c r="E270" s="5">
        <v>2</v>
      </c>
      <c r="F270" s="5">
        <v>423.88</v>
      </c>
      <c r="G270" s="5" t="s">
        <v>2637</v>
      </c>
      <c r="H270" s="5" t="s">
        <v>3063</v>
      </c>
      <c r="I270" s="5" t="s">
        <v>3071</v>
      </c>
      <c r="J270" s="5" t="s">
        <v>3341</v>
      </c>
      <c r="K270" s="5">
        <v>7</v>
      </c>
      <c r="L270" s="5" t="s">
        <v>4273</v>
      </c>
      <c r="M270" s="5" t="s">
        <v>4277</v>
      </c>
      <c r="N270" s="5">
        <f t="shared" si="14"/>
        <v>847.76</v>
      </c>
      <c r="O270" s="5">
        <f t="shared" si="12"/>
        <v>300</v>
      </c>
      <c r="P270" s="5">
        <f t="shared" si="13"/>
        <v>547.76</v>
      </c>
    </row>
    <row r="271" spans="1:16" x14ac:dyDescent="0.3">
      <c r="A271" s="5" t="s">
        <v>281</v>
      </c>
      <c r="B271" s="6">
        <v>45255</v>
      </c>
      <c r="C271" s="5" t="s">
        <v>1481</v>
      </c>
      <c r="D271" s="5" t="s">
        <v>2403</v>
      </c>
      <c r="E271" s="5">
        <v>4</v>
      </c>
      <c r="F271" s="5">
        <v>663.67</v>
      </c>
      <c r="G271" s="5" t="s">
        <v>2475</v>
      </c>
      <c r="H271" s="5" t="s">
        <v>3065</v>
      </c>
      <c r="I271" s="5" t="s">
        <v>3072</v>
      </c>
      <c r="J271" s="5" t="s">
        <v>3342</v>
      </c>
      <c r="K271" s="5">
        <v>7</v>
      </c>
      <c r="L271" s="5" t="s">
        <v>4274</v>
      </c>
      <c r="M271" s="5" t="s">
        <v>4280</v>
      </c>
      <c r="N271" s="5">
        <f t="shared" si="14"/>
        <v>2654.68</v>
      </c>
      <c r="O271" s="5">
        <f t="shared" si="12"/>
        <v>250</v>
      </c>
      <c r="P271" s="5">
        <f t="shared" si="13"/>
        <v>2404.6799999999998</v>
      </c>
    </row>
    <row r="272" spans="1:16" x14ac:dyDescent="0.3">
      <c r="A272" s="5" t="s">
        <v>282</v>
      </c>
      <c r="B272" s="6">
        <v>45081</v>
      </c>
      <c r="C272" s="5" t="s">
        <v>1482</v>
      </c>
      <c r="D272" s="5" t="s">
        <v>2405</v>
      </c>
      <c r="E272" s="5">
        <v>4</v>
      </c>
      <c r="F272" s="5">
        <v>309.91000000000003</v>
      </c>
      <c r="G272" s="5" t="s">
        <v>2638</v>
      </c>
      <c r="H272" s="5" t="s">
        <v>3063</v>
      </c>
      <c r="I272" s="5" t="s">
        <v>3068</v>
      </c>
      <c r="J272" s="5" t="s">
        <v>3343</v>
      </c>
      <c r="K272" s="5">
        <v>5</v>
      </c>
      <c r="L272" s="5" t="s">
        <v>4275</v>
      </c>
      <c r="M272" s="5" t="s">
        <v>4280</v>
      </c>
      <c r="N272" s="5">
        <f t="shared" si="14"/>
        <v>1239.6400000000001</v>
      </c>
      <c r="O272" s="5">
        <f t="shared" si="12"/>
        <v>400</v>
      </c>
      <c r="P272" s="5">
        <f t="shared" si="13"/>
        <v>839.6400000000001</v>
      </c>
    </row>
    <row r="273" spans="1:16" x14ac:dyDescent="0.3">
      <c r="A273" s="5" t="s">
        <v>283</v>
      </c>
      <c r="B273" s="6">
        <v>45013</v>
      </c>
      <c r="C273" s="5" t="s">
        <v>1483</v>
      </c>
      <c r="D273" s="5" t="s">
        <v>2401</v>
      </c>
      <c r="E273" s="5">
        <v>1</v>
      </c>
      <c r="F273" s="5">
        <v>542.07000000000005</v>
      </c>
      <c r="G273" s="5" t="s">
        <v>2639</v>
      </c>
      <c r="H273" s="5" t="s">
        <v>3067</v>
      </c>
      <c r="I273" s="5" t="s">
        <v>3068</v>
      </c>
      <c r="J273" s="5" t="s">
        <v>3344</v>
      </c>
      <c r="K273" s="5">
        <v>6</v>
      </c>
      <c r="L273" s="5" t="s">
        <v>4275</v>
      </c>
      <c r="M273" s="5" t="s">
        <v>4277</v>
      </c>
      <c r="N273" s="5">
        <f t="shared" si="14"/>
        <v>542.07000000000005</v>
      </c>
      <c r="O273" s="5">
        <f t="shared" si="12"/>
        <v>450</v>
      </c>
      <c r="P273" s="5">
        <f t="shared" si="13"/>
        <v>92.07000000000005</v>
      </c>
    </row>
    <row r="274" spans="1:16" x14ac:dyDescent="0.3">
      <c r="A274" s="5" t="s">
        <v>284</v>
      </c>
      <c r="B274" s="6">
        <v>45188</v>
      </c>
      <c r="C274" s="5" t="s">
        <v>1484</v>
      </c>
      <c r="D274" s="5" t="s">
        <v>2404</v>
      </c>
      <c r="E274" s="5">
        <v>2</v>
      </c>
      <c r="F274" s="5">
        <v>399.32</v>
      </c>
      <c r="G274" s="5" t="s">
        <v>2640</v>
      </c>
      <c r="H274" s="5" t="s">
        <v>3064</v>
      </c>
      <c r="I274" s="5" t="s">
        <v>3072</v>
      </c>
      <c r="J274" s="5" t="s">
        <v>3345</v>
      </c>
      <c r="K274" s="5">
        <v>6</v>
      </c>
      <c r="L274" s="5" t="s">
        <v>4275</v>
      </c>
      <c r="M274" s="5" t="s">
        <v>4276</v>
      </c>
      <c r="N274" s="5">
        <f t="shared" si="14"/>
        <v>798.64</v>
      </c>
      <c r="O274" s="5">
        <f t="shared" si="12"/>
        <v>200</v>
      </c>
      <c r="P274" s="5">
        <f t="shared" si="13"/>
        <v>598.64</v>
      </c>
    </row>
    <row r="275" spans="1:16" x14ac:dyDescent="0.3">
      <c r="A275" s="5" t="s">
        <v>285</v>
      </c>
      <c r="B275" s="6">
        <v>45592</v>
      </c>
      <c r="C275" s="5" t="s">
        <v>1485</v>
      </c>
      <c r="D275" s="5" t="s">
        <v>2403</v>
      </c>
      <c r="E275" s="5">
        <v>2</v>
      </c>
      <c r="F275" s="5">
        <v>238.25</v>
      </c>
      <c r="G275" s="5" t="s">
        <v>2641</v>
      </c>
      <c r="H275" s="5" t="s">
        <v>3064</v>
      </c>
      <c r="I275" s="5" t="s">
        <v>3069</v>
      </c>
      <c r="J275" s="5" t="s">
        <v>3346</v>
      </c>
      <c r="K275" s="5">
        <v>7</v>
      </c>
      <c r="L275" s="5" t="s">
        <v>4274</v>
      </c>
      <c r="M275" s="5" t="s">
        <v>4278</v>
      </c>
      <c r="N275" s="5">
        <f t="shared" si="14"/>
        <v>476.5</v>
      </c>
      <c r="O275" s="5">
        <f t="shared" si="12"/>
        <v>250</v>
      </c>
      <c r="P275" s="5">
        <f t="shared" si="13"/>
        <v>226.5</v>
      </c>
    </row>
    <row r="276" spans="1:16" x14ac:dyDescent="0.3">
      <c r="A276" s="5" t="s">
        <v>286</v>
      </c>
      <c r="B276" s="6">
        <v>44961</v>
      </c>
      <c r="C276" s="5" t="s">
        <v>1486</v>
      </c>
      <c r="D276" s="5" t="s">
        <v>2402</v>
      </c>
      <c r="E276" s="5">
        <v>2</v>
      </c>
      <c r="F276" s="5">
        <v>182.4</v>
      </c>
      <c r="G276" s="5" t="s">
        <v>2642</v>
      </c>
      <c r="H276" s="5" t="s">
        <v>3066</v>
      </c>
      <c r="I276" s="5" t="s">
        <v>3069</v>
      </c>
      <c r="J276" s="5" t="s">
        <v>3347</v>
      </c>
      <c r="K276" s="5">
        <v>5</v>
      </c>
      <c r="L276" s="5" t="s">
        <v>4273</v>
      </c>
      <c r="M276" s="5" t="s">
        <v>4277</v>
      </c>
      <c r="N276" s="5">
        <f t="shared" si="14"/>
        <v>364.8</v>
      </c>
      <c r="O276" s="5">
        <f t="shared" si="12"/>
        <v>300</v>
      </c>
      <c r="P276" s="5">
        <f t="shared" si="13"/>
        <v>64.800000000000011</v>
      </c>
    </row>
    <row r="277" spans="1:16" x14ac:dyDescent="0.3">
      <c r="A277" s="5" t="s">
        <v>287</v>
      </c>
      <c r="B277" s="6">
        <v>45234</v>
      </c>
      <c r="C277" s="5" t="s">
        <v>1487</v>
      </c>
      <c r="D277" s="5" t="s">
        <v>2404</v>
      </c>
      <c r="E277" s="5">
        <v>2</v>
      </c>
      <c r="F277" s="5">
        <v>65.069999999999993</v>
      </c>
      <c r="G277" s="5" t="s">
        <v>2643</v>
      </c>
      <c r="H277" s="5" t="s">
        <v>3065</v>
      </c>
      <c r="I277" s="5" t="s">
        <v>3069</v>
      </c>
      <c r="J277" s="5" t="s">
        <v>3348</v>
      </c>
      <c r="K277" s="5">
        <v>4</v>
      </c>
      <c r="L277" s="5" t="s">
        <v>4273</v>
      </c>
      <c r="M277" s="5" t="s">
        <v>4280</v>
      </c>
      <c r="N277" s="5">
        <f t="shared" si="14"/>
        <v>130.13999999999999</v>
      </c>
      <c r="O277" s="5">
        <f t="shared" si="12"/>
        <v>200</v>
      </c>
      <c r="P277" s="5">
        <f t="shared" si="13"/>
        <v>-69.860000000000014</v>
      </c>
    </row>
    <row r="278" spans="1:16" x14ac:dyDescent="0.3">
      <c r="A278" s="5" t="s">
        <v>288</v>
      </c>
      <c r="B278" s="6">
        <v>45745</v>
      </c>
      <c r="C278" s="5" t="s">
        <v>1488</v>
      </c>
      <c r="D278" s="5" t="s">
        <v>2405</v>
      </c>
      <c r="E278" s="5">
        <v>2</v>
      </c>
      <c r="F278" s="5">
        <v>600.57000000000005</v>
      </c>
      <c r="G278" s="5" t="s">
        <v>2644</v>
      </c>
      <c r="H278" s="5" t="s">
        <v>3063</v>
      </c>
      <c r="I278" s="5" t="s">
        <v>3070</v>
      </c>
      <c r="J278" s="5" t="s">
        <v>3349</v>
      </c>
      <c r="K278" s="5">
        <v>3</v>
      </c>
      <c r="L278" s="5" t="s">
        <v>4275</v>
      </c>
      <c r="M278" s="5" t="s">
        <v>4276</v>
      </c>
      <c r="N278" s="5">
        <f t="shared" si="14"/>
        <v>1201.1400000000001</v>
      </c>
      <c r="O278" s="5">
        <f t="shared" si="12"/>
        <v>400</v>
      </c>
      <c r="P278" s="5">
        <f t="shared" si="13"/>
        <v>801.1400000000001</v>
      </c>
    </row>
    <row r="279" spans="1:16" x14ac:dyDescent="0.3">
      <c r="A279" s="5" t="s">
        <v>289</v>
      </c>
      <c r="B279" s="6">
        <v>45544</v>
      </c>
      <c r="C279" s="5" t="s">
        <v>1489</v>
      </c>
      <c r="D279" s="5" t="s">
        <v>2404</v>
      </c>
      <c r="E279" s="5">
        <v>5</v>
      </c>
      <c r="F279" s="5">
        <v>90.92</v>
      </c>
      <c r="G279" s="5" t="s">
        <v>2645</v>
      </c>
      <c r="H279" s="5" t="s">
        <v>3065</v>
      </c>
      <c r="I279" s="5" t="s">
        <v>3071</v>
      </c>
      <c r="J279" s="5" t="s">
        <v>3350</v>
      </c>
      <c r="K279" s="5">
        <v>9</v>
      </c>
      <c r="L279" s="5" t="s">
        <v>4273</v>
      </c>
      <c r="M279" s="5" t="s">
        <v>4279</v>
      </c>
      <c r="N279" s="5">
        <f t="shared" si="14"/>
        <v>454.6</v>
      </c>
      <c r="O279" s="5">
        <f t="shared" si="12"/>
        <v>200</v>
      </c>
      <c r="P279" s="5">
        <f t="shared" si="13"/>
        <v>254.60000000000002</v>
      </c>
    </row>
    <row r="280" spans="1:16" x14ac:dyDescent="0.3">
      <c r="A280" s="5" t="s">
        <v>290</v>
      </c>
      <c r="B280" s="6">
        <v>45614</v>
      </c>
      <c r="C280" s="5" t="s">
        <v>1490</v>
      </c>
      <c r="D280" s="5" t="s">
        <v>2406</v>
      </c>
      <c r="E280" s="5">
        <v>5</v>
      </c>
      <c r="F280" s="5">
        <v>362.46</v>
      </c>
      <c r="G280" s="5" t="s">
        <v>2646</v>
      </c>
      <c r="H280" s="5" t="s">
        <v>3067</v>
      </c>
      <c r="I280" s="5" t="s">
        <v>3071</v>
      </c>
      <c r="J280" s="5" t="s">
        <v>3351</v>
      </c>
      <c r="K280" s="5">
        <v>6</v>
      </c>
      <c r="L280" s="5" t="s">
        <v>4274</v>
      </c>
      <c r="M280" s="5" t="s">
        <v>4276</v>
      </c>
      <c r="N280" s="5">
        <f t="shared" si="14"/>
        <v>1812.3</v>
      </c>
      <c r="O280" s="5">
        <f t="shared" si="12"/>
        <v>700</v>
      </c>
      <c r="P280" s="5">
        <f t="shared" si="13"/>
        <v>1112.3</v>
      </c>
    </row>
    <row r="281" spans="1:16" x14ac:dyDescent="0.3">
      <c r="A281" s="5" t="s">
        <v>291</v>
      </c>
      <c r="B281" s="6">
        <v>45219</v>
      </c>
      <c r="C281" s="5" t="s">
        <v>1491</v>
      </c>
      <c r="D281" s="5" t="s">
        <v>2404</v>
      </c>
      <c r="E281" s="5">
        <v>3</v>
      </c>
      <c r="F281" s="5">
        <v>55.01</v>
      </c>
      <c r="G281" s="5" t="s">
        <v>2647</v>
      </c>
      <c r="H281" s="5" t="s">
        <v>3064</v>
      </c>
      <c r="I281" s="5" t="s">
        <v>3072</v>
      </c>
      <c r="J281" s="5" t="s">
        <v>3352</v>
      </c>
      <c r="K281" s="5">
        <v>7</v>
      </c>
      <c r="L281" s="5" t="s">
        <v>4275</v>
      </c>
      <c r="M281" s="5" t="s">
        <v>4278</v>
      </c>
      <c r="N281" s="5">
        <f t="shared" si="14"/>
        <v>165.03</v>
      </c>
      <c r="O281" s="5">
        <f t="shared" si="12"/>
        <v>200</v>
      </c>
      <c r="P281" s="5">
        <f t="shared" si="13"/>
        <v>-34.97</v>
      </c>
    </row>
    <row r="282" spans="1:16" x14ac:dyDescent="0.3">
      <c r="A282" s="5" t="s">
        <v>292</v>
      </c>
      <c r="B282" s="6">
        <v>45012</v>
      </c>
      <c r="C282" s="5" t="s">
        <v>1492</v>
      </c>
      <c r="D282" s="5" t="s">
        <v>2403</v>
      </c>
      <c r="E282" s="5">
        <v>3</v>
      </c>
      <c r="F282" s="5">
        <v>404.62</v>
      </c>
      <c r="G282" s="5" t="s">
        <v>2648</v>
      </c>
      <c r="H282" s="5" t="s">
        <v>3066</v>
      </c>
      <c r="I282" s="5" t="s">
        <v>3071</v>
      </c>
      <c r="J282" s="5" t="s">
        <v>3353</v>
      </c>
      <c r="K282" s="5">
        <v>6</v>
      </c>
      <c r="L282" s="5" t="s">
        <v>4274</v>
      </c>
      <c r="M282" s="5" t="s">
        <v>4276</v>
      </c>
      <c r="N282" s="5">
        <f t="shared" si="14"/>
        <v>1213.8600000000001</v>
      </c>
      <c r="O282" s="5">
        <f t="shared" si="12"/>
        <v>250</v>
      </c>
      <c r="P282" s="5">
        <f t="shared" si="13"/>
        <v>963.86000000000013</v>
      </c>
    </row>
    <row r="283" spans="1:16" x14ac:dyDescent="0.3">
      <c r="A283" s="5" t="s">
        <v>293</v>
      </c>
      <c r="B283" s="6">
        <v>45134</v>
      </c>
      <c r="C283" s="5" t="s">
        <v>1493</v>
      </c>
      <c r="D283" s="5" t="s">
        <v>2407</v>
      </c>
      <c r="E283" s="5">
        <v>4</v>
      </c>
      <c r="F283" s="5">
        <v>654.79</v>
      </c>
      <c r="G283" s="5" t="s">
        <v>2649</v>
      </c>
      <c r="H283" s="5" t="s">
        <v>3067</v>
      </c>
      <c r="I283" s="5" t="s">
        <v>3072</v>
      </c>
      <c r="J283" s="5" t="s">
        <v>3354</v>
      </c>
      <c r="K283" s="5">
        <v>9</v>
      </c>
      <c r="L283" s="5" t="str">
        <f>L282</f>
        <v>FREESHIP</v>
      </c>
      <c r="M283" s="5" t="s">
        <v>4277</v>
      </c>
      <c r="N283" s="5">
        <f t="shared" si="14"/>
        <v>2619.16</v>
      </c>
      <c r="O283" s="5">
        <f t="shared" si="12"/>
        <v>500</v>
      </c>
      <c r="P283" s="5">
        <f t="shared" si="13"/>
        <v>2119.16</v>
      </c>
    </row>
    <row r="284" spans="1:16" x14ac:dyDescent="0.3">
      <c r="A284" s="5" t="s">
        <v>294</v>
      </c>
      <c r="B284" s="6">
        <v>45769</v>
      </c>
      <c r="C284" s="5" t="s">
        <v>1494</v>
      </c>
      <c r="D284" s="5" t="s">
        <v>2405</v>
      </c>
      <c r="E284" s="5">
        <v>4</v>
      </c>
      <c r="F284" s="5">
        <v>637.79</v>
      </c>
      <c r="G284" s="5" t="s">
        <v>2650</v>
      </c>
      <c r="H284" s="5" t="s">
        <v>3066</v>
      </c>
      <c r="I284" s="5" t="s">
        <v>3069</v>
      </c>
      <c r="J284" s="5" t="s">
        <v>3355</v>
      </c>
      <c r="K284" s="5">
        <v>9</v>
      </c>
      <c r="L284" s="5" t="s">
        <v>4274</v>
      </c>
      <c r="M284" s="5" t="s">
        <v>4280</v>
      </c>
      <c r="N284" s="5">
        <f t="shared" si="14"/>
        <v>2551.16</v>
      </c>
      <c r="O284" s="5">
        <f t="shared" si="12"/>
        <v>400</v>
      </c>
      <c r="P284" s="5">
        <f t="shared" si="13"/>
        <v>2151.16</v>
      </c>
    </row>
    <row r="285" spans="1:16" x14ac:dyDescent="0.3">
      <c r="A285" s="5" t="s">
        <v>295</v>
      </c>
      <c r="B285" s="6">
        <v>45716</v>
      </c>
      <c r="C285" s="5" t="s">
        <v>1495</v>
      </c>
      <c r="D285" s="5" t="s">
        <v>2406</v>
      </c>
      <c r="E285" s="5">
        <v>4</v>
      </c>
      <c r="F285" s="5">
        <v>540.33000000000004</v>
      </c>
      <c r="G285" s="5" t="s">
        <v>2651</v>
      </c>
      <c r="H285" s="5" t="s">
        <v>3067</v>
      </c>
      <c r="I285" s="5" t="s">
        <v>3068</v>
      </c>
      <c r="J285" s="5" t="s">
        <v>3356</v>
      </c>
      <c r="K285" s="5">
        <v>6</v>
      </c>
      <c r="L285" s="5" t="str">
        <f>L284</f>
        <v>FREESHIP</v>
      </c>
      <c r="M285" s="5" t="s">
        <v>4280</v>
      </c>
      <c r="N285" s="5">
        <f t="shared" si="14"/>
        <v>2161.3200000000002</v>
      </c>
      <c r="O285" s="5">
        <f t="shared" si="12"/>
        <v>700</v>
      </c>
      <c r="P285" s="5">
        <f t="shared" si="13"/>
        <v>1461.3200000000002</v>
      </c>
    </row>
    <row r="286" spans="1:16" x14ac:dyDescent="0.3">
      <c r="A286" s="5" t="s">
        <v>296</v>
      </c>
      <c r="B286" s="6">
        <v>44973</v>
      </c>
      <c r="C286" s="5" t="s">
        <v>1496</v>
      </c>
      <c r="D286" s="5" t="s">
        <v>2406</v>
      </c>
      <c r="E286" s="5">
        <v>5</v>
      </c>
      <c r="F286" s="5">
        <v>208.17</v>
      </c>
      <c r="G286" s="5" t="s">
        <v>2652</v>
      </c>
      <c r="H286" s="5" t="s">
        <v>3065</v>
      </c>
      <c r="I286" s="5" t="s">
        <v>3070</v>
      </c>
      <c r="J286" s="5" t="s">
        <v>3357</v>
      </c>
      <c r="K286" s="5">
        <v>6</v>
      </c>
      <c r="L286" s="5" t="s">
        <v>4273</v>
      </c>
      <c r="M286" s="5" t="s">
        <v>4279</v>
      </c>
      <c r="N286" s="5">
        <f t="shared" si="14"/>
        <v>1040.8499999999999</v>
      </c>
      <c r="O286" s="5">
        <f t="shared" si="12"/>
        <v>700</v>
      </c>
      <c r="P286" s="5">
        <f t="shared" si="13"/>
        <v>340.84999999999991</v>
      </c>
    </row>
    <row r="287" spans="1:16" x14ac:dyDescent="0.3">
      <c r="A287" s="5" t="s">
        <v>297</v>
      </c>
      <c r="B287" s="6">
        <v>45818</v>
      </c>
      <c r="C287" s="5" t="s">
        <v>1497</v>
      </c>
      <c r="D287" s="5" t="s">
        <v>2402</v>
      </c>
      <c r="E287" s="5">
        <v>1</v>
      </c>
      <c r="F287" s="5">
        <v>338.31</v>
      </c>
      <c r="G287" s="5" t="s">
        <v>2641</v>
      </c>
      <c r="H287" s="5" t="s">
        <v>3064</v>
      </c>
      <c r="I287" s="5" t="s">
        <v>3071</v>
      </c>
      <c r="J287" s="5" t="s">
        <v>3358</v>
      </c>
      <c r="K287" s="5">
        <v>3</v>
      </c>
      <c r="L287" s="5" t="str">
        <f>L286</f>
        <v>SAVE10</v>
      </c>
      <c r="M287" s="5" t="s">
        <v>4280</v>
      </c>
      <c r="N287" s="5">
        <f t="shared" si="14"/>
        <v>338.31</v>
      </c>
      <c r="O287" s="5">
        <f t="shared" si="12"/>
        <v>300</v>
      </c>
      <c r="P287" s="5">
        <f t="shared" si="13"/>
        <v>38.31</v>
      </c>
    </row>
    <row r="288" spans="1:16" x14ac:dyDescent="0.3">
      <c r="A288" s="5" t="s">
        <v>298</v>
      </c>
      <c r="B288" s="6">
        <v>45754</v>
      </c>
      <c r="C288" s="5" t="s">
        <v>1498</v>
      </c>
      <c r="D288" s="5" t="s">
        <v>2401</v>
      </c>
      <c r="E288" s="5">
        <v>3</v>
      </c>
      <c r="F288" s="5">
        <v>139.44999999999999</v>
      </c>
      <c r="G288" s="5" t="s">
        <v>2520</v>
      </c>
      <c r="H288" s="5" t="s">
        <v>3066</v>
      </c>
      <c r="I288" s="5" t="s">
        <v>3070</v>
      </c>
      <c r="J288" s="5" t="s">
        <v>3359</v>
      </c>
      <c r="K288" s="5">
        <v>8</v>
      </c>
      <c r="L288" s="5" t="s">
        <v>4275</v>
      </c>
      <c r="M288" s="5" t="s">
        <v>4280</v>
      </c>
      <c r="N288" s="5">
        <f t="shared" si="14"/>
        <v>418.34999999999997</v>
      </c>
      <c r="O288" s="5">
        <f t="shared" si="12"/>
        <v>450</v>
      </c>
      <c r="P288" s="5">
        <f t="shared" si="13"/>
        <v>-31.650000000000034</v>
      </c>
    </row>
    <row r="289" spans="1:16" x14ac:dyDescent="0.3">
      <c r="A289" s="5" t="s">
        <v>299</v>
      </c>
      <c r="B289" s="6">
        <v>45254</v>
      </c>
      <c r="C289" s="5" t="s">
        <v>1499</v>
      </c>
      <c r="D289" s="5" t="s">
        <v>2404</v>
      </c>
      <c r="E289" s="5">
        <v>4</v>
      </c>
      <c r="F289" s="5">
        <v>655.17999999999995</v>
      </c>
      <c r="G289" s="5" t="s">
        <v>2653</v>
      </c>
      <c r="H289" s="5" t="s">
        <v>3064</v>
      </c>
      <c r="I289" s="5" t="s">
        <v>3068</v>
      </c>
      <c r="J289" s="5" t="s">
        <v>3360</v>
      </c>
      <c r="K289" s="5">
        <v>5</v>
      </c>
      <c r="L289" s="5" t="str">
        <f>L288</f>
        <v>WINTER15</v>
      </c>
      <c r="M289" s="5" t="s">
        <v>4279</v>
      </c>
      <c r="N289" s="5">
        <f t="shared" si="14"/>
        <v>2620.7199999999998</v>
      </c>
      <c r="O289" s="5">
        <f t="shared" si="12"/>
        <v>200</v>
      </c>
      <c r="P289" s="5">
        <f t="shared" si="13"/>
        <v>2420.7199999999998</v>
      </c>
    </row>
    <row r="290" spans="1:16" x14ac:dyDescent="0.3">
      <c r="A290" s="5" t="s">
        <v>300</v>
      </c>
      <c r="B290" s="6">
        <v>44997</v>
      </c>
      <c r="C290" s="5" t="s">
        <v>1500</v>
      </c>
      <c r="D290" s="5" t="s">
        <v>2406</v>
      </c>
      <c r="E290" s="5">
        <v>4</v>
      </c>
      <c r="F290" s="5">
        <v>512.75</v>
      </c>
      <c r="G290" s="5" t="s">
        <v>2654</v>
      </c>
      <c r="H290" s="5" t="s">
        <v>3063</v>
      </c>
      <c r="I290" s="5" t="s">
        <v>3070</v>
      </c>
      <c r="J290" s="5" t="s">
        <v>3361</v>
      </c>
      <c r="K290" s="5">
        <v>8</v>
      </c>
      <c r="L290" s="5" t="s">
        <v>4275</v>
      </c>
      <c r="M290" s="5" t="s">
        <v>4280</v>
      </c>
      <c r="N290" s="5">
        <f t="shared" si="14"/>
        <v>2051</v>
      </c>
      <c r="O290" s="5">
        <f t="shared" si="12"/>
        <v>700</v>
      </c>
      <c r="P290" s="5">
        <f t="shared" si="13"/>
        <v>1351</v>
      </c>
    </row>
    <row r="291" spans="1:16" x14ac:dyDescent="0.3">
      <c r="A291" s="5" t="s">
        <v>301</v>
      </c>
      <c r="B291" s="6">
        <v>45133</v>
      </c>
      <c r="C291" s="5" t="s">
        <v>1501</v>
      </c>
      <c r="D291" s="5" t="s">
        <v>2404</v>
      </c>
      <c r="E291" s="5">
        <v>4</v>
      </c>
      <c r="F291" s="5">
        <v>160.49</v>
      </c>
      <c r="G291" s="5" t="s">
        <v>2418</v>
      </c>
      <c r="H291" s="5" t="s">
        <v>3065</v>
      </c>
      <c r="I291" s="5" t="s">
        <v>3068</v>
      </c>
      <c r="J291" s="5" t="s">
        <v>3362</v>
      </c>
      <c r="K291" s="5">
        <v>8</v>
      </c>
      <c r="L291" s="5" t="s">
        <v>4275</v>
      </c>
      <c r="M291" s="5" t="s">
        <v>4277</v>
      </c>
      <c r="N291" s="5">
        <f t="shared" si="14"/>
        <v>641.96</v>
      </c>
      <c r="O291" s="5">
        <f t="shared" si="12"/>
        <v>200</v>
      </c>
      <c r="P291" s="5">
        <f t="shared" si="13"/>
        <v>441.96000000000004</v>
      </c>
    </row>
    <row r="292" spans="1:16" x14ac:dyDescent="0.3">
      <c r="A292" s="5" t="s">
        <v>302</v>
      </c>
      <c r="B292" s="6">
        <v>45051</v>
      </c>
      <c r="C292" s="5" t="s">
        <v>1502</v>
      </c>
      <c r="D292" s="5" t="s">
        <v>2404</v>
      </c>
      <c r="E292" s="5">
        <v>3</v>
      </c>
      <c r="F292" s="5">
        <v>99.9</v>
      </c>
      <c r="G292" s="5" t="s">
        <v>2573</v>
      </c>
      <c r="H292" s="5" t="s">
        <v>3067</v>
      </c>
      <c r="I292" s="5" t="s">
        <v>3071</v>
      </c>
      <c r="J292" s="5" t="s">
        <v>3363</v>
      </c>
      <c r="K292" s="5">
        <v>8</v>
      </c>
      <c r="L292" s="5" t="s">
        <v>4274</v>
      </c>
      <c r="M292" s="5" t="s">
        <v>4279</v>
      </c>
      <c r="N292" s="5">
        <f t="shared" si="14"/>
        <v>299.70000000000005</v>
      </c>
      <c r="O292" s="5">
        <f t="shared" si="12"/>
        <v>200</v>
      </c>
      <c r="P292" s="5">
        <f t="shared" si="13"/>
        <v>99.700000000000045</v>
      </c>
    </row>
    <row r="293" spans="1:16" x14ac:dyDescent="0.3">
      <c r="A293" s="5" t="s">
        <v>303</v>
      </c>
      <c r="B293" s="6">
        <v>45424</v>
      </c>
      <c r="C293" s="5" t="s">
        <v>1503</v>
      </c>
      <c r="D293" s="5" t="s">
        <v>2402</v>
      </c>
      <c r="E293" s="5">
        <v>2</v>
      </c>
      <c r="F293" s="5">
        <v>345.01</v>
      </c>
      <c r="G293" s="5" t="s">
        <v>2655</v>
      </c>
      <c r="H293" s="5" t="s">
        <v>3065</v>
      </c>
      <c r="I293" s="5" t="s">
        <v>3071</v>
      </c>
      <c r="J293" s="5" t="s">
        <v>3364</v>
      </c>
      <c r="K293" s="5">
        <v>6</v>
      </c>
      <c r="L293" s="5" t="s">
        <v>4274</v>
      </c>
      <c r="M293" s="5" t="s">
        <v>4280</v>
      </c>
      <c r="N293" s="5">
        <f t="shared" si="14"/>
        <v>690.02</v>
      </c>
      <c r="O293" s="5">
        <f t="shared" si="12"/>
        <v>300</v>
      </c>
      <c r="P293" s="5">
        <f t="shared" si="13"/>
        <v>390.02</v>
      </c>
    </row>
    <row r="294" spans="1:16" x14ac:dyDescent="0.3">
      <c r="A294" s="5" t="s">
        <v>304</v>
      </c>
      <c r="B294" s="6">
        <v>45672</v>
      </c>
      <c r="C294" s="5" t="s">
        <v>1504</v>
      </c>
      <c r="D294" s="5" t="s">
        <v>2401</v>
      </c>
      <c r="E294" s="5">
        <v>1</v>
      </c>
      <c r="F294" s="5">
        <v>65.95</v>
      </c>
      <c r="G294" s="5" t="s">
        <v>2592</v>
      </c>
      <c r="H294" s="5" t="s">
        <v>3065</v>
      </c>
      <c r="I294" s="5" t="s">
        <v>3071</v>
      </c>
      <c r="J294" s="5" t="s">
        <v>3365</v>
      </c>
      <c r="K294" s="5">
        <v>5</v>
      </c>
      <c r="L294" s="5" t="str">
        <f>L293</f>
        <v>FREESHIP</v>
      </c>
      <c r="M294" s="5" t="s">
        <v>4279</v>
      </c>
      <c r="N294" s="5">
        <f t="shared" si="14"/>
        <v>65.95</v>
      </c>
      <c r="O294" s="5">
        <f t="shared" si="12"/>
        <v>450</v>
      </c>
      <c r="P294" s="5">
        <f t="shared" si="13"/>
        <v>-384.05</v>
      </c>
    </row>
    <row r="295" spans="1:16" x14ac:dyDescent="0.3">
      <c r="A295" s="5" t="s">
        <v>305</v>
      </c>
      <c r="B295" s="6">
        <v>44973</v>
      </c>
      <c r="C295" s="5" t="s">
        <v>1505</v>
      </c>
      <c r="D295" s="5" t="s">
        <v>2403</v>
      </c>
      <c r="E295" s="5">
        <v>4</v>
      </c>
      <c r="F295" s="5">
        <v>463.04</v>
      </c>
      <c r="G295" s="5" t="s">
        <v>2656</v>
      </c>
      <c r="H295" s="5" t="s">
        <v>3066</v>
      </c>
      <c r="I295" s="5" t="s">
        <v>3070</v>
      </c>
      <c r="J295" s="5" t="s">
        <v>3366</v>
      </c>
      <c r="K295" s="5">
        <v>9</v>
      </c>
      <c r="L295" s="5" t="str">
        <f>L294</f>
        <v>FREESHIP</v>
      </c>
      <c r="M295" s="5" t="s">
        <v>4276</v>
      </c>
      <c r="N295" s="5">
        <f t="shared" si="14"/>
        <v>1852.16</v>
      </c>
      <c r="O295" s="5">
        <f t="shared" si="12"/>
        <v>250</v>
      </c>
      <c r="P295" s="5">
        <f t="shared" si="13"/>
        <v>1602.16</v>
      </c>
    </row>
    <row r="296" spans="1:16" x14ac:dyDescent="0.3">
      <c r="A296" s="5" t="s">
        <v>306</v>
      </c>
      <c r="B296" s="6">
        <v>45748</v>
      </c>
      <c r="C296" s="5" t="s">
        <v>1506</v>
      </c>
      <c r="D296" s="5" t="s">
        <v>2402</v>
      </c>
      <c r="E296" s="5">
        <v>2</v>
      </c>
      <c r="F296" s="5">
        <v>297.70999999999998</v>
      </c>
      <c r="G296" s="5" t="s">
        <v>2657</v>
      </c>
      <c r="H296" s="5" t="s">
        <v>3064</v>
      </c>
      <c r="I296" s="5" t="s">
        <v>3068</v>
      </c>
      <c r="J296" s="5" t="s">
        <v>3367</v>
      </c>
      <c r="K296" s="5">
        <v>7</v>
      </c>
      <c r="L296" s="5" t="s">
        <v>4273</v>
      </c>
      <c r="M296" s="5" t="s">
        <v>4277</v>
      </c>
      <c r="N296" s="5">
        <f t="shared" si="14"/>
        <v>595.41999999999996</v>
      </c>
      <c r="O296" s="5">
        <f t="shared" si="12"/>
        <v>300</v>
      </c>
      <c r="P296" s="5">
        <f t="shared" si="13"/>
        <v>295.41999999999996</v>
      </c>
    </row>
    <row r="297" spans="1:16" x14ac:dyDescent="0.3">
      <c r="A297" s="5" t="s">
        <v>307</v>
      </c>
      <c r="B297" s="6">
        <v>44951</v>
      </c>
      <c r="C297" s="5" t="s">
        <v>1507</v>
      </c>
      <c r="D297" s="5" t="s">
        <v>2405</v>
      </c>
      <c r="E297" s="5">
        <v>5</v>
      </c>
      <c r="F297" s="5">
        <v>107.48</v>
      </c>
      <c r="G297" s="5" t="s">
        <v>2658</v>
      </c>
      <c r="H297" s="5" t="s">
        <v>3063</v>
      </c>
      <c r="I297" s="5" t="s">
        <v>3069</v>
      </c>
      <c r="J297" s="5" t="s">
        <v>3368</v>
      </c>
      <c r="K297" s="5">
        <v>9</v>
      </c>
      <c r="L297" s="5" t="s">
        <v>4274</v>
      </c>
      <c r="M297" s="5" t="s">
        <v>4278</v>
      </c>
      <c r="N297" s="5">
        <f t="shared" si="14"/>
        <v>537.4</v>
      </c>
      <c r="O297" s="5">
        <f t="shared" si="12"/>
        <v>400</v>
      </c>
      <c r="P297" s="5">
        <f t="shared" si="13"/>
        <v>137.39999999999998</v>
      </c>
    </row>
    <row r="298" spans="1:16" x14ac:dyDescent="0.3">
      <c r="A298" s="5" t="s">
        <v>308</v>
      </c>
      <c r="B298" s="6">
        <v>45462</v>
      </c>
      <c r="C298" s="5" t="s">
        <v>1508</v>
      </c>
      <c r="D298" s="5" t="s">
        <v>2407</v>
      </c>
      <c r="E298" s="5">
        <v>5</v>
      </c>
      <c r="F298" s="5">
        <v>638.79999999999995</v>
      </c>
      <c r="G298" s="5" t="s">
        <v>2456</v>
      </c>
      <c r="H298" s="5" t="s">
        <v>3063</v>
      </c>
      <c r="I298" s="5" t="s">
        <v>3069</v>
      </c>
      <c r="J298" s="5" t="s">
        <v>3369</v>
      </c>
      <c r="K298" s="5">
        <v>10</v>
      </c>
      <c r="L298" s="5" t="s">
        <v>4275</v>
      </c>
      <c r="M298" s="5" t="s">
        <v>4277</v>
      </c>
      <c r="N298" s="5">
        <f t="shared" si="14"/>
        <v>3194</v>
      </c>
      <c r="O298" s="5">
        <f t="shared" si="12"/>
        <v>500</v>
      </c>
      <c r="P298" s="5">
        <f t="shared" si="13"/>
        <v>2694</v>
      </c>
    </row>
    <row r="299" spans="1:16" x14ac:dyDescent="0.3">
      <c r="A299" s="5" t="s">
        <v>309</v>
      </c>
      <c r="B299" s="6">
        <v>44979</v>
      </c>
      <c r="C299" s="5" t="s">
        <v>1509</v>
      </c>
      <c r="D299" s="5" t="s">
        <v>2407</v>
      </c>
      <c r="E299" s="5">
        <v>2</v>
      </c>
      <c r="F299" s="5">
        <v>493.88</v>
      </c>
      <c r="G299" s="5" t="s">
        <v>2659</v>
      </c>
      <c r="H299" s="5" t="s">
        <v>3065</v>
      </c>
      <c r="I299" s="5" t="s">
        <v>3070</v>
      </c>
      <c r="J299" s="5" t="s">
        <v>3370</v>
      </c>
      <c r="K299" s="5">
        <v>7</v>
      </c>
      <c r="L299" s="5" t="s">
        <v>4273</v>
      </c>
      <c r="M299" s="5" t="s">
        <v>4276</v>
      </c>
      <c r="N299" s="5">
        <f t="shared" si="14"/>
        <v>987.76</v>
      </c>
      <c r="O299" s="5">
        <f t="shared" si="12"/>
        <v>500</v>
      </c>
      <c r="P299" s="5">
        <f t="shared" si="13"/>
        <v>487.76</v>
      </c>
    </row>
    <row r="300" spans="1:16" x14ac:dyDescent="0.3">
      <c r="A300" s="5" t="s">
        <v>310</v>
      </c>
      <c r="B300" s="6">
        <v>45279</v>
      </c>
      <c r="C300" s="5" t="s">
        <v>1510</v>
      </c>
      <c r="D300" s="5" t="s">
        <v>2405</v>
      </c>
      <c r="E300" s="5">
        <v>4</v>
      </c>
      <c r="F300" s="5">
        <v>301.17</v>
      </c>
      <c r="G300" s="5" t="s">
        <v>2448</v>
      </c>
      <c r="H300" s="5" t="s">
        <v>3064</v>
      </c>
      <c r="I300" s="5" t="s">
        <v>3069</v>
      </c>
      <c r="J300" s="5" t="s">
        <v>3371</v>
      </c>
      <c r="K300" s="5">
        <v>6</v>
      </c>
      <c r="L300" s="5" t="str">
        <f>L299</f>
        <v>SAVE10</v>
      </c>
      <c r="M300" s="5" t="s">
        <v>4278</v>
      </c>
      <c r="N300" s="5">
        <f t="shared" si="14"/>
        <v>1204.68</v>
      </c>
      <c r="O300" s="5">
        <f t="shared" si="12"/>
        <v>400</v>
      </c>
      <c r="P300" s="5">
        <f t="shared" si="13"/>
        <v>804.68000000000006</v>
      </c>
    </row>
    <row r="301" spans="1:16" x14ac:dyDescent="0.3">
      <c r="A301" s="5" t="s">
        <v>311</v>
      </c>
      <c r="B301" s="6">
        <v>45311</v>
      </c>
      <c r="C301" s="5" t="s">
        <v>1511</v>
      </c>
      <c r="D301" s="5" t="s">
        <v>2401</v>
      </c>
      <c r="E301" s="5">
        <v>1</v>
      </c>
      <c r="F301" s="5">
        <v>278.66000000000003</v>
      </c>
      <c r="G301" s="5" t="s">
        <v>2660</v>
      </c>
      <c r="H301" s="5" t="s">
        <v>3066</v>
      </c>
      <c r="I301" s="5" t="s">
        <v>3069</v>
      </c>
      <c r="J301" s="5" t="s">
        <v>3372</v>
      </c>
      <c r="K301" s="5">
        <v>2</v>
      </c>
      <c r="L301" s="5" t="s">
        <v>4274</v>
      </c>
      <c r="M301" s="5" t="s">
        <v>4276</v>
      </c>
      <c r="N301" s="5">
        <f t="shared" si="14"/>
        <v>278.66000000000003</v>
      </c>
      <c r="O301" s="5">
        <f t="shared" si="12"/>
        <v>450</v>
      </c>
      <c r="P301" s="5">
        <f t="shared" si="13"/>
        <v>-171.33999999999997</v>
      </c>
    </row>
    <row r="302" spans="1:16" x14ac:dyDescent="0.3">
      <c r="A302" s="5" t="s">
        <v>312</v>
      </c>
      <c r="B302" s="6">
        <v>45537</v>
      </c>
      <c r="C302" s="5" t="s">
        <v>1512</v>
      </c>
      <c r="D302" s="5" t="s">
        <v>2402</v>
      </c>
      <c r="E302" s="5">
        <v>1</v>
      </c>
      <c r="F302" s="5">
        <v>287.45999999999998</v>
      </c>
      <c r="G302" s="5" t="s">
        <v>2661</v>
      </c>
      <c r="H302" s="5" t="s">
        <v>3063</v>
      </c>
      <c r="I302" s="5" t="s">
        <v>3070</v>
      </c>
      <c r="J302" s="5" t="s">
        <v>3373</v>
      </c>
      <c r="K302" s="5">
        <v>3</v>
      </c>
      <c r="L302" s="5" t="s">
        <v>4274</v>
      </c>
      <c r="M302" s="5" t="s">
        <v>4279</v>
      </c>
      <c r="N302" s="5">
        <f t="shared" si="14"/>
        <v>287.45999999999998</v>
      </c>
      <c r="O302" s="5">
        <f t="shared" si="12"/>
        <v>300</v>
      </c>
      <c r="P302" s="5">
        <f t="shared" si="13"/>
        <v>-12.54000000000002</v>
      </c>
    </row>
    <row r="303" spans="1:16" x14ac:dyDescent="0.3">
      <c r="A303" s="5" t="s">
        <v>313</v>
      </c>
      <c r="B303" s="6">
        <v>45057</v>
      </c>
      <c r="C303" s="5" t="s">
        <v>1513</v>
      </c>
      <c r="D303" s="5" t="s">
        <v>2404</v>
      </c>
      <c r="E303" s="5">
        <v>1</v>
      </c>
      <c r="F303" s="5">
        <v>583.99</v>
      </c>
      <c r="G303" s="5" t="s">
        <v>2662</v>
      </c>
      <c r="H303" s="5" t="s">
        <v>3067</v>
      </c>
      <c r="I303" s="5" t="s">
        <v>3069</v>
      </c>
      <c r="J303" s="5" t="s">
        <v>3374</v>
      </c>
      <c r="K303" s="5">
        <v>2</v>
      </c>
      <c r="L303" s="5" t="s">
        <v>4273</v>
      </c>
      <c r="M303" s="5" t="s">
        <v>4278</v>
      </c>
      <c r="N303" s="5">
        <f t="shared" si="14"/>
        <v>583.99</v>
      </c>
      <c r="O303" s="5">
        <f t="shared" si="12"/>
        <v>200</v>
      </c>
      <c r="P303" s="5">
        <f t="shared" si="13"/>
        <v>383.99</v>
      </c>
    </row>
    <row r="304" spans="1:16" x14ac:dyDescent="0.3">
      <c r="A304" s="5" t="s">
        <v>314</v>
      </c>
      <c r="B304" s="6">
        <v>45062</v>
      </c>
      <c r="C304" s="5" t="s">
        <v>1514</v>
      </c>
      <c r="D304" s="5" t="s">
        <v>2404</v>
      </c>
      <c r="E304" s="5">
        <v>3</v>
      </c>
      <c r="F304" s="5">
        <v>468.74</v>
      </c>
      <c r="G304" s="5" t="s">
        <v>2663</v>
      </c>
      <c r="H304" s="5" t="s">
        <v>3067</v>
      </c>
      <c r="I304" s="5" t="s">
        <v>3072</v>
      </c>
      <c r="J304" s="5" t="s">
        <v>3375</v>
      </c>
      <c r="K304" s="5">
        <v>4</v>
      </c>
      <c r="L304" s="5" t="s">
        <v>4274</v>
      </c>
      <c r="M304" s="5" t="s">
        <v>4276</v>
      </c>
      <c r="N304" s="5">
        <f t="shared" si="14"/>
        <v>1406.22</v>
      </c>
      <c r="O304" s="5">
        <f t="shared" si="12"/>
        <v>200</v>
      </c>
      <c r="P304" s="5">
        <f t="shared" si="13"/>
        <v>1206.22</v>
      </c>
    </row>
    <row r="305" spans="1:16" x14ac:dyDescent="0.3">
      <c r="A305" s="5" t="s">
        <v>315</v>
      </c>
      <c r="B305" s="6">
        <v>45633</v>
      </c>
      <c r="C305" s="5" t="s">
        <v>1515</v>
      </c>
      <c r="D305" s="5" t="s">
        <v>2403</v>
      </c>
      <c r="E305" s="5">
        <v>1</v>
      </c>
      <c r="F305" s="5">
        <v>30.54</v>
      </c>
      <c r="G305" s="5" t="s">
        <v>2664</v>
      </c>
      <c r="H305" s="5" t="s">
        <v>3063</v>
      </c>
      <c r="I305" s="5" t="s">
        <v>3070</v>
      </c>
      <c r="J305" s="5" t="s">
        <v>3376</v>
      </c>
      <c r="K305" s="5">
        <v>1</v>
      </c>
      <c r="L305" s="5" t="str">
        <f>L304</f>
        <v>FREESHIP</v>
      </c>
      <c r="M305" s="5" t="s">
        <v>4280</v>
      </c>
      <c r="N305" s="5">
        <f t="shared" si="14"/>
        <v>30.54</v>
      </c>
      <c r="O305" s="5">
        <f t="shared" si="12"/>
        <v>250</v>
      </c>
      <c r="P305" s="5">
        <f t="shared" si="13"/>
        <v>-219.46</v>
      </c>
    </row>
    <row r="306" spans="1:16" x14ac:dyDescent="0.3">
      <c r="A306" s="5" t="s">
        <v>316</v>
      </c>
      <c r="B306" s="6">
        <v>45583</v>
      </c>
      <c r="C306" s="5" t="s">
        <v>1516</v>
      </c>
      <c r="D306" s="5" t="s">
        <v>2401</v>
      </c>
      <c r="E306" s="5">
        <v>5</v>
      </c>
      <c r="F306" s="5">
        <v>408.73</v>
      </c>
      <c r="G306" s="5" t="s">
        <v>2665</v>
      </c>
      <c r="H306" s="5" t="s">
        <v>3066</v>
      </c>
      <c r="I306" s="5" t="s">
        <v>3071</v>
      </c>
      <c r="J306" s="5" t="s">
        <v>3377</v>
      </c>
      <c r="K306" s="5">
        <v>10</v>
      </c>
      <c r="L306" s="5" t="s">
        <v>4274</v>
      </c>
      <c r="M306" s="5" t="s">
        <v>4276</v>
      </c>
      <c r="N306" s="5">
        <f t="shared" si="14"/>
        <v>2043.65</v>
      </c>
      <c r="O306" s="5">
        <f t="shared" si="12"/>
        <v>450</v>
      </c>
      <c r="P306" s="5">
        <f t="shared" si="13"/>
        <v>1593.65</v>
      </c>
    </row>
    <row r="307" spans="1:16" x14ac:dyDescent="0.3">
      <c r="A307" s="5" t="s">
        <v>317</v>
      </c>
      <c r="B307" s="6">
        <v>45255</v>
      </c>
      <c r="C307" s="5" t="s">
        <v>1517</v>
      </c>
      <c r="D307" s="5" t="s">
        <v>2406</v>
      </c>
      <c r="E307" s="5">
        <v>4</v>
      </c>
      <c r="F307" s="5">
        <v>126.89</v>
      </c>
      <c r="G307" s="5" t="s">
        <v>2666</v>
      </c>
      <c r="H307" s="5" t="s">
        <v>3067</v>
      </c>
      <c r="I307" s="5" t="s">
        <v>3072</v>
      </c>
      <c r="J307" s="5" t="s">
        <v>3378</v>
      </c>
      <c r="K307" s="5">
        <v>9</v>
      </c>
      <c r="L307" s="5" t="s">
        <v>4274</v>
      </c>
      <c r="M307" s="5" t="s">
        <v>4276</v>
      </c>
      <c r="N307" s="5">
        <f t="shared" si="14"/>
        <v>507.56</v>
      </c>
      <c r="O307" s="5">
        <f t="shared" si="12"/>
        <v>700</v>
      </c>
      <c r="P307" s="5">
        <f t="shared" si="13"/>
        <v>-192.44</v>
      </c>
    </row>
    <row r="308" spans="1:16" x14ac:dyDescent="0.3">
      <c r="A308" s="5" t="s">
        <v>318</v>
      </c>
      <c r="B308" s="6">
        <v>45450</v>
      </c>
      <c r="C308" s="5" t="s">
        <v>1518</v>
      </c>
      <c r="D308" s="5" t="s">
        <v>2405</v>
      </c>
      <c r="E308" s="5">
        <v>2</v>
      </c>
      <c r="F308" s="5">
        <v>57.07</v>
      </c>
      <c r="G308" s="5" t="s">
        <v>2667</v>
      </c>
      <c r="H308" s="5" t="s">
        <v>3063</v>
      </c>
      <c r="I308" s="5" t="s">
        <v>3070</v>
      </c>
      <c r="J308" s="5" t="s">
        <v>3379</v>
      </c>
      <c r="K308" s="5">
        <v>3</v>
      </c>
      <c r="L308" s="5" t="s">
        <v>4273</v>
      </c>
      <c r="M308" s="5" t="s">
        <v>4276</v>
      </c>
      <c r="N308" s="5">
        <f t="shared" si="14"/>
        <v>114.14</v>
      </c>
      <c r="O308" s="5">
        <f t="shared" si="12"/>
        <v>400</v>
      </c>
      <c r="P308" s="5">
        <f t="shared" si="13"/>
        <v>-285.86</v>
      </c>
    </row>
    <row r="309" spans="1:16" x14ac:dyDescent="0.3">
      <c r="A309" s="5" t="s">
        <v>319</v>
      </c>
      <c r="B309" s="6">
        <v>45108</v>
      </c>
      <c r="C309" s="5" t="s">
        <v>1519</v>
      </c>
      <c r="D309" s="5" t="s">
        <v>2406</v>
      </c>
      <c r="E309" s="5">
        <v>3</v>
      </c>
      <c r="F309" s="5">
        <v>557.41</v>
      </c>
      <c r="G309" s="5" t="s">
        <v>2668</v>
      </c>
      <c r="H309" s="5" t="s">
        <v>3064</v>
      </c>
      <c r="I309" s="5" t="s">
        <v>3071</v>
      </c>
      <c r="J309" s="5" t="s">
        <v>3380</v>
      </c>
      <c r="K309" s="5">
        <v>4</v>
      </c>
      <c r="L309" s="5" t="str">
        <f>L308</f>
        <v>SAVE10</v>
      </c>
      <c r="M309" s="5" t="s">
        <v>4278</v>
      </c>
      <c r="N309" s="5">
        <f t="shared" si="14"/>
        <v>1672.23</v>
      </c>
      <c r="O309" s="5">
        <f t="shared" si="12"/>
        <v>700</v>
      </c>
      <c r="P309" s="5">
        <f t="shared" si="13"/>
        <v>972.23</v>
      </c>
    </row>
    <row r="310" spans="1:16" x14ac:dyDescent="0.3">
      <c r="A310" s="5" t="s">
        <v>320</v>
      </c>
      <c r="B310" s="6">
        <v>45271</v>
      </c>
      <c r="C310" s="5" t="s">
        <v>1520</v>
      </c>
      <c r="D310" s="5" t="s">
        <v>2405</v>
      </c>
      <c r="E310" s="5">
        <v>3</v>
      </c>
      <c r="F310" s="5">
        <v>448.9</v>
      </c>
      <c r="G310" s="5" t="s">
        <v>2564</v>
      </c>
      <c r="H310" s="5" t="s">
        <v>3063</v>
      </c>
      <c r="I310" s="5" t="s">
        <v>3070</v>
      </c>
      <c r="J310" s="5" t="s">
        <v>3381</v>
      </c>
      <c r="K310" s="5">
        <v>7</v>
      </c>
      <c r="L310" s="5" t="s">
        <v>4273</v>
      </c>
      <c r="M310" s="5" t="s">
        <v>4276</v>
      </c>
      <c r="N310" s="5">
        <f t="shared" si="14"/>
        <v>1346.6999999999998</v>
      </c>
      <c r="O310" s="5">
        <f t="shared" si="12"/>
        <v>400</v>
      </c>
      <c r="P310" s="5">
        <f t="shared" si="13"/>
        <v>946.69999999999982</v>
      </c>
    </row>
    <row r="311" spans="1:16" x14ac:dyDescent="0.3">
      <c r="A311" s="5" t="s">
        <v>321</v>
      </c>
      <c r="B311" s="6">
        <v>45202</v>
      </c>
      <c r="C311" s="5" t="s">
        <v>1521</v>
      </c>
      <c r="D311" s="5" t="s">
        <v>2404</v>
      </c>
      <c r="E311" s="5">
        <v>4</v>
      </c>
      <c r="F311" s="5">
        <v>549.76</v>
      </c>
      <c r="G311" s="5" t="s">
        <v>2669</v>
      </c>
      <c r="H311" s="5" t="s">
        <v>3063</v>
      </c>
      <c r="I311" s="5" t="s">
        <v>3071</v>
      </c>
      <c r="J311" s="5" t="s">
        <v>3382</v>
      </c>
      <c r="K311" s="5">
        <v>4</v>
      </c>
      <c r="L311" s="5" t="s">
        <v>4274</v>
      </c>
      <c r="M311" s="5" t="s">
        <v>4279</v>
      </c>
      <c r="N311" s="5">
        <f t="shared" si="14"/>
        <v>2199.04</v>
      </c>
      <c r="O311" s="5">
        <f t="shared" si="12"/>
        <v>200</v>
      </c>
      <c r="P311" s="5">
        <f t="shared" si="13"/>
        <v>1999.04</v>
      </c>
    </row>
    <row r="312" spans="1:16" x14ac:dyDescent="0.3">
      <c r="A312" s="5" t="s">
        <v>322</v>
      </c>
      <c r="B312" s="6">
        <v>45346</v>
      </c>
      <c r="C312" s="5" t="s">
        <v>1522</v>
      </c>
      <c r="D312" s="5" t="s">
        <v>2405</v>
      </c>
      <c r="E312" s="5">
        <v>3</v>
      </c>
      <c r="F312" s="5">
        <v>132.47999999999999</v>
      </c>
      <c r="G312" s="5" t="s">
        <v>2670</v>
      </c>
      <c r="H312" s="5" t="s">
        <v>3064</v>
      </c>
      <c r="I312" s="5" t="s">
        <v>3068</v>
      </c>
      <c r="J312" s="5" t="s">
        <v>3383</v>
      </c>
      <c r="K312" s="5">
        <v>4</v>
      </c>
      <c r="L312" s="5" t="str">
        <f>L311</f>
        <v>FREESHIP</v>
      </c>
      <c r="M312" s="5" t="s">
        <v>4277</v>
      </c>
      <c r="N312" s="5">
        <f t="shared" si="14"/>
        <v>397.43999999999994</v>
      </c>
      <c r="O312" s="5">
        <f t="shared" si="12"/>
        <v>400</v>
      </c>
      <c r="P312" s="5">
        <f t="shared" si="13"/>
        <v>-2.5600000000000591</v>
      </c>
    </row>
    <row r="313" spans="1:16" x14ac:dyDescent="0.3">
      <c r="A313" s="5" t="s">
        <v>323</v>
      </c>
      <c r="B313" s="6">
        <v>45794</v>
      </c>
      <c r="C313" s="5" t="s">
        <v>1523</v>
      </c>
      <c r="D313" s="5" t="s">
        <v>2407</v>
      </c>
      <c r="E313" s="5">
        <v>5</v>
      </c>
      <c r="F313" s="5">
        <v>489.37</v>
      </c>
      <c r="G313" s="5" t="s">
        <v>2671</v>
      </c>
      <c r="H313" s="5" t="s">
        <v>3064</v>
      </c>
      <c r="I313" s="5" t="s">
        <v>3070</v>
      </c>
      <c r="J313" s="5" t="s">
        <v>3384</v>
      </c>
      <c r="K313" s="5">
        <v>8</v>
      </c>
      <c r="L313" s="5" t="str">
        <f>L312</f>
        <v>FREESHIP</v>
      </c>
      <c r="M313" s="5" t="s">
        <v>4276</v>
      </c>
      <c r="N313" s="5">
        <f t="shared" si="14"/>
        <v>2446.85</v>
      </c>
      <c r="O313" s="5">
        <f t="shared" si="12"/>
        <v>500</v>
      </c>
      <c r="P313" s="5">
        <f t="shared" si="13"/>
        <v>1946.85</v>
      </c>
    </row>
    <row r="314" spans="1:16" x14ac:dyDescent="0.3">
      <c r="A314" s="5" t="s">
        <v>324</v>
      </c>
      <c r="B314" s="6">
        <v>45801</v>
      </c>
      <c r="C314" s="5" t="s">
        <v>1524</v>
      </c>
      <c r="D314" s="5" t="s">
        <v>2405</v>
      </c>
      <c r="E314" s="5">
        <v>5</v>
      </c>
      <c r="F314" s="5">
        <v>66.31</v>
      </c>
      <c r="G314" s="5" t="s">
        <v>2604</v>
      </c>
      <c r="H314" s="5" t="s">
        <v>3066</v>
      </c>
      <c r="I314" s="5" t="s">
        <v>3072</v>
      </c>
      <c r="J314" s="5" t="s">
        <v>3385</v>
      </c>
      <c r="K314" s="5">
        <v>7</v>
      </c>
      <c r="L314" s="5" t="s">
        <v>4274</v>
      </c>
      <c r="M314" s="5" t="s">
        <v>4277</v>
      </c>
      <c r="N314" s="5">
        <f t="shared" si="14"/>
        <v>331.55</v>
      </c>
      <c r="O314" s="5">
        <f t="shared" si="12"/>
        <v>400</v>
      </c>
      <c r="P314" s="5">
        <f t="shared" si="13"/>
        <v>-68.449999999999989</v>
      </c>
    </row>
    <row r="315" spans="1:16" x14ac:dyDescent="0.3">
      <c r="A315" s="5" t="s">
        <v>325</v>
      </c>
      <c r="B315" s="6">
        <v>45116</v>
      </c>
      <c r="C315" s="5" t="s">
        <v>1525</v>
      </c>
      <c r="D315" s="5" t="s">
        <v>2404</v>
      </c>
      <c r="E315" s="5">
        <v>2</v>
      </c>
      <c r="F315" s="5">
        <v>434.3</v>
      </c>
      <c r="G315" s="5" t="s">
        <v>2672</v>
      </c>
      <c r="H315" s="5" t="s">
        <v>3067</v>
      </c>
      <c r="I315" s="5" t="s">
        <v>3071</v>
      </c>
      <c r="J315" s="5" t="s">
        <v>3386</v>
      </c>
      <c r="K315" s="5">
        <v>7</v>
      </c>
      <c r="L315" s="5" t="s">
        <v>4273</v>
      </c>
      <c r="M315" s="5" t="s">
        <v>4276</v>
      </c>
      <c r="N315" s="5">
        <f t="shared" si="14"/>
        <v>868.6</v>
      </c>
      <c r="O315" s="5">
        <f t="shared" si="12"/>
        <v>200</v>
      </c>
      <c r="P315" s="5">
        <f t="shared" si="13"/>
        <v>668.6</v>
      </c>
    </row>
    <row r="316" spans="1:16" x14ac:dyDescent="0.3">
      <c r="A316" s="5" t="s">
        <v>326</v>
      </c>
      <c r="B316" s="6">
        <v>45203</v>
      </c>
      <c r="C316" s="5" t="s">
        <v>1526</v>
      </c>
      <c r="D316" s="5" t="s">
        <v>2407</v>
      </c>
      <c r="E316" s="5">
        <v>4</v>
      </c>
      <c r="F316" s="5">
        <v>153.09</v>
      </c>
      <c r="G316" s="5" t="s">
        <v>2673</v>
      </c>
      <c r="H316" s="5" t="s">
        <v>3064</v>
      </c>
      <c r="I316" s="5" t="s">
        <v>3071</v>
      </c>
      <c r="J316" s="5" t="s">
        <v>3387</v>
      </c>
      <c r="K316" s="5">
        <v>4</v>
      </c>
      <c r="L316" s="5" t="s">
        <v>4274</v>
      </c>
      <c r="M316" s="5" t="s">
        <v>4277</v>
      </c>
      <c r="N316" s="5">
        <f t="shared" si="14"/>
        <v>612.36</v>
      </c>
      <c r="O316" s="5">
        <f t="shared" si="12"/>
        <v>500</v>
      </c>
      <c r="P316" s="5">
        <f t="shared" si="13"/>
        <v>112.36000000000001</v>
      </c>
    </row>
    <row r="317" spans="1:16" x14ac:dyDescent="0.3">
      <c r="A317" s="5" t="s">
        <v>327</v>
      </c>
      <c r="B317" s="6">
        <v>45789</v>
      </c>
      <c r="C317" s="5" t="s">
        <v>1527</v>
      </c>
      <c r="D317" s="5" t="s">
        <v>2403</v>
      </c>
      <c r="E317" s="5">
        <v>5</v>
      </c>
      <c r="F317" s="5">
        <v>91.67</v>
      </c>
      <c r="G317" s="5" t="s">
        <v>2674</v>
      </c>
      <c r="H317" s="5" t="s">
        <v>3064</v>
      </c>
      <c r="I317" s="5" t="s">
        <v>3069</v>
      </c>
      <c r="J317" s="5" t="s">
        <v>3388</v>
      </c>
      <c r="K317" s="5">
        <v>9</v>
      </c>
      <c r="L317" s="5" t="s">
        <v>4274</v>
      </c>
      <c r="M317" s="5" t="s">
        <v>4278</v>
      </c>
      <c r="N317" s="5">
        <f t="shared" si="14"/>
        <v>458.35</v>
      </c>
      <c r="O317" s="5">
        <f t="shared" si="12"/>
        <v>250</v>
      </c>
      <c r="P317" s="5">
        <f t="shared" si="13"/>
        <v>208.35000000000002</v>
      </c>
    </row>
    <row r="318" spans="1:16" x14ac:dyDescent="0.3">
      <c r="A318" s="5" t="s">
        <v>328</v>
      </c>
      <c r="B318" s="6">
        <v>45201</v>
      </c>
      <c r="C318" s="5" t="s">
        <v>1528</v>
      </c>
      <c r="D318" s="5" t="s">
        <v>2407</v>
      </c>
      <c r="E318" s="5">
        <v>4</v>
      </c>
      <c r="F318" s="5">
        <v>275.27999999999997</v>
      </c>
      <c r="G318" s="5" t="s">
        <v>2675</v>
      </c>
      <c r="H318" s="5" t="s">
        <v>3066</v>
      </c>
      <c r="I318" s="5" t="s">
        <v>3068</v>
      </c>
      <c r="J318" s="5" t="s">
        <v>3389</v>
      </c>
      <c r="K318" s="5">
        <v>9</v>
      </c>
      <c r="L318" s="5" t="s">
        <v>4275</v>
      </c>
      <c r="M318" s="5" t="s">
        <v>4279</v>
      </c>
      <c r="N318" s="5">
        <f t="shared" si="14"/>
        <v>1101.1199999999999</v>
      </c>
      <c r="O318" s="5">
        <f t="shared" si="12"/>
        <v>500</v>
      </c>
      <c r="P318" s="5">
        <f t="shared" si="13"/>
        <v>601.11999999999989</v>
      </c>
    </row>
    <row r="319" spans="1:16" x14ac:dyDescent="0.3">
      <c r="A319" s="5" t="s">
        <v>329</v>
      </c>
      <c r="B319" s="6">
        <v>45026</v>
      </c>
      <c r="C319" s="5" t="s">
        <v>1529</v>
      </c>
      <c r="D319" s="5" t="s">
        <v>2401</v>
      </c>
      <c r="E319" s="5">
        <v>2</v>
      </c>
      <c r="F319" s="5">
        <v>139.94999999999999</v>
      </c>
      <c r="G319" s="5" t="s">
        <v>2676</v>
      </c>
      <c r="H319" s="5" t="s">
        <v>3064</v>
      </c>
      <c r="I319" s="5" t="s">
        <v>3070</v>
      </c>
      <c r="J319" s="5" t="s">
        <v>3390</v>
      </c>
      <c r="K319" s="5">
        <v>5</v>
      </c>
      <c r="L319" s="5" t="str">
        <f>L318</f>
        <v>WINTER15</v>
      </c>
      <c r="M319" s="5" t="s">
        <v>4276</v>
      </c>
      <c r="N319" s="5">
        <f t="shared" si="14"/>
        <v>279.89999999999998</v>
      </c>
      <c r="O319" s="5">
        <f t="shared" si="12"/>
        <v>450</v>
      </c>
      <c r="P319" s="5">
        <f t="shared" si="13"/>
        <v>-170.10000000000002</v>
      </c>
    </row>
    <row r="320" spans="1:16" x14ac:dyDescent="0.3">
      <c r="A320" s="5" t="s">
        <v>330</v>
      </c>
      <c r="B320" s="6">
        <v>45500</v>
      </c>
      <c r="C320" s="5" t="s">
        <v>1530</v>
      </c>
      <c r="D320" s="5" t="s">
        <v>2404</v>
      </c>
      <c r="E320" s="5">
        <v>3</v>
      </c>
      <c r="F320" s="5">
        <v>148.72</v>
      </c>
      <c r="G320" s="5" t="s">
        <v>2594</v>
      </c>
      <c r="H320" s="5" t="s">
        <v>3063</v>
      </c>
      <c r="I320" s="5" t="s">
        <v>3069</v>
      </c>
      <c r="J320" s="5" t="s">
        <v>3391</v>
      </c>
      <c r="K320" s="5">
        <v>7</v>
      </c>
      <c r="L320" s="5" t="s">
        <v>4273</v>
      </c>
      <c r="M320" s="5" t="s">
        <v>4280</v>
      </c>
      <c r="N320" s="5">
        <f t="shared" si="14"/>
        <v>446.15999999999997</v>
      </c>
      <c r="O320" s="5">
        <f t="shared" si="12"/>
        <v>200</v>
      </c>
      <c r="P320" s="5">
        <f t="shared" si="13"/>
        <v>246.15999999999997</v>
      </c>
    </row>
    <row r="321" spans="1:16" x14ac:dyDescent="0.3">
      <c r="A321" s="5" t="s">
        <v>331</v>
      </c>
      <c r="B321" s="6">
        <v>45262</v>
      </c>
      <c r="C321" s="5" t="s">
        <v>1531</v>
      </c>
      <c r="D321" s="5" t="s">
        <v>2406</v>
      </c>
      <c r="E321" s="5">
        <v>2</v>
      </c>
      <c r="F321" s="5">
        <v>563.05999999999995</v>
      </c>
      <c r="G321" s="5" t="s">
        <v>2677</v>
      </c>
      <c r="H321" s="5" t="s">
        <v>3067</v>
      </c>
      <c r="I321" s="5" t="s">
        <v>3070</v>
      </c>
      <c r="J321" s="5" t="s">
        <v>3392</v>
      </c>
      <c r="K321" s="5">
        <v>6</v>
      </c>
      <c r="L321" s="5" t="str">
        <f>L320</f>
        <v>SAVE10</v>
      </c>
      <c r="M321" s="5" t="s">
        <v>4276</v>
      </c>
      <c r="N321" s="5">
        <f t="shared" si="14"/>
        <v>1126.1199999999999</v>
      </c>
      <c r="O321" s="5">
        <f t="shared" si="12"/>
        <v>700</v>
      </c>
      <c r="P321" s="5">
        <f t="shared" si="13"/>
        <v>426.11999999999989</v>
      </c>
    </row>
    <row r="322" spans="1:16" x14ac:dyDescent="0.3">
      <c r="A322" s="5" t="s">
        <v>332</v>
      </c>
      <c r="B322" s="6">
        <v>45645</v>
      </c>
      <c r="C322" s="5" t="s">
        <v>1532</v>
      </c>
      <c r="D322" s="5" t="s">
        <v>2405</v>
      </c>
      <c r="E322" s="5">
        <v>1</v>
      </c>
      <c r="F322" s="5">
        <v>625.51</v>
      </c>
      <c r="G322" s="5" t="s">
        <v>2678</v>
      </c>
      <c r="H322" s="5" t="s">
        <v>3065</v>
      </c>
      <c r="I322" s="5" t="s">
        <v>3068</v>
      </c>
      <c r="J322" s="5" t="s">
        <v>3393</v>
      </c>
      <c r="K322" s="5">
        <v>1</v>
      </c>
      <c r="L322" s="5" t="s">
        <v>4274</v>
      </c>
      <c r="M322" s="5" t="s">
        <v>4279</v>
      </c>
      <c r="N322" s="5">
        <f t="shared" si="14"/>
        <v>625.51</v>
      </c>
      <c r="O322" s="5">
        <f t="shared" ref="O322:O385" si="15">IF(D322="MONITOR",450,IF(D322="PHONE",300,IF(D322="TABLET",250,IF(D322="CHAIR",200,IF(D322="PRINTER",400,IF(D322="LAPTOP",700,IF(D322="DESK",500,0)))))))</f>
        <v>400</v>
      </c>
      <c r="P322" s="5">
        <f t="shared" ref="P322:P385" si="16">N322-O322</f>
        <v>225.51</v>
      </c>
    </row>
    <row r="323" spans="1:16" x14ac:dyDescent="0.3">
      <c r="A323" s="5" t="s">
        <v>333</v>
      </c>
      <c r="B323" s="6">
        <v>45147</v>
      </c>
      <c r="C323" s="5" t="s">
        <v>1533</v>
      </c>
      <c r="D323" s="5" t="s">
        <v>2402</v>
      </c>
      <c r="E323" s="5">
        <v>4</v>
      </c>
      <c r="F323" s="5">
        <v>152.29</v>
      </c>
      <c r="G323" s="5" t="s">
        <v>2668</v>
      </c>
      <c r="H323" s="5" t="s">
        <v>3063</v>
      </c>
      <c r="I323" s="5" t="s">
        <v>3069</v>
      </c>
      <c r="J323" s="5" t="s">
        <v>3394</v>
      </c>
      <c r="K323" s="5">
        <v>6</v>
      </c>
      <c r="L323" s="5" t="s">
        <v>4275</v>
      </c>
      <c r="M323" s="5" t="s">
        <v>4280</v>
      </c>
      <c r="N323" s="5">
        <f t="shared" ref="N323:N386" si="17">E323*F323</f>
        <v>609.16</v>
      </c>
      <c r="O323" s="5">
        <f t="shared" si="15"/>
        <v>300</v>
      </c>
      <c r="P323" s="5">
        <f t="shared" si="16"/>
        <v>309.15999999999997</v>
      </c>
    </row>
    <row r="324" spans="1:16" x14ac:dyDescent="0.3">
      <c r="A324" s="5" t="s">
        <v>334</v>
      </c>
      <c r="B324" s="6">
        <v>45457</v>
      </c>
      <c r="C324" s="5" t="s">
        <v>1534</v>
      </c>
      <c r="D324" s="5" t="s">
        <v>2402</v>
      </c>
      <c r="E324" s="5">
        <v>5</v>
      </c>
      <c r="F324" s="5">
        <v>231.82</v>
      </c>
      <c r="G324" s="5" t="s">
        <v>2676</v>
      </c>
      <c r="H324" s="5" t="s">
        <v>3063</v>
      </c>
      <c r="I324" s="5" t="s">
        <v>3071</v>
      </c>
      <c r="J324" s="5" t="s">
        <v>3395</v>
      </c>
      <c r="K324" s="5">
        <v>6</v>
      </c>
      <c r="L324" s="5" t="s">
        <v>4273</v>
      </c>
      <c r="M324" s="5" t="s">
        <v>4279</v>
      </c>
      <c r="N324" s="5">
        <f t="shared" si="17"/>
        <v>1159.0999999999999</v>
      </c>
      <c r="O324" s="5">
        <f t="shared" si="15"/>
        <v>300</v>
      </c>
      <c r="P324" s="5">
        <f t="shared" si="16"/>
        <v>859.09999999999991</v>
      </c>
    </row>
    <row r="325" spans="1:16" x14ac:dyDescent="0.3">
      <c r="A325" s="5" t="s">
        <v>335</v>
      </c>
      <c r="B325" s="6">
        <v>45683</v>
      </c>
      <c r="C325" s="5" t="s">
        <v>1535</v>
      </c>
      <c r="D325" s="5" t="s">
        <v>2406</v>
      </c>
      <c r="E325" s="5">
        <v>1</v>
      </c>
      <c r="F325" s="5">
        <v>150.16999999999999</v>
      </c>
      <c r="G325" s="5" t="s">
        <v>2679</v>
      </c>
      <c r="H325" s="5" t="s">
        <v>3063</v>
      </c>
      <c r="I325" s="5" t="s">
        <v>3070</v>
      </c>
      <c r="J325" s="5" t="s">
        <v>3396</v>
      </c>
      <c r="K325" s="5">
        <v>1</v>
      </c>
      <c r="L325" s="5" t="s">
        <v>4273</v>
      </c>
      <c r="M325" s="5" t="s">
        <v>4277</v>
      </c>
      <c r="N325" s="5">
        <f t="shared" si="17"/>
        <v>150.16999999999999</v>
      </c>
      <c r="O325" s="5">
        <f t="shared" si="15"/>
        <v>700</v>
      </c>
      <c r="P325" s="5">
        <f t="shared" si="16"/>
        <v>-549.83000000000004</v>
      </c>
    </row>
    <row r="326" spans="1:16" x14ac:dyDescent="0.3">
      <c r="A326" s="5" t="s">
        <v>336</v>
      </c>
      <c r="B326" s="6">
        <v>45456</v>
      </c>
      <c r="C326" s="5" t="s">
        <v>1536</v>
      </c>
      <c r="D326" s="5" t="s">
        <v>2403</v>
      </c>
      <c r="E326" s="5">
        <v>3</v>
      </c>
      <c r="F326" s="5">
        <v>70.930000000000007</v>
      </c>
      <c r="G326" s="5" t="s">
        <v>2680</v>
      </c>
      <c r="H326" s="5" t="s">
        <v>3063</v>
      </c>
      <c r="I326" s="5" t="s">
        <v>3070</v>
      </c>
      <c r="J326" s="5" t="s">
        <v>3397</v>
      </c>
      <c r="K326" s="5">
        <v>5</v>
      </c>
      <c r="L326" s="5" t="str">
        <f>L325</f>
        <v>SAVE10</v>
      </c>
      <c r="M326" s="5" t="s">
        <v>4277</v>
      </c>
      <c r="N326" s="5">
        <f t="shared" si="17"/>
        <v>212.79000000000002</v>
      </c>
      <c r="O326" s="5">
        <f t="shared" si="15"/>
        <v>250</v>
      </c>
      <c r="P326" s="5">
        <f t="shared" si="16"/>
        <v>-37.20999999999998</v>
      </c>
    </row>
    <row r="327" spans="1:16" x14ac:dyDescent="0.3">
      <c r="A327" s="5" t="s">
        <v>337</v>
      </c>
      <c r="B327" s="6">
        <v>45106</v>
      </c>
      <c r="C327" s="5" t="s">
        <v>1537</v>
      </c>
      <c r="D327" s="5" t="s">
        <v>2407</v>
      </c>
      <c r="E327" s="5">
        <v>3</v>
      </c>
      <c r="F327" s="5">
        <v>361.39</v>
      </c>
      <c r="G327" s="5" t="s">
        <v>2681</v>
      </c>
      <c r="H327" s="5" t="s">
        <v>3065</v>
      </c>
      <c r="I327" s="5" t="s">
        <v>3068</v>
      </c>
      <c r="J327" s="5" t="s">
        <v>3398</v>
      </c>
      <c r="K327" s="5">
        <v>8</v>
      </c>
      <c r="L327" s="5" t="str">
        <f>L326</f>
        <v>SAVE10</v>
      </c>
      <c r="M327" s="5" t="s">
        <v>4277</v>
      </c>
      <c r="N327" s="5">
        <f t="shared" si="17"/>
        <v>1084.17</v>
      </c>
      <c r="O327" s="5">
        <f t="shared" si="15"/>
        <v>500</v>
      </c>
      <c r="P327" s="5">
        <f t="shared" si="16"/>
        <v>584.17000000000007</v>
      </c>
    </row>
    <row r="328" spans="1:16" x14ac:dyDescent="0.3">
      <c r="A328" s="5" t="s">
        <v>338</v>
      </c>
      <c r="B328" s="6">
        <v>45474</v>
      </c>
      <c r="C328" s="5" t="s">
        <v>1538</v>
      </c>
      <c r="D328" s="5" t="s">
        <v>2406</v>
      </c>
      <c r="E328" s="5">
        <v>5</v>
      </c>
      <c r="F328" s="5">
        <v>670.48</v>
      </c>
      <c r="G328" s="5" t="s">
        <v>2427</v>
      </c>
      <c r="H328" s="5" t="s">
        <v>3066</v>
      </c>
      <c r="I328" s="5" t="s">
        <v>3070</v>
      </c>
      <c r="J328" s="5" t="s">
        <v>3399</v>
      </c>
      <c r="K328" s="5">
        <v>5</v>
      </c>
      <c r="L328" s="5" t="s">
        <v>4273</v>
      </c>
      <c r="M328" s="5" t="s">
        <v>4279</v>
      </c>
      <c r="N328" s="5">
        <f t="shared" si="17"/>
        <v>3352.4</v>
      </c>
      <c r="O328" s="5">
        <f t="shared" si="15"/>
        <v>700</v>
      </c>
      <c r="P328" s="5">
        <f t="shared" si="16"/>
        <v>2652.4</v>
      </c>
    </row>
    <row r="329" spans="1:16" x14ac:dyDescent="0.3">
      <c r="A329" s="5" t="s">
        <v>339</v>
      </c>
      <c r="B329" s="6">
        <v>45132</v>
      </c>
      <c r="C329" s="5" t="s">
        <v>1539</v>
      </c>
      <c r="D329" s="5" t="s">
        <v>2402</v>
      </c>
      <c r="E329" s="5">
        <v>1</v>
      </c>
      <c r="F329" s="5">
        <v>359.99</v>
      </c>
      <c r="G329" s="5" t="s">
        <v>2469</v>
      </c>
      <c r="H329" s="5" t="s">
        <v>3066</v>
      </c>
      <c r="I329" s="5" t="s">
        <v>3069</v>
      </c>
      <c r="J329" s="5" t="s">
        <v>3400</v>
      </c>
      <c r="K329" s="5">
        <v>5</v>
      </c>
      <c r="L329" s="5" t="s">
        <v>4273</v>
      </c>
      <c r="M329" s="5" t="s">
        <v>4278</v>
      </c>
      <c r="N329" s="5">
        <f t="shared" si="17"/>
        <v>359.99</v>
      </c>
      <c r="O329" s="5">
        <f t="shared" si="15"/>
        <v>300</v>
      </c>
      <c r="P329" s="5">
        <f t="shared" si="16"/>
        <v>59.990000000000009</v>
      </c>
    </row>
    <row r="330" spans="1:16" x14ac:dyDescent="0.3">
      <c r="A330" s="5" t="s">
        <v>340</v>
      </c>
      <c r="B330" s="6">
        <v>44985</v>
      </c>
      <c r="C330" s="5" t="s">
        <v>1540</v>
      </c>
      <c r="D330" s="5" t="s">
        <v>2403</v>
      </c>
      <c r="E330" s="5">
        <v>5</v>
      </c>
      <c r="F330" s="5">
        <v>674.04</v>
      </c>
      <c r="G330" s="5" t="s">
        <v>2682</v>
      </c>
      <c r="H330" s="5" t="s">
        <v>3064</v>
      </c>
      <c r="I330" s="5" t="s">
        <v>3069</v>
      </c>
      <c r="J330" s="5" t="s">
        <v>3401</v>
      </c>
      <c r="K330" s="5">
        <v>7</v>
      </c>
      <c r="L330" s="5" t="s">
        <v>4273</v>
      </c>
      <c r="M330" s="5" t="s">
        <v>4280</v>
      </c>
      <c r="N330" s="5">
        <f t="shared" si="17"/>
        <v>3370.2</v>
      </c>
      <c r="O330" s="5">
        <f t="shared" si="15"/>
        <v>250</v>
      </c>
      <c r="P330" s="5">
        <f t="shared" si="16"/>
        <v>3120.2</v>
      </c>
    </row>
    <row r="331" spans="1:16" x14ac:dyDescent="0.3">
      <c r="A331" s="5" t="s">
        <v>341</v>
      </c>
      <c r="B331" s="6">
        <v>45651</v>
      </c>
      <c r="C331" s="5" t="s">
        <v>1541</v>
      </c>
      <c r="D331" s="5" t="s">
        <v>2404</v>
      </c>
      <c r="E331" s="5">
        <v>4</v>
      </c>
      <c r="F331" s="5">
        <v>283.16000000000003</v>
      </c>
      <c r="G331" s="5" t="s">
        <v>2620</v>
      </c>
      <c r="H331" s="5" t="s">
        <v>3065</v>
      </c>
      <c r="I331" s="5" t="s">
        <v>3068</v>
      </c>
      <c r="J331" s="5" t="s">
        <v>3402</v>
      </c>
      <c r="K331" s="5">
        <v>6</v>
      </c>
      <c r="L331" s="5" t="str">
        <f>L330</f>
        <v>SAVE10</v>
      </c>
      <c r="M331" s="5" t="s">
        <v>4280</v>
      </c>
      <c r="N331" s="5">
        <f t="shared" si="17"/>
        <v>1132.6400000000001</v>
      </c>
      <c r="O331" s="5">
        <f t="shared" si="15"/>
        <v>200</v>
      </c>
      <c r="P331" s="5">
        <f t="shared" si="16"/>
        <v>932.6400000000001</v>
      </c>
    </row>
    <row r="332" spans="1:16" x14ac:dyDescent="0.3">
      <c r="A332" s="5" t="s">
        <v>342</v>
      </c>
      <c r="B332" s="6">
        <v>45445</v>
      </c>
      <c r="C332" s="5" t="s">
        <v>1542</v>
      </c>
      <c r="D332" s="5" t="s">
        <v>2407</v>
      </c>
      <c r="E332" s="5">
        <v>5</v>
      </c>
      <c r="F332" s="5">
        <v>260.52999999999997</v>
      </c>
      <c r="G332" s="5" t="s">
        <v>2683</v>
      </c>
      <c r="H332" s="5" t="s">
        <v>3066</v>
      </c>
      <c r="I332" s="5" t="s">
        <v>3072</v>
      </c>
      <c r="J332" s="5" t="s">
        <v>3403</v>
      </c>
      <c r="K332" s="5">
        <v>5</v>
      </c>
      <c r="L332" s="5" t="s">
        <v>4273</v>
      </c>
      <c r="M332" s="5" t="s">
        <v>4276</v>
      </c>
      <c r="N332" s="5">
        <f t="shared" si="17"/>
        <v>1302.6499999999999</v>
      </c>
      <c r="O332" s="5">
        <f t="shared" si="15"/>
        <v>500</v>
      </c>
      <c r="P332" s="5">
        <f t="shared" si="16"/>
        <v>802.64999999999986</v>
      </c>
    </row>
    <row r="333" spans="1:16" x14ac:dyDescent="0.3">
      <c r="A333" s="5" t="s">
        <v>343</v>
      </c>
      <c r="B333" s="6">
        <v>45031</v>
      </c>
      <c r="C333" s="5" t="s">
        <v>1543</v>
      </c>
      <c r="D333" s="5" t="s">
        <v>2405</v>
      </c>
      <c r="E333" s="5">
        <v>3</v>
      </c>
      <c r="F333" s="5">
        <v>422.13</v>
      </c>
      <c r="G333" s="5" t="s">
        <v>2520</v>
      </c>
      <c r="H333" s="5" t="s">
        <v>3064</v>
      </c>
      <c r="I333" s="5" t="s">
        <v>3071</v>
      </c>
      <c r="J333" s="5" t="s">
        <v>3404</v>
      </c>
      <c r="K333" s="5">
        <v>7</v>
      </c>
      <c r="L333" s="5" t="s">
        <v>4273</v>
      </c>
      <c r="M333" s="5" t="s">
        <v>4279</v>
      </c>
      <c r="N333" s="5">
        <f t="shared" si="17"/>
        <v>1266.3899999999999</v>
      </c>
      <c r="O333" s="5">
        <f t="shared" si="15"/>
        <v>400</v>
      </c>
      <c r="P333" s="5">
        <f t="shared" si="16"/>
        <v>866.38999999999987</v>
      </c>
    </row>
    <row r="334" spans="1:16" x14ac:dyDescent="0.3">
      <c r="A334" s="5" t="s">
        <v>344</v>
      </c>
      <c r="B334" s="6">
        <v>45476</v>
      </c>
      <c r="C334" s="5" t="s">
        <v>1544</v>
      </c>
      <c r="D334" s="5" t="s">
        <v>2407</v>
      </c>
      <c r="E334" s="5">
        <v>5</v>
      </c>
      <c r="F334" s="5">
        <v>125.02</v>
      </c>
      <c r="G334" s="5" t="s">
        <v>2684</v>
      </c>
      <c r="H334" s="5" t="s">
        <v>3063</v>
      </c>
      <c r="I334" s="5" t="s">
        <v>3072</v>
      </c>
      <c r="J334" s="5" t="s">
        <v>3405</v>
      </c>
      <c r="K334" s="5">
        <v>9</v>
      </c>
      <c r="L334" s="5" t="s">
        <v>4273</v>
      </c>
      <c r="M334" s="5" t="s">
        <v>4280</v>
      </c>
      <c r="N334" s="5">
        <f t="shared" si="17"/>
        <v>625.1</v>
      </c>
      <c r="O334" s="5">
        <f t="shared" si="15"/>
        <v>500</v>
      </c>
      <c r="P334" s="5">
        <f t="shared" si="16"/>
        <v>125.10000000000002</v>
      </c>
    </row>
    <row r="335" spans="1:16" x14ac:dyDescent="0.3">
      <c r="A335" s="5" t="s">
        <v>345</v>
      </c>
      <c r="B335" s="6">
        <v>45398</v>
      </c>
      <c r="C335" s="5" t="s">
        <v>1545</v>
      </c>
      <c r="D335" s="5" t="s">
        <v>2402</v>
      </c>
      <c r="E335" s="5">
        <v>1</v>
      </c>
      <c r="F335" s="5">
        <v>198.51</v>
      </c>
      <c r="G335" s="5" t="s">
        <v>2685</v>
      </c>
      <c r="H335" s="5" t="s">
        <v>3065</v>
      </c>
      <c r="I335" s="5" t="s">
        <v>3070</v>
      </c>
      <c r="J335" s="5" t="s">
        <v>3406</v>
      </c>
      <c r="K335" s="5">
        <v>5</v>
      </c>
      <c r="L335" s="5" t="s">
        <v>4275</v>
      </c>
      <c r="M335" s="5" t="s">
        <v>4276</v>
      </c>
      <c r="N335" s="5">
        <f t="shared" si="17"/>
        <v>198.51</v>
      </c>
      <c r="O335" s="5">
        <f t="shared" si="15"/>
        <v>300</v>
      </c>
      <c r="P335" s="5">
        <f t="shared" si="16"/>
        <v>-101.49000000000001</v>
      </c>
    </row>
    <row r="336" spans="1:16" x14ac:dyDescent="0.3">
      <c r="A336" s="5" t="s">
        <v>346</v>
      </c>
      <c r="B336" s="6">
        <v>45377</v>
      </c>
      <c r="C336" s="5" t="s">
        <v>1546</v>
      </c>
      <c r="D336" s="5" t="s">
        <v>2404</v>
      </c>
      <c r="E336" s="5">
        <v>4</v>
      </c>
      <c r="F336" s="5">
        <v>224.75</v>
      </c>
      <c r="G336" s="5" t="s">
        <v>2686</v>
      </c>
      <c r="H336" s="5" t="s">
        <v>3064</v>
      </c>
      <c r="I336" s="5" t="s">
        <v>3071</v>
      </c>
      <c r="J336" s="5" t="s">
        <v>3407</v>
      </c>
      <c r="K336" s="5">
        <v>7</v>
      </c>
      <c r="L336" s="5" t="s">
        <v>4275</v>
      </c>
      <c r="M336" s="5" t="s">
        <v>4279</v>
      </c>
      <c r="N336" s="5">
        <f t="shared" si="17"/>
        <v>899</v>
      </c>
      <c r="O336" s="5">
        <f t="shared" si="15"/>
        <v>200</v>
      </c>
      <c r="P336" s="5">
        <f t="shared" si="16"/>
        <v>699</v>
      </c>
    </row>
    <row r="337" spans="1:16" x14ac:dyDescent="0.3">
      <c r="A337" s="5" t="s">
        <v>347</v>
      </c>
      <c r="B337" s="6">
        <v>45719</v>
      </c>
      <c r="C337" s="5" t="s">
        <v>1547</v>
      </c>
      <c r="D337" s="5" t="s">
        <v>2403</v>
      </c>
      <c r="E337" s="5">
        <v>3</v>
      </c>
      <c r="F337" s="5">
        <v>205.86</v>
      </c>
      <c r="G337" s="5" t="s">
        <v>2672</v>
      </c>
      <c r="H337" s="5" t="s">
        <v>3066</v>
      </c>
      <c r="I337" s="5" t="s">
        <v>3068</v>
      </c>
      <c r="J337" s="5" t="s">
        <v>3408</v>
      </c>
      <c r="K337" s="5">
        <v>4</v>
      </c>
      <c r="L337" s="5" t="str">
        <f>L336</f>
        <v>WINTER15</v>
      </c>
      <c r="M337" s="5" t="s">
        <v>4278</v>
      </c>
      <c r="N337" s="5">
        <f t="shared" si="17"/>
        <v>617.58000000000004</v>
      </c>
      <c r="O337" s="5">
        <f t="shared" si="15"/>
        <v>250</v>
      </c>
      <c r="P337" s="5">
        <f t="shared" si="16"/>
        <v>367.58000000000004</v>
      </c>
    </row>
    <row r="338" spans="1:16" x14ac:dyDescent="0.3">
      <c r="A338" s="5" t="s">
        <v>348</v>
      </c>
      <c r="B338" s="6">
        <v>45289</v>
      </c>
      <c r="C338" s="5" t="s">
        <v>1548</v>
      </c>
      <c r="D338" s="5" t="s">
        <v>2406</v>
      </c>
      <c r="E338" s="5">
        <v>1</v>
      </c>
      <c r="F338" s="5">
        <v>18.2</v>
      </c>
      <c r="G338" s="5" t="s">
        <v>2687</v>
      </c>
      <c r="H338" s="5" t="s">
        <v>3063</v>
      </c>
      <c r="I338" s="5" t="s">
        <v>3072</v>
      </c>
      <c r="J338" s="5" t="s">
        <v>3409</v>
      </c>
      <c r="K338" s="5">
        <v>4</v>
      </c>
      <c r="L338" s="5" t="s">
        <v>4273</v>
      </c>
      <c r="M338" s="5" t="s">
        <v>4276</v>
      </c>
      <c r="N338" s="5">
        <f t="shared" si="17"/>
        <v>18.2</v>
      </c>
      <c r="O338" s="5">
        <f t="shared" si="15"/>
        <v>700</v>
      </c>
      <c r="P338" s="5">
        <f t="shared" si="16"/>
        <v>-681.8</v>
      </c>
    </row>
    <row r="339" spans="1:16" x14ac:dyDescent="0.3">
      <c r="A339" s="5" t="s">
        <v>349</v>
      </c>
      <c r="B339" s="6">
        <v>45075</v>
      </c>
      <c r="C339" s="5" t="s">
        <v>1549</v>
      </c>
      <c r="D339" s="5" t="s">
        <v>2403</v>
      </c>
      <c r="E339" s="5">
        <v>3</v>
      </c>
      <c r="F339" s="5">
        <v>502.77</v>
      </c>
      <c r="G339" s="5" t="s">
        <v>2688</v>
      </c>
      <c r="H339" s="5" t="s">
        <v>3063</v>
      </c>
      <c r="I339" s="5" t="s">
        <v>3070</v>
      </c>
      <c r="J339" s="5" t="s">
        <v>3410</v>
      </c>
      <c r="K339" s="5">
        <v>8</v>
      </c>
      <c r="L339" s="5" t="s">
        <v>4275</v>
      </c>
      <c r="M339" s="5" t="s">
        <v>4278</v>
      </c>
      <c r="N339" s="5">
        <f t="shared" si="17"/>
        <v>1508.31</v>
      </c>
      <c r="O339" s="5">
        <f t="shared" si="15"/>
        <v>250</v>
      </c>
      <c r="P339" s="5">
        <f t="shared" si="16"/>
        <v>1258.31</v>
      </c>
    </row>
    <row r="340" spans="1:16" x14ac:dyDescent="0.3">
      <c r="A340" s="5" t="s">
        <v>350</v>
      </c>
      <c r="B340" s="6">
        <v>45238</v>
      </c>
      <c r="C340" s="5" t="s">
        <v>1550</v>
      </c>
      <c r="D340" s="5" t="s">
        <v>2402</v>
      </c>
      <c r="E340" s="5">
        <v>5</v>
      </c>
      <c r="F340" s="5">
        <v>305.49</v>
      </c>
      <c r="G340" s="5" t="s">
        <v>2689</v>
      </c>
      <c r="H340" s="5" t="s">
        <v>3063</v>
      </c>
      <c r="I340" s="5" t="s">
        <v>3068</v>
      </c>
      <c r="J340" s="5" t="s">
        <v>3411</v>
      </c>
      <c r="K340" s="5">
        <v>10</v>
      </c>
      <c r="L340" s="5" t="str">
        <f>L339</f>
        <v>WINTER15</v>
      </c>
      <c r="M340" s="5" t="s">
        <v>4277</v>
      </c>
      <c r="N340" s="5">
        <f t="shared" si="17"/>
        <v>1527.45</v>
      </c>
      <c r="O340" s="5">
        <f t="shared" si="15"/>
        <v>300</v>
      </c>
      <c r="P340" s="5">
        <f t="shared" si="16"/>
        <v>1227.45</v>
      </c>
    </row>
    <row r="341" spans="1:16" x14ac:dyDescent="0.3">
      <c r="A341" s="5" t="s">
        <v>351</v>
      </c>
      <c r="B341" s="6">
        <v>45392</v>
      </c>
      <c r="C341" s="5" t="s">
        <v>1551</v>
      </c>
      <c r="D341" s="5" t="s">
        <v>2405</v>
      </c>
      <c r="E341" s="5">
        <v>2</v>
      </c>
      <c r="F341" s="5">
        <v>236.33</v>
      </c>
      <c r="G341" s="5" t="s">
        <v>2690</v>
      </c>
      <c r="H341" s="5" t="s">
        <v>3064</v>
      </c>
      <c r="I341" s="5" t="s">
        <v>3072</v>
      </c>
      <c r="J341" s="5" t="s">
        <v>3412</v>
      </c>
      <c r="K341" s="5">
        <v>3</v>
      </c>
      <c r="L341" s="5" t="s">
        <v>4273</v>
      </c>
      <c r="M341" s="5" t="s">
        <v>4276</v>
      </c>
      <c r="N341" s="5">
        <f t="shared" si="17"/>
        <v>472.66</v>
      </c>
      <c r="O341" s="5">
        <f t="shared" si="15"/>
        <v>400</v>
      </c>
      <c r="P341" s="5">
        <f t="shared" si="16"/>
        <v>72.660000000000025</v>
      </c>
    </row>
    <row r="342" spans="1:16" x14ac:dyDescent="0.3">
      <c r="A342" s="5" t="s">
        <v>352</v>
      </c>
      <c r="B342" s="6">
        <v>45039</v>
      </c>
      <c r="C342" s="5" t="s">
        <v>1552</v>
      </c>
      <c r="D342" s="5" t="s">
        <v>2406</v>
      </c>
      <c r="E342" s="5">
        <v>5</v>
      </c>
      <c r="F342" s="5">
        <v>521.25</v>
      </c>
      <c r="G342" s="5" t="s">
        <v>2691</v>
      </c>
      <c r="H342" s="5" t="s">
        <v>3067</v>
      </c>
      <c r="I342" s="5" t="s">
        <v>3069</v>
      </c>
      <c r="J342" s="5" t="s">
        <v>3413</v>
      </c>
      <c r="K342" s="5">
        <v>8</v>
      </c>
      <c r="L342" s="5" t="str">
        <f>L341</f>
        <v>SAVE10</v>
      </c>
      <c r="M342" s="5" t="s">
        <v>4278</v>
      </c>
      <c r="N342" s="5">
        <f t="shared" si="17"/>
        <v>2606.25</v>
      </c>
      <c r="O342" s="5">
        <f t="shared" si="15"/>
        <v>700</v>
      </c>
      <c r="P342" s="5">
        <f t="shared" si="16"/>
        <v>1906.25</v>
      </c>
    </row>
    <row r="343" spans="1:16" x14ac:dyDescent="0.3">
      <c r="A343" s="5" t="s">
        <v>353</v>
      </c>
      <c r="B343" s="6">
        <v>45558</v>
      </c>
      <c r="C343" s="5" t="s">
        <v>1553</v>
      </c>
      <c r="D343" s="5" t="s">
        <v>2403</v>
      </c>
      <c r="E343" s="5">
        <v>1</v>
      </c>
      <c r="F343" s="5">
        <v>167.15</v>
      </c>
      <c r="G343" s="5" t="s">
        <v>2692</v>
      </c>
      <c r="H343" s="5" t="s">
        <v>3066</v>
      </c>
      <c r="I343" s="5" t="s">
        <v>3068</v>
      </c>
      <c r="J343" s="5" t="s">
        <v>3414</v>
      </c>
      <c r="K343" s="5">
        <v>5</v>
      </c>
      <c r="L343" s="5" t="s">
        <v>4275</v>
      </c>
      <c r="M343" s="5" t="s">
        <v>4278</v>
      </c>
      <c r="N343" s="5">
        <f t="shared" si="17"/>
        <v>167.15</v>
      </c>
      <c r="O343" s="5">
        <f t="shared" si="15"/>
        <v>250</v>
      </c>
      <c r="P343" s="5">
        <f t="shared" si="16"/>
        <v>-82.85</v>
      </c>
    </row>
    <row r="344" spans="1:16" x14ac:dyDescent="0.3">
      <c r="A344" s="5" t="s">
        <v>354</v>
      </c>
      <c r="B344" s="6">
        <v>45832</v>
      </c>
      <c r="C344" s="5" t="s">
        <v>1554</v>
      </c>
      <c r="D344" s="5" t="s">
        <v>2401</v>
      </c>
      <c r="E344" s="5">
        <v>5</v>
      </c>
      <c r="F344" s="5">
        <v>466.42</v>
      </c>
      <c r="G344" s="5" t="s">
        <v>2693</v>
      </c>
      <c r="H344" s="5" t="s">
        <v>3066</v>
      </c>
      <c r="I344" s="5" t="s">
        <v>3070</v>
      </c>
      <c r="J344" s="5" t="s">
        <v>3415</v>
      </c>
      <c r="K344" s="5">
        <v>5</v>
      </c>
      <c r="L344" s="5" t="str">
        <f>L343</f>
        <v>WINTER15</v>
      </c>
      <c r="M344" s="5" t="s">
        <v>4277</v>
      </c>
      <c r="N344" s="5">
        <f t="shared" si="17"/>
        <v>2332.1</v>
      </c>
      <c r="O344" s="5">
        <f t="shared" si="15"/>
        <v>450</v>
      </c>
      <c r="P344" s="5">
        <f t="shared" si="16"/>
        <v>1882.1</v>
      </c>
    </row>
    <row r="345" spans="1:16" x14ac:dyDescent="0.3">
      <c r="A345" s="5" t="s">
        <v>355</v>
      </c>
      <c r="B345" s="6">
        <v>44983</v>
      </c>
      <c r="C345" s="5" t="s">
        <v>1555</v>
      </c>
      <c r="D345" s="5" t="s">
        <v>2405</v>
      </c>
      <c r="E345" s="5">
        <v>1</v>
      </c>
      <c r="F345" s="5">
        <v>527.57000000000005</v>
      </c>
      <c r="G345" s="5" t="s">
        <v>2694</v>
      </c>
      <c r="H345" s="5" t="s">
        <v>3063</v>
      </c>
      <c r="I345" s="5" t="s">
        <v>3072</v>
      </c>
      <c r="J345" s="5" t="s">
        <v>3416</v>
      </c>
      <c r="K345" s="5">
        <v>3</v>
      </c>
      <c r="L345" s="5" t="s">
        <v>4274</v>
      </c>
      <c r="M345" s="5" t="s">
        <v>4279</v>
      </c>
      <c r="N345" s="5">
        <f t="shared" si="17"/>
        <v>527.57000000000005</v>
      </c>
      <c r="O345" s="5">
        <f t="shared" si="15"/>
        <v>400</v>
      </c>
      <c r="P345" s="5">
        <f t="shared" si="16"/>
        <v>127.57000000000005</v>
      </c>
    </row>
    <row r="346" spans="1:16" x14ac:dyDescent="0.3">
      <c r="A346" s="5" t="s">
        <v>356</v>
      </c>
      <c r="B346" s="6">
        <v>45722</v>
      </c>
      <c r="C346" s="5" t="s">
        <v>1556</v>
      </c>
      <c r="D346" s="5" t="s">
        <v>2403</v>
      </c>
      <c r="E346" s="5">
        <v>3</v>
      </c>
      <c r="F346" s="5">
        <v>623.34</v>
      </c>
      <c r="G346" s="5" t="s">
        <v>2695</v>
      </c>
      <c r="H346" s="5" t="s">
        <v>3064</v>
      </c>
      <c r="I346" s="5" t="s">
        <v>3069</v>
      </c>
      <c r="J346" s="5" t="s">
        <v>3417</v>
      </c>
      <c r="K346" s="5">
        <v>3</v>
      </c>
      <c r="L346" s="5" t="s">
        <v>4273</v>
      </c>
      <c r="M346" s="5" t="s">
        <v>4276</v>
      </c>
      <c r="N346" s="5">
        <f t="shared" si="17"/>
        <v>1870.02</v>
      </c>
      <c r="O346" s="5">
        <f t="shared" si="15"/>
        <v>250</v>
      </c>
      <c r="P346" s="5">
        <f t="shared" si="16"/>
        <v>1620.02</v>
      </c>
    </row>
    <row r="347" spans="1:16" x14ac:dyDescent="0.3">
      <c r="A347" s="5" t="s">
        <v>357</v>
      </c>
      <c r="B347" s="6">
        <v>45267</v>
      </c>
      <c r="C347" s="5" t="s">
        <v>1557</v>
      </c>
      <c r="D347" s="5" t="s">
        <v>2403</v>
      </c>
      <c r="E347" s="5">
        <v>5</v>
      </c>
      <c r="F347" s="5">
        <v>501.26</v>
      </c>
      <c r="G347" s="5" t="s">
        <v>2696</v>
      </c>
      <c r="H347" s="5" t="s">
        <v>3066</v>
      </c>
      <c r="I347" s="5" t="s">
        <v>3068</v>
      </c>
      <c r="J347" s="5" t="s">
        <v>3418</v>
      </c>
      <c r="K347" s="5">
        <v>10</v>
      </c>
      <c r="L347" s="5" t="s">
        <v>4274</v>
      </c>
      <c r="M347" s="5" t="s">
        <v>4277</v>
      </c>
      <c r="N347" s="5">
        <f t="shared" si="17"/>
        <v>2506.3000000000002</v>
      </c>
      <c r="O347" s="5">
        <f t="shared" si="15"/>
        <v>250</v>
      </c>
      <c r="P347" s="5">
        <f t="shared" si="16"/>
        <v>2256.3000000000002</v>
      </c>
    </row>
    <row r="348" spans="1:16" x14ac:dyDescent="0.3">
      <c r="A348" s="5" t="s">
        <v>358</v>
      </c>
      <c r="B348" s="6">
        <v>45632</v>
      </c>
      <c r="C348" s="5" t="s">
        <v>1558</v>
      </c>
      <c r="D348" s="5" t="s">
        <v>2403</v>
      </c>
      <c r="E348" s="5">
        <v>1</v>
      </c>
      <c r="F348" s="5">
        <v>655.09</v>
      </c>
      <c r="G348" s="5" t="s">
        <v>2697</v>
      </c>
      <c r="H348" s="5" t="s">
        <v>3067</v>
      </c>
      <c r="I348" s="5" t="s">
        <v>3072</v>
      </c>
      <c r="J348" s="5" t="s">
        <v>3419</v>
      </c>
      <c r="K348" s="5">
        <v>6</v>
      </c>
      <c r="L348" s="5" t="str">
        <f>L347</f>
        <v>FREESHIP</v>
      </c>
      <c r="M348" s="5" t="s">
        <v>4277</v>
      </c>
      <c r="N348" s="5">
        <f t="shared" si="17"/>
        <v>655.09</v>
      </c>
      <c r="O348" s="5">
        <f t="shared" si="15"/>
        <v>250</v>
      </c>
      <c r="P348" s="5">
        <f t="shared" si="16"/>
        <v>405.09000000000003</v>
      </c>
    </row>
    <row r="349" spans="1:16" x14ac:dyDescent="0.3">
      <c r="A349" s="5" t="s">
        <v>359</v>
      </c>
      <c r="B349" s="6">
        <v>45325</v>
      </c>
      <c r="C349" s="5" t="s">
        <v>1559</v>
      </c>
      <c r="D349" s="5" t="s">
        <v>2405</v>
      </c>
      <c r="E349" s="5">
        <v>4</v>
      </c>
      <c r="F349" s="5">
        <v>264.79000000000002</v>
      </c>
      <c r="G349" s="5" t="s">
        <v>2698</v>
      </c>
      <c r="H349" s="5" t="s">
        <v>3065</v>
      </c>
      <c r="I349" s="5" t="s">
        <v>3072</v>
      </c>
      <c r="J349" s="5" t="s">
        <v>3420</v>
      </c>
      <c r="K349" s="5">
        <v>5</v>
      </c>
      <c r="L349" s="5" t="s">
        <v>4273</v>
      </c>
      <c r="M349" s="5" t="s">
        <v>4280</v>
      </c>
      <c r="N349" s="5">
        <f t="shared" si="17"/>
        <v>1059.1600000000001</v>
      </c>
      <c r="O349" s="5">
        <f t="shared" si="15"/>
        <v>400</v>
      </c>
      <c r="P349" s="5">
        <f t="shared" si="16"/>
        <v>659.16000000000008</v>
      </c>
    </row>
    <row r="350" spans="1:16" x14ac:dyDescent="0.3">
      <c r="A350" s="5" t="s">
        <v>360</v>
      </c>
      <c r="B350" s="6">
        <v>45364</v>
      </c>
      <c r="C350" s="5" t="s">
        <v>1560</v>
      </c>
      <c r="D350" s="5" t="s">
        <v>2406</v>
      </c>
      <c r="E350" s="5">
        <v>3</v>
      </c>
      <c r="F350" s="5">
        <v>359.73</v>
      </c>
      <c r="G350" s="5" t="s">
        <v>2699</v>
      </c>
      <c r="H350" s="5" t="s">
        <v>3063</v>
      </c>
      <c r="I350" s="5" t="s">
        <v>3070</v>
      </c>
      <c r="J350" s="5" t="s">
        <v>3421</v>
      </c>
      <c r="K350" s="5">
        <v>7</v>
      </c>
      <c r="L350" s="5" t="s">
        <v>4274</v>
      </c>
      <c r="M350" s="5" t="s">
        <v>4278</v>
      </c>
      <c r="N350" s="5">
        <f t="shared" si="17"/>
        <v>1079.19</v>
      </c>
      <c r="O350" s="5">
        <f t="shared" si="15"/>
        <v>700</v>
      </c>
      <c r="P350" s="5">
        <f t="shared" si="16"/>
        <v>379.19000000000005</v>
      </c>
    </row>
    <row r="351" spans="1:16" x14ac:dyDescent="0.3">
      <c r="A351" s="5" t="s">
        <v>361</v>
      </c>
      <c r="B351" s="6">
        <v>45260</v>
      </c>
      <c r="C351" s="5" t="s">
        <v>1561</v>
      </c>
      <c r="D351" s="5" t="s">
        <v>2404</v>
      </c>
      <c r="E351" s="5">
        <v>1</v>
      </c>
      <c r="F351" s="5">
        <v>465.33</v>
      </c>
      <c r="G351" s="5" t="s">
        <v>2700</v>
      </c>
      <c r="H351" s="5" t="s">
        <v>3066</v>
      </c>
      <c r="I351" s="5" t="s">
        <v>3071</v>
      </c>
      <c r="J351" s="5" t="s">
        <v>3422</v>
      </c>
      <c r="K351" s="5">
        <v>2</v>
      </c>
      <c r="L351" s="5" t="s">
        <v>4274</v>
      </c>
      <c r="M351" s="5" t="s">
        <v>4280</v>
      </c>
      <c r="N351" s="5">
        <f t="shared" si="17"/>
        <v>465.33</v>
      </c>
      <c r="O351" s="5">
        <f t="shared" si="15"/>
        <v>200</v>
      </c>
      <c r="P351" s="5">
        <f t="shared" si="16"/>
        <v>265.33</v>
      </c>
    </row>
    <row r="352" spans="1:16" x14ac:dyDescent="0.3">
      <c r="A352" s="5" t="s">
        <v>362</v>
      </c>
      <c r="B352" s="6">
        <v>45080</v>
      </c>
      <c r="C352" s="5" t="s">
        <v>1562</v>
      </c>
      <c r="D352" s="5" t="s">
        <v>2404</v>
      </c>
      <c r="E352" s="5">
        <v>2</v>
      </c>
      <c r="F352" s="5">
        <v>54.41</v>
      </c>
      <c r="G352" s="5" t="s">
        <v>2701</v>
      </c>
      <c r="H352" s="5" t="s">
        <v>3064</v>
      </c>
      <c r="I352" s="5" t="s">
        <v>3068</v>
      </c>
      <c r="J352" s="5" t="s">
        <v>3423</v>
      </c>
      <c r="K352" s="5">
        <v>6</v>
      </c>
      <c r="L352" s="5" t="str">
        <f>L351</f>
        <v>FREESHIP</v>
      </c>
      <c r="M352" s="5" t="s">
        <v>4276</v>
      </c>
      <c r="N352" s="5">
        <f t="shared" si="17"/>
        <v>108.82</v>
      </c>
      <c r="O352" s="5">
        <f t="shared" si="15"/>
        <v>200</v>
      </c>
      <c r="P352" s="5">
        <f t="shared" si="16"/>
        <v>-91.18</v>
      </c>
    </row>
    <row r="353" spans="1:16" x14ac:dyDescent="0.3">
      <c r="A353" s="5" t="s">
        <v>363</v>
      </c>
      <c r="B353" s="6">
        <v>45703</v>
      </c>
      <c r="C353" s="5" t="s">
        <v>1563</v>
      </c>
      <c r="D353" s="5" t="s">
        <v>2406</v>
      </c>
      <c r="E353" s="5">
        <v>1</v>
      </c>
      <c r="F353" s="5">
        <v>64.66</v>
      </c>
      <c r="G353" s="5" t="s">
        <v>2702</v>
      </c>
      <c r="H353" s="5" t="s">
        <v>3063</v>
      </c>
      <c r="I353" s="5" t="s">
        <v>3071</v>
      </c>
      <c r="J353" s="5" t="s">
        <v>3424</v>
      </c>
      <c r="K353" s="5">
        <v>4</v>
      </c>
      <c r="L353" s="5" t="str">
        <f>L352</f>
        <v>FREESHIP</v>
      </c>
      <c r="M353" s="5" t="s">
        <v>4276</v>
      </c>
      <c r="N353" s="5">
        <f t="shared" si="17"/>
        <v>64.66</v>
      </c>
      <c r="O353" s="5">
        <f t="shared" si="15"/>
        <v>700</v>
      </c>
      <c r="P353" s="5">
        <f t="shared" si="16"/>
        <v>-635.34</v>
      </c>
    </row>
    <row r="354" spans="1:16" x14ac:dyDescent="0.3">
      <c r="A354" s="5" t="s">
        <v>364</v>
      </c>
      <c r="B354" s="6">
        <v>45169</v>
      </c>
      <c r="C354" s="5" t="s">
        <v>1564</v>
      </c>
      <c r="D354" s="5" t="s">
        <v>2404</v>
      </c>
      <c r="E354" s="5">
        <v>5</v>
      </c>
      <c r="F354" s="5">
        <v>173.96</v>
      </c>
      <c r="G354" s="5" t="s">
        <v>2703</v>
      </c>
      <c r="H354" s="5" t="s">
        <v>3063</v>
      </c>
      <c r="I354" s="5" t="s">
        <v>3072</v>
      </c>
      <c r="J354" s="5" t="s">
        <v>3425</v>
      </c>
      <c r="K354" s="5">
        <v>8</v>
      </c>
      <c r="L354" s="5" t="s">
        <v>4275</v>
      </c>
      <c r="M354" s="5" t="s">
        <v>4276</v>
      </c>
      <c r="N354" s="5">
        <f t="shared" si="17"/>
        <v>869.80000000000007</v>
      </c>
      <c r="O354" s="5">
        <f t="shared" si="15"/>
        <v>200</v>
      </c>
      <c r="P354" s="5">
        <f t="shared" si="16"/>
        <v>669.80000000000007</v>
      </c>
    </row>
    <row r="355" spans="1:16" x14ac:dyDescent="0.3">
      <c r="A355" s="5" t="s">
        <v>365</v>
      </c>
      <c r="B355" s="6">
        <v>45744</v>
      </c>
      <c r="C355" s="5" t="s">
        <v>1565</v>
      </c>
      <c r="D355" s="5" t="s">
        <v>2403</v>
      </c>
      <c r="E355" s="5">
        <v>1</v>
      </c>
      <c r="F355" s="5">
        <v>630.82000000000005</v>
      </c>
      <c r="G355" s="5" t="s">
        <v>2704</v>
      </c>
      <c r="H355" s="5" t="s">
        <v>3064</v>
      </c>
      <c r="I355" s="5" t="s">
        <v>3071</v>
      </c>
      <c r="J355" s="5" t="s">
        <v>3426</v>
      </c>
      <c r="K355" s="5">
        <v>5</v>
      </c>
      <c r="L355" s="5" t="s">
        <v>4274</v>
      </c>
      <c r="M355" s="5" t="s">
        <v>4280</v>
      </c>
      <c r="N355" s="5">
        <f t="shared" si="17"/>
        <v>630.82000000000005</v>
      </c>
      <c r="O355" s="5">
        <f t="shared" si="15"/>
        <v>250</v>
      </c>
      <c r="P355" s="5">
        <f t="shared" si="16"/>
        <v>380.82000000000005</v>
      </c>
    </row>
    <row r="356" spans="1:16" x14ac:dyDescent="0.3">
      <c r="A356" s="5" t="s">
        <v>366</v>
      </c>
      <c r="B356" s="6">
        <v>45118</v>
      </c>
      <c r="C356" s="5" t="s">
        <v>1566</v>
      </c>
      <c r="D356" s="5" t="s">
        <v>2402</v>
      </c>
      <c r="E356" s="5">
        <v>1</v>
      </c>
      <c r="F356" s="5">
        <v>693.41</v>
      </c>
      <c r="G356" s="5" t="s">
        <v>2705</v>
      </c>
      <c r="H356" s="5" t="s">
        <v>3063</v>
      </c>
      <c r="I356" s="5" t="s">
        <v>3068</v>
      </c>
      <c r="J356" s="5" t="s">
        <v>3427</v>
      </c>
      <c r="K356" s="5">
        <v>4</v>
      </c>
      <c r="L356" s="5" t="str">
        <f>L355</f>
        <v>FREESHIP</v>
      </c>
      <c r="M356" s="5" t="s">
        <v>4276</v>
      </c>
      <c r="N356" s="5">
        <f t="shared" si="17"/>
        <v>693.41</v>
      </c>
      <c r="O356" s="5">
        <f t="shared" si="15"/>
        <v>300</v>
      </c>
      <c r="P356" s="5">
        <f t="shared" si="16"/>
        <v>393.40999999999997</v>
      </c>
    </row>
    <row r="357" spans="1:16" x14ac:dyDescent="0.3">
      <c r="A357" s="5" t="s">
        <v>367</v>
      </c>
      <c r="B357" s="6">
        <v>45811</v>
      </c>
      <c r="C357" s="5" t="s">
        <v>1567</v>
      </c>
      <c r="D357" s="5" t="s">
        <v>2403</v>
      </c>
      <c r="E357" s="5">
        <v>3</v>
      </c>
      <c r="F357" s="5">
        <v>433.33</v>
      </c>
      <c r="G357" s="5" t="s">
        <v>2706</v>
      </c>
      <c r="H357" s="5" t="s">
        <v>3065</v>
      </c>
      <c r="I357" s="5" t="s">
        <v>3069</v>
      </c>
      <c r="J357" s="5" t="s">
        <v>3428</v>
      </c>
      <c r="K357" s="5">
        <v>4</v>
      </c>
      <c r="L357" s="5" t="s">
        <v>4274</v>
      </c>
      <c r="M357" s="5" t="s">
        <v>4277</v>
      </c>
      <c r="N357" s="5">
        <f t="shared" si="17"/>
        <v>1299.99</v>
      </c>
      <c r="O357" s="5">
        <f t="shared" si="15"/>
        <v>250</v>
      </c>
      <c r="P357" s="5">
        <f t="shared" si="16"/>
        <v>1049.99</v>
      </c>
    </row>
    <row r="358" spans="1:16" x14ac:dyDescent="0.3">
      <c r="A358" s="5" t="s">
        <v>368</v>
      </c>
      <c r="B358" s="6">
        <v>45052</v>
      </c>
      <c r="C358" s="5" t="s">
        <v>1568</v>
      </c>
      <c r="D358" s="5" t="s">
        <v>2405</v>
      </c>
      <c r="E358" s="5">
        <v>5</v>
      </c>
      <c r="F358" s="5">
        <v>374.58</v>
      </c>
      <c r="G358" s="5" t="s">
        <v>2707</v>
      </c>
      <c r="H358" s="5" t="s">
        <v>3066</v>
      </c>
      <c r="I358" s="5" t="s">
        <v>3069</v>
      </c>
      <c r="J358" s="5" t="s">
        <v>3429</v>
      </c>
      <c r="K358" s="5">
        <v>10</v>
      </c>
      <c r="L358" s="5" t="s">
        <v>4274</v>
      </c>
      <c r="M358" s="5" t="s">
        <v>4276</v>
      </c>
      <c r="N358" s="5">
        <f t="shared" si="17"/>
        <v>1872.8999999999999</v>
      </c>
      <c r="O358" s="5">
        <f t="shared" si="15"/>
        <v>400</v>
      </c>
      <c r="P358" s="5">
        <f t="shared" si="16"/>
        <v>1472.8999999999999</v>
      </c>
    </row>
    <row r="359" spans="1:16" x14ac:dyDescent="0.3">
      <c r="A359" s="5" t="s">
        <v>369</v>
      </c>
      <c r="B359" s="6">
        <v>45115</v>
      </c>
      <c r="C359" s="5" t="s">
        <v>1569</v>
      </c>
      <c r="D359" s="5" t="s">
        <v>2406</v>
      </c>
      <c r="E359" s="5">
        <v>5</v>
      </c>
      <c r="F359" s="5">
        <v>408.56</v>
      </c>
      <c r="G359" s="5" t="s">
        <v>2690</v>
      </c>
      <c r="H359" s="5" t="s">
        <v>3063</v>
      </c>
      <c r="I359" s="5" t="s">
        <v>3071</v>
      </c>
      <c r="J359" s="5" t="s">
        <v>3430</v>
      </c>
      <c r="K359" s="5">
        <v>8</v>
      </c>
      <c r="L359" s="5" t="s">
        <v>4274</v>
      </c>
      <c r="M359" s="5" t="s">
        <v>4276</v>
      </c>
      <c r="N359" s="5">
        <f t="shared" si="17"/>
        <v>2042.8</v>
      </c>
      <c r="O359" s="5">
        <f t="shared" si="15"/>
        <v>700</v>
      </c>
      <c r="P359" s="5">
        <f t="shared" si="16"/>
        <v>1342.8</v>
      </c>
    </row>
    <row r="360" spans="1:16" x14ac:dyDescent="0.3">
      <c r="A360" s="5" t="s">
        <v>370</v>
      </c>
      <c r="B360" s="6">
        <v>45389</v>
      </c>
      <c r="C360" s="5" t="s">
        <v>1570</v>
      </c>
      <c r="D360" s="5" t="s">
        <v>2403</v>
      </c>
      <c r="E360" s="5">
        <v>2</v>
      </c>
      <c r="F360" s="5">
        <v>183.67</v>
      </c>
      <c r="G360" s="5" t="s">
        <v>2708</v>
      </c>
      <c r="H360" s="5" t="s">
        <v>3064</v>
      </c>
      <c r="I360" s="5" t="s">
        <v>3069</v>
      </c>
      <c r="J360" s="5" t="s">
        <v>3431</v>
      </c>
      <c r="K360" s="5">
        <v>3</v>
      </c>
      <c r="L360" s="5" t="s">
        <v>4273</v>
      </c>
      <c r="M360" s="5" t="s">
        <v>4280</v>
      </c>
      <c r="N360" s="5">
        <f t="shared" si="17"/>
        <v>367.34</v>
      </c>
      <c r="O360" s="5">
        <f t="shared" si="15"/>
        <v>250</v>
      </c>
      <c r="P360" s="5">
        <f t="shared" si="16"/>
        <v>117.33999999999997</v>
      </c>
    </row>
    <row r="361" spans="1:16" x14ac:dyDescent="0.3">
      <c r="A361" s="5" t="s">
        <v>371</v>
      </c>
      <c r="B361" s="6">
        <v>45086</v>
      </c>
      <c r="C361" s="5" t="s">
        <v>1571</v>
      </c>
      <c r="D361" s="5" t="s">
        <v>2407</v>
      </c>
      <c r="E361" s="5">
        <v>4</v>
      </c>
      <c r="F361" s="5">
        <v>606.57000000000005</v>
      </c>
      <c r="G361" s="5" t="s">
        <v>2709</v>
      </c>
      <c r="H361" s="5" t="s">
        <v>3063</v>
      </c>
      <c r="I361" s="5" t="s">
        <v>3071</v>
      </c>
      <c r="J361" s="5" t="s">
        <v>3432</v>
      </c>
      <c r="K361" s="5">
        <v>5</v>
      </c>
      <c r="L361" s="5" t="s">
        <v>4275</v>
      </c>
      <c r="M361" s="5" t="s">
        <v>4277</v>
      </c>
      <c r="N361" s="5">
        <f t="shared" si="17"/>
        <v>2426.2800000000002</v>
      </c>
      <c r="O361" s="5">
        <f t="shared" si="15"/>
        <v>500</v>
      </c>
      <c r="P361" s="5">
        <f t="shared" si="16"/>
        <v>1926.2800000000002</v>
      </c>
    </row>
    <row r="362" spans="1:16" x14ac:dyDescent="0.3">
      <c r="A362" s="5" t="s">
        <v>372</v>
      </c>
      <c r="B362" s="6">
        <v>45449</v>
      </c>
      <c r="C362" s="5" t="s">
        <v>1572</v>
      </c>
      <c r="D362" s="5" t="s">
        <v>2402</v>
      </c>
      <c r="E362" s="5">
        <v>4</v>
      </c>
      <c r="F362" s="5">
        <v>589.57000000000005</v>
      </c>
      <c r="G362" s="5" t="s">
        <v>2710</v>
      </c>
      <c r="H362" s="5" t="s">
        <v>3067</v>
      </c>
      <c r="I362" s="5" t="s">
        <v>3072</v>
      </c>
      <c r="J362" s="5" t="s">
        <v>3433</v>
      </c>
      <c r="K362" s="5">
        <v>8</v>
      </c>
      <c r="L362" s="5" t="str">
        <f>L361</f>
        <v>WINTER15</v>
      </c>
      <c r="M362" s="5" t="s">
        <v>4276</v>
      </c>
      <c r="N362" s="5">
        <f t="shared" si="17"/>
        <v>2358.2800000000002</v>
      </c>
      <c r="O362" s="5">
        <f t="shared" si="15"/>
        <v>300</v>
      </c>
      <c r="P362" s="5">
        <f t="shared" si="16"/>
        <v>2058.2800000000002</v>
      </c>
    </row>
    <row r="363" spans="1:16" x14ac:dyDescent="0.3">
      <c r="A363" s="5" t="s">
        <v>373</v>
      </c>
      <c r="B363" s="6">
        <v>45472</v>
      </c>
      <c r="C363" s="5" t="s">
        <v>1573</v>
      </c>
      <c r="D363" s="5" t="s">
        <v>2405</v>
      </c>
      <c r="E363" s="5">
        <v>5</v>
      </c>
      <c r="F363" s="5">
        <v>659.85</v>
      </c>
      <c r="G363" s="5" t="s">
        <v>2711</v>
      </c>
      <c r="H363" s="5" t="s">
        <v>3065</v>
      </c>
      <c r="I363" s="5" t="s">
        <v>3071</v>
      </c>
      <c r="J363" s="5" t="s">
        <v>3434</v>
      </c>
      <c r="K363" s="5">
        <v>9</v>
      </c>
      <c r="L363" s="5" t="s">
        <v>4273</v>
      </c>
      <c r="M363" s="5" t="s">
        <v>4279</v>
      </c>
      <c r="N363" s="5">
        <f t="shared" si="17"/>
        <v>3299.25</v>
      </c>
      <c r="O363" s="5">
        <f t="shared" si="15"/>
        <v>400</v>
      </c>
      <c r="P363" s="5">
        <f t="shared" si="16"/>
        <v>2899.25</v>
      </c>
    </row>
    <row r="364" spans="1:16" x14ac:dyDescent="0.3">
      <c r="A364" s="5" t="s">
        <v>374</v>
      </c>
      <c r="B364" s="6">
        <v>45104</v>
      </c>
      <c r="C364" s="5" t="s">
        <v>1574</v>
      </c>
      <c r="D364" s="5" t="s">
        <v>2401</v>
      </c>
      <c r="E364" s="5">
        <v>4</v>
      </c>
      <c r="F364" s="5">
        <v>206.84</v>
      </c>
      <c r="G364" s="5" t="s">
        <v>2712</v>
      </c>
      <c r="H364" s="5" t="s">
        <v>3067</v>
      </c>
      <c r="I364" s="5" t="s">
        <v>3069</v>
      </c>
      <c r="J364" s="5" t="s">
        <v>3435</v>
      </c>
      <c r="K364" s="5">
        <v>5</v>
      </c>
      <c r="L364" s="5" t="s">
        <v>4275</v>
      </c>
      <c r="M364" s="5" t="s">
        <v>4276</v>
      </c>
      <c r="N364" s="5">
        <f t="shared" si="17"/>
        <v>827.36</v>
      </c>
      <c r="O364" s="5">
        <f t="shared" si="15"/>
        <v>450</v>
      </c>
      <c r="P364" s="5">
        <f t="shared" si="16"/>
        <v>377.36</v>
      </c>
    </row>
    <row r="365" spans="1:16" x14ac:dyDescent="0.3">
      <c r="A365" s="5" t="s">
        <v>375</v>
      </c>
      <c r="B365" s="6">
        <v>45436</v>
      </c>
      <c r="C365" s="5" t="s">
        <v>1575</v>
      </c>
      <c r="D365" s="5" t="s">
        <v>2406</v>
      </c>
      <c r="E365" s="5">
        <v>5</v>
      </c>
      <c r="F365" s="5">
        <v>113.87</v>
      </c>
      <c r="G365" s="5" t="s">
        <v>2450</v>
      </c>
      <c r="H365" s="5" t="s">
        <v>3065</v>
      </c>
      <c r="I365" s="5" t="s">
        <v>3072</v>
      </c>
      <c r="J365" s="5" t="s">
        <v>3436</v>
      </c>
      <c r="K365" s="5">
        <v>6</v>
      </c>
      <c r="L365" s="5" t="s">
        <v>4273</v>
      </c>
      <c r="M365" s="5" t="s">
        <v>4278</v>
      </c>
      <c r="N365" s="5">
        <f t="shared" si="17"/>
        <v>569.35</v>
      </c>
      <c r="O365" s="5">
        <f t="shared" si="15"/>
        <v>700</v>
      </c>
      <c r="P365" s="5">
        <f t="shared" si="16"/>
        <v>-130.64999999999998</v>
      </c>
    </row>
    <row r="366" spans="1:16" x14ac:dyDescent="0.3">
      <c r="A366" s="5" t="s">
        <v>376</v>
      </c>
      <c r="B366" s="6">
        <v>45254</v>
      </c>
      <c r="C366" s="5" t="s">
        <v>1576</v>
      </c>
      <c r="D366" s="5" t="s">
        <v>2402</v>
      </c>
      <c r="E366" s="5">
        <v>5</v>
      </c>
      <c r="F366" s="5">
        <v>628.74</v>
      </c>
      <c r="G366" s="5" t="s">
        <v>2648</v>
      </c>
      <c r="H366" s="5" t="s">
        <v>3067</v>
      </c>
      <c r="I366" s="5" t="s">
        <v>3069</v>
      </c>
      <c r="J366" s="5" t="s">
        <v>3437</v>
      </c>
      <c r="K366" s="5">
        <v>9</v>
      </c>
      <c r="L366" s="5" t="s">
        <v>4274</v>
      </c>
      <c r="M366" s="5" t="s">
        <v>4279</v>
      </c>
      <c r="N366" s="5">
        <f t="shared" si="17"/>
        <v>3143.7</v>
      </c>
      <c r="O366" s="5">
        <f t="shared" si="15"/>
        <v>300</v>
      </c>
      <c r="P366" s="5">
        <f t="shared" si="16"/>
        <v>2843.7</v>
      </c>
    </row>
    <row r="367" spans="1:16" x14ac:dyDescent="0.3">
      <c r="A367" s="5" t="s">
        <v>377</v>
      </c>
      <c r="B367" s="6">
        <v>45702</v>
      </c>
      <c r="C367" s="5" t="s">
        <v>1577</v>
      </c>
      <c r="D367" s="5" t="s">
        <v>2402</v>
      </c>
      <c r="E367" s="5">
        <v>1</v>
      </c>
      <c r="F367" s="5">
        <v>678.38</v>
      </c>
      <c r="G367" s="5" t="s">
        <v>2684</v>
      </c>
      <c r="H367" s="5" t="s">
        <v>3065</v>
      </c>
      <c r="I367" s="5" t="s">
        <v>3069</v>
      </c>
      <c r="J367" s="5" t="s">
        <v>3438</v>
      </c>
      <c r="K367" s="5">
        <v>4</v>
      </c>
      <c r="L367" s="5" t="s">
        <v>4273</v>
      </c>
      <c r="M367" s="5" t="s">
        <v>4277</v>
      </c>
      <c r="N367" s="5">
        <f t="shared" si="17"/>
        <v>678.38</v>
      </c>
      <c r="O367" s="5">
        <f t="shared" si="15"/>
        <v>300</v>
      </c>
      <c r="P367" s="5">
        <f t="shared" si="16"/>
        <v>378.38</v>
      </c>
    </row>
    <row r="368" spans="1:16" x14ac:dyDescent="0.3">
      <c r="A368" s="5" t="s">
        <v>378</v>
      </c>
      <c r="B368" s="6">
        <v>44967</v>
      </c>
      <c r="C368" s="5" t="s">
        <v>1578</v>
      </c>
      <c r="D368" s="5" t="s">
        <v>2405</v>
      </c>
      <c r="E368" s="5">
        <v>3</v>
      </c>
      <c r="F368" s="5">
        <v>602.24</v>
      </c>
      <c r="G368" s="5" t="s">
        <v>2713</v>
      </c>
      <c r="H368" s="5" t="s">
        <v>3063</v>
      </c>
      <c r="I368" s="5" t="s">
        <v>3072</v>
      </c>
      <c r="J368" s="5" t="s">
        <v>3439</v>
      </c>
      <c r="K368" s="5">
        <v>8</v>
      </c>
      <c r="L368" s="5" t="str">
        <f>L367</f>
        <v>SAVE10</v>
      </c>
      <c r="M368" s="5" t="s">
        <v>4277</v>
      </c>
      <c r="N368" s="5">
        <f t="shared" si="17"/>
        <v>1806.72</v>
      </c>
      <c r="O368" s="5">
        <f t="shared" si="15"/>
        <v>400</v>
      </c>
      <c r="P368" s="5">
        <f t="shared" si="16"/>
        <v>1406.72</v>
      </c>
    </row>
    <row r="369" spans="1:16" x14ac:dyDescent="0.3">
      <c r="A369" s="5" t="s">
        <v>379</v>
      </c>
      <c r="B369" s="6">
        <v>45407</v>
      </c>
      <c r="C369" s="5" t="s">
        <v>1579</v>
      </c>
      <c r="D369" s="5" t="s">
        <v>2406</v>
      </c>
      <c r="E369" s="5">
        <v>5</v>
      </c>
      <c r="F369" s="5">
        <v>658.77</v>
      </c>
      <c r="G369" s="5" t="s">
        <v>2628</v>
      </c>
      <c r="H369" s="5" t="s">
        <v>3066</v>
      </c>
      <c r="I369" s="5" t="s">
        <v>3072</v>
      </c>
      <c r="J369" s="5" t="s">
        <v>3440</v>
      </c>
      <c r="K369" s="5">
        <v>10</v>
      </c>
      <c r="L369" s="5" t="s">
        <v>4274</v>
      </c>
      <c r="M369" s="5" t="s">
        <v>4276</v>
      </c>
      <c r="N369" s="5">
        <f t="shared" si="17"/>
        <v>3293.85</v>
      </c>
      <c r="O369" s="5">
        <f t="shared" si="15"/>
        <v>700</v>
      </c>
      <c r="P369" s="5">
        <f t="shared" si="16"/>
        <v>2593.85</v>
      </c>
    </row>
    <row r="370" spans="1:16" x14ac:dyDescent="0.3">
      <c r="A370" s="5" t="s">
        <v>380</v>
      </c>
      <c r="B370" s="6">
        <v>45047</v>
      </c>
      <c r="C370" s="5" t="s">
        <v>1580</v>
      </c>
      <c r="D370" s="5" t="s">
        <v>2401</v>
      </c>
      <c r="E370" s="5">
        <v>3</v>
      </c>
      <c r="F370" s="5">
        <v>271.02</v>
      </c>
      <c r="G370" s="5" t="s">
        <v>2714</v>
      </c>
      <c r="H370" s="5" t="s">
        <v>3065</v>
      </c>
      <c r="I370" s="5" t="s">
        <v>3069</v>
      </c>
      <c r="J370" s="5" t="s">
        <v>3441</v>
      </c>
      <c r="K370" s="5">
        <v>6</v>
      </c>
      <c r="L370" s="5" t="str">
        <f>L369</f>
        <v>FREESHIP</v>
      </c>
      <c r="M370" s="5" t="s">
        <v>4280</v>
      </c>
      <c r="N370" s="5">
        <f t="shared" si="17"/>
        <v>813.06</v>
      </c>
      <c r="O370" s="5">
        <f t="shared" si="15"/>
        <v>450</v>
      </c>
      <c r="P370" s="5">
        <f t="shared" si="16"/>
        <v>363.05999999999995</v>
      </c>
    </row>
    <row r="371" spans="1:16" x14ac:dyDescent="0.3">
      <c r="A371" s="5" t="s">
        <v>381</v>
      </c>
      <c r="B371" s="6">
        <v>45648</v>
      </c>
      <c r="C371" s="5" t="s">
        <v>1581</v>
      </c>
      <c r="D371" s="5" t="s">
        <v>2401</v>
      </c>
      <c r="E371" s="5">
        <v>5</v>
      </c>
      <c r="F371" s="5">
        <v>375.25</v>
      </c>
      <c r="G371" s="5" t="s">
        <v>2715</v>
      </c>
      <c r="H371" s="5" t="s">
        <v>3066</v>
      </c>
      <c r="I371" s="5" t="s">
        <v>3072</v>
      </c>
      <c r="J371" s="5" t="s">
        <v>3442</v>
      </c>
      <c r="K371" s="5">
        <v>9</v>
      </c>
      <c r="L371" s="5" t="s">
        <v>4273</v>
      </c>
      <c r="M371" s="5" t="s">
        <v>4278</v>
      </c>
      <c r="N371" s="5">
        <f t="shared" si="17"/>
        <v>1876.25</v>
      </c>
      <c r="O371" s="5">
        <f t="shared" si="15"/>
        <v>450</v>
      </c>
      <c r="P371" s="5">
        <f t="shared" si="16"/>
        <v>1426.25</v>
      </c>
    </row>
    <row r="372" spans="1:16" x14ac:dyDescent="0.3">
      <c r="A372" s="5" t="s">
        <v>382</v>
      </c>
      <c r="B372" s="6">
        <v>45780</v>
      </c>
      <c r="C372" s="5" t="s">
        <v>1582</v>
      </c>
      <c r="D372" s="5" t="s">
        <v>2402</v>
      </c>
      <c r="E372" s="5">
        <v>1</v>
      </c>
      <c r="F372" s="5">
        <v>312.11</v>
      </c>
      <c r="G372" s="5" t="s">
        <v>2716</v>
      </c>
      <c r="H372" s="5" t="s">
        <v>3064</v>
      </c>
      <c r="I372" s="5" t="s">
        <v>3069</v>
      </c>
      <c r="J372" s="5" t="s">
        <v>3443</v>
      </c>
      <c r="K372" s="5">
        <v>4</v>
      </c>
      <c r="L372" s="5" t="s">
        <v>4275</v>
      </c>
      <c r="M372" s="5" t="s">
        <v>4279</v>
      </c>
      <c r="N372" s="5">
        <f t="shared" si="17"/>
        <v>312.11</v>
      </c>
      <c r="O372" s="5">
        <f t="shared" si="15"/>
        <v>300</v>
      </c>
      <c r="P372" s="5">
        <f t="shared" si="16"/>
        <v>12.110000000000014</v>
      </c>
    </row>
    <row r="373" spans="1:16" x14ac:dyDescent="0.3">
      <c r="A373" s="5" t="s">
        <v>383</v>
      </c>
      <c r="B373" s="6">
        <v>44931</v>
      </c>
      <c r="C373" s="5" t="s">
        <v>1583</v>
      </c>
      <c r="D373" s="5" t="s">
        <v>2402</v>
      </c>
      <c r="E373" s="5">
        <v>5</v>
      </c>
      <c r="F373" s="5">
        <v>307.76</v>
      </c>
      <c r="G373" s="5" t="s">
        <v>2420</v>
      </c>
      <c r="H373" s="5" t="s">
        <v>3066</v>
      </c>
      <c r="I373" s="5" t="s">
        <v>3072</v>
      </c>
      <c r="J373" s="5" t="s">
        <v>3444</v>
      </c>
      <c r="K373" s="5">
        <v>9</v>
      </c>
      <c r="L373" s="5" t="s">
        <v>4274</v>
      </c>
      <c r="M373" s="5" t="s">
        <v>4280</v>
      </c>
      <c r="N373" s="5">
        <f t="shared" si="17"/>
        <v>1538.8</v>
      </c>
      <c r="O373" s="5">
        <f t="shared" si="15"/>
        <v>300</v>
      </c>
      <c r="P373" s="5">
        <f t="shared" si="16"/>
        <v>1238.8</v>
      </c>
    </row>
    <row r="374" spans="1:16" x14ac:dyDescent="0.3">
      <c r="A374" s="5" t="s">
        <v>384</v>
      </c>
      <c r="B374" s="6">
        <v>45702</v>
      </c>
      <c r="C374" s="5" t="s">
        <v>1584</v>
      </c>
      <c r="D374" s="5" t="s">
        <v>2404</v>
      </c>
      <c r="E374" s="5">
        <v>3</v>
      </c>
      <c r="F374" s="5">
        <v>483.53</v>
      </c>
      <c r="G374" s="5" t="s">
        <v>2717</v>
      </c>
      <c r="H374" s="5" t="s">
        <v>3067</v>
      </c>
      <c r="I374" s="5" t="s">
        <v>3070</v>
      </c>
      <c r="J374" s="5" t="s">
        <v>3445</v>
      </c>
      <c r="K374" s="5">
        <v>4</v>
      </c>
      <c r="L374" s="5" t="str">
        <f>L373</f>
        <v>FREESHIP</v>
      </c>
      <c r="M374" s="5" t="s">
        <v>4277</v>
      </c>
      <c r="N374" s="5">
        <f t="shared" si="17"/>
        <v>1450.59</v>
      </c>
      <c r="O374" s="5">
        <f t="shared" si="15"/>
        <v>200</v>
      </c>
      <c r="P374" s="5">
        <f t="shared" si="16"/>
        <v>1250.5899999999999</v>
      </c>
    </row>
    <row r="375" spans="1:16" x14ac:dyDescent="0.3">
      <c r="A375" s="5" t="s">
        <v>385</v>
      </c>
      <c r="B375" s="6">
        <v>44928</v>
      </c>
      <c r="C375" s="5" t="s">
        <v>1585</v>
      </c>
      <c r="D375" s="5" t="s">
        <v>2406</v>
      </c>
      <c r="E375" s="5">
        <v>3</v>
      </c>
      <c r="F375" s="5">
        <v>341.15</v>
      </c>
      <c r="G375" s="5" t="s">
        <v>2718</v>
      </c>
      <c r="H375" s="5" t="s">
        <v>3067</v>
      </c>
      <c r="I375" s="5" t="s">
        <v>3072</v>
      </c>
      <c r="J375" s="5" t="s">
        <v>3446</v>
      </c>
      <c r="K375" s="5">
        <v>4</v>
      </c>
      <c r="L375" s="5" t="s">
        <v>4274</v>
      </c>
      <c r="M375" s="5" t="s">
        <v>4276</v>
      </c>
      <c r="N375" s="5">
        <f t="shared" si="17"/>
        <v>1023.4499999999999</v>
      </c>
      <c r="O375" s="5">
        <f t="shared" si="15"/>
        <v>700</v>
      </c>
      <c r="P375" s="5">
        <f t="shared" si="16"/>
        <v>323.44999999999993</v>
      </c>
    </row>
    <row r="376" spans="1:16" x14ac:dyDescent="0.3">
      <c r="A376" s="5" t="s">
        <v>386</v>
      </c>
      <c r="B376" s="6">
        <v>45551</v>
      </c>
      <c r="C376" s="5" t="s">
        <v>1586</v>
      </c>
      <c r="D376" s="5" t="s">
        <v>2401</v>
      </c>
      <c r="E376" s="5">
        <v>1</v>
      </c>
      <c r="F376" s="5">
        <v>571.9</v>
      </c>
      <c r="G376" s="5" t="s">
        <v>2475</v>
      </c>
      <c r="H376" s="5" t="s">
        <v>3066</v>
      </c>
      <c r="I376" s="5" t="s">
        <v>3072</v>
      </c>
      <c r="J376" s="5" t="s">
        <v>3447</v>
      </c>
      <c r="K376" s="5">
        <v>1</v>
      </c>
      <c r="L376" s="5" t="s">
        <v>4275</v>
      </c>
      <c r="M376" s="5" t="s">
        <v>4276</v>
      </c>
      <c r="N376" s="5">
        <f t="shared" si="17"/>
        <v>571.9</v>
      </c>
      <c r="O376" s="5">
        <f t="shared" si="15"/>
        <v>450</v>
      </c>
      <c r="P376" s="5">
        <f t="shared" si="16"/>
        <v>121.89999999999998</v>
      </c>
    </row>
    <row r="377" spans="1:16" x14ac:dyDescent="0.3">
      <c r="A377" s="5" t="s">
        <v>387</v>
      </c>
      <c r="B377" s="6">
        <v>45673</v>
      </c>
      <c r="C377" s="5" t="s">
        <v>1587</v>
      </c>
      <c r="D377" s="5" t="s">
        <v>2401</v>
      </c>
      <c r="E377" s="5">
        <v>4</v>
      </c>
      <c r="F377" s="5">
        <v>95.03</v>
      </c>
      <c r="G377" s="5" t="s">
        <v>2719</v>
      </c>
      <c r="H377" s="5" t="s">
        <v>3064</v>
      </c>
      <c r="I377" s="5" t="s">
        <v>3068</v>
      </c>
      <c r="J377" s="5" t="s">
        <v>3448</v>
      </c>
      <c r="K377" s="5">
        <v>8</v>
      </c>
      <c r="L377" s="5" t="s">
        <v>4274</v>
      </c>
      <c r="M377" s="5" t="s">
        <v>4279</v>
      </c>
      <c r="N377" s="5">
        <f t="shared" si="17"/>
        <v>380.12</v>
      </c>
      <c r="O377" s="5">
        <f t="shared" si="15"/>
        <v>450</v>
      </c>
      <c r="P377" s="5">
        <f t="shared" si="16"/>
        <v>-69.88</v>
      </c>
    </row>
    <row r="378" spans="1:16" x14ac:dyDescent="0.3">
      <c r="A378" s="5" t="s">
        <v>388</v>
      </c>
      <c r="B378" s="6">
        <v>45162</v>
      </c>
      <c r="C378" s="5" t="s">
        <v>1588</v>
      </c>
      <c r="D378" s="5" t="s">
        <v>2401</v>
      </c>
      <c r="E378" s="5">
        <v>5</v>
      </c>
      <c r="F378" s="5">
        <v>201.22</v>
      </c>
      <c r="G378" s="5" t="s">
        <v>2720</v>
      </c>
      <c r="H378" s="5" t="s">
        <v>3063</v>
      </c>
      <c r="I378" s="5" t="s">
        <v>3072</v>
      </c>
      <c r="J378" s="5" t="s">
        <v>3449</v>
      </c>
      <c r="K378" s="5">
        <v>6</v>
      </c>
      <c r="L378" s="5" t="s">
        <v>4274</v>
      </c>
      <c r="M378" s="5" t="s">
        <v>4279</v>
      </c>
      <c r="N378" s="5">
        <f t="shared" si="17"/>
        <v>1006.1</v>
      </c>
      <c r="O378" s="5">
        <f t="shared" si="15"/>
        <v>450</v>
      </c>
      <c r="P378" s="5">
        <f t="shared" si="16"/>
        <v>556.1</v>
      </c>
    </row>
    <row r="379" spans="1:16" x14ac:dyDescent="0.3">
      <c r="A379" s="5" t="s">
        <v>389</v>
      </c>
      <c r="B379" s="6">
        <v>45495</v>
      </c>
      <c r="C379" s="5" t="s">
        <v>1589</v>
      </c>
      <c r="D379" s="5" t="s">
        <v>2401</v>
      </c>
      <c r="E379" s="5">
        <v>1</v>
      </c>
      <c r="F379" s="5">
        <v>260.26</v>
      </c>
      <c r="G379" s="5" t="s">
        <v>2669</v>
      </c>
      <c r="H379" s="5" t="s">
        <v>3064</v>
      </c>
      <c r="I379" s="5" t="s">
        <v>3072</v>
      </c>
      <c r="J379" s="5" t="s">
        <v>3450</v>
      </c>
      <c r="K379" s="5">
        <v>5</v>
      </c>
      <c r="L379" s="5" t="s">
        <v>4275</v>
      </c>
      <c r="M379" s="5" t="s">
        <v>4276</v>
      </c>
      <c r="N379" s="5">
        <f t="shared" si="17"/>
        <v>260.26</v>
      </c>
      <c r="O379" s="5">
        <f t="shared" si="15"/>
        <v>450</v>
      </c>
      <c r="P379" s="5">
        <f t="shared" si="16"/>
        <v>-189.74</v>
      </c>
    </row>
    <row r="380" spans="1:16" x14ac:dyDescent="0.3">
      <c r="A380" s="5" t="s">
        <v>390</v>
      </c>
      <c r="B380" s="6">
        <v>45323</v>
      </c>
      <c r="C380" s="5" t="s">
        <v>1590</v>
      </c>
      <c r="D380" s="5" t="s">
        <v>2404</v>
      </c>
      <c r="E380" s="5">
        <v>5</v>
      </c>
      <c r="F380" s="5">
        <v>64.5</v>
      </c>
      <c r="G380" s="5" t="s">
        <v>2721</v>
      </c>
      <c r="H380" s="5" t="s">
        <v>3065</v>
      </c>
      <c r="I380" s="5" t="s">
        <v>3072</v>
      </c>
      <c r="J380" s="5" t="s">
        <v>3451</v>
      </c>
      <c r="K380" s="5">
        <v>8</v>
      </c>
      <c r="L380" s="5" t="s">
        <v>4275</v>
      </c>
      <c r="M380" s="5" t="s">
        <v>4276</v>
      </c>
      <c r="N380" s="5">
        <f t="shared" si="17"/>
        <v>322.5</v>
      </c>
      <c r="O380" s="5">
        <f t="shared" si="15"/>
        <v>200</v>
      </c>
      <c r="P380" s="5">
        <f t="shared" si="16"/>
        <v>122.5</v>
      </c>
    </row>
    <row r="381" spans="1:16" x14ac:dyDescent="0.3">
      <c r="A381" s="5" t="s">
        <v>391</v>
      </c>
      <c r="B381" s="6">
        <v>45556</v>
      </c>
      <c r="C381" s="5" t="s">
        <v>1591</v>
      </c>
      <c r="D381" s="5" t="s">
        <v>2402</v>
      </c>
      <c r="E381" s="5">
        <v>3</v>
      </c>
      <c r="F381" s="5">
        <v>297.67</v>
      </c>
      <c r="G381" s="5" t="s">
        <v>2569</v>
      </c>
      <c r="H381" s="5" t="s">
        <v>3064</v>
      </c>
      <c r="I381" s="5" t="s">
        <v>3068</v>
      </c>
      <c r="J381" s="5" t="s">
        <v>3452</v>
      </c>
      <c r="K381" s="5">
        <v>6</v>
      </c>
      <c r="L381" s="5" t="str">
        <f>L380</f>
        <v>WINTER15</v>
      </c>
      <c r="M381" s="5" t="s">
        <v>4280</v>
      </c>
      <c r="N381" s="5">
        <f t="shared" si="17"/>
        <v>893.01</v>
      </c>
      <c r="O381" s="5">
        <f t="shared" si="15"/>
        <v>300</v>
      </c>
      <c r="P381" s="5">
        <f t="shared" si="16"/>
        <v>593.01</v>
      </c>
    </row>
    <row r="382" spans="1:16" x14ac:dyDescent="0.3">
      <c r="A382" s="5" t="s">
        <v>392</v>
      </c>
      <c r="B382" s="6">
        <v>45402</v>
      </c>
      <c r="C382" s="5" t="s">
        <v>1592</v>
      </c>
      <c r="D382" s="5" t="s">
        <v>2405</v>
      </c>
      <c r="E382" s="5">
        <v>4</v>
      </c>
      <c r="F382" s="5">
        <v>331.9</v>
      </c>
      <c r="G382" s="5" t="s">
        <v>2638</v>
      </c>
      <c r="H382" s="5" t="s">
        <v>3067</v>
      </c>
      <c r="I382" s="5" t="s">
        <v>3072</v>
      </c>
      <c r="J382" s="5" t="s">
        <v>3453</v>
      </c>
      <c r="K382" s="5">
        <v>5</v>
      </c>
      <c r="L382" s="5" t="s">
        <v>4273</v>
      </c>
      <c r="M382" s="5" t="s">
        <v>4276</v>
      </c>
      <c r="N382" s="5">
        <f t="shared" si="17"/>
        <v>1327.6</v>
      </c>
      <c r="O382" s="5">
        <f t="shared" si="15"/>
        <v>400</v>
      </c>
      <c r="P382" s="5">
        <f t="shared" si="16"/>
        <v>927.59999999999991</v>
      </c>
    </row>
    <row r="383" spans="1:16" x14ac:dyDescent="0.3">
      <c r="A383" s="5" t="s">
        <v>393</v>
      </c>
      <c r="B383" s="6">
        <v>45084</v>
      </c>
      <c r="C383" s="5" t="s">
        <v>1593</v>
      </c>
      <c r="D383" s="5" t="s">
        <v>2404</v>
      </c>
      <c r="E383" s="5">
        <v>1</v>
      </c>
      <c r="F383" s="5">
        <v>191.76</v>
      </c>
      <c r="G383" s="5" t="s">
        <v>2452</v>
      </c>
      <c r="H383" s="5" t="s">
        <v>3065</v>
      </c>
      <c r="I383" s="5" t="s">
        <v>3070</v>
      </c>
      <c r="J383" s="5" t="s">
        <v>3454</v>
      </c>
      <c r="K383" s="5">
        <v>1</v>
      </c>
      <c r="L383" s="5" t="s">
        <v>4274</v>
      </c>
      <c r="M383" s="5" t="s">
        <v>4276</v>
      </c>
      <c r="N383" s="5">
        <f t="shared" si="17"/>
        <v>191.76</v>
      </c>
      <c r="O383" s="5">
        <f t="shared" si="15"/>
        <v>200</v>
      </c>
      <c r="P383" s="5">
        <f t="shared" si="16"/>
        <v>-8.2400000000000091</v>
      </c>
    </row>
    <row r="384" spans="1:16" x14ac:dyDescent="0.3">
      <c r="A384" s="5" t="s">
        <v>394</v>
      </c>
      <c r="B384" s="6">
        <v>45687</v>
      </c>
      <c r="C384" s="5" t="s">
        <v>1594</v>
      </c>
      <c r="D384" s="5" t="s">
        <v>2405</v>
      </c>
      <c r="E384" s="5">
        <v>4</v>
      </c>
      <c r="F384" s="5">
        <v>263.08999999999997</v>
      </c>
      <c r="G384" s="5" t="s">
        <v>2722</v>
      </c>
      <c r="H384" s="5" t="s">
        <v>3063</v>
      </c>
      <c r="I384" s="5" t="s">
        <v>3068</v>
      </c>
      <c r="J384" s="5" t="s">
        <v>3455</v>
      </c>
      <c r="K384" s="5">
        <v>8</v>
      </c>
      <c r="L384" s="5" t="s">
        <v>4273</v>
      </c>
      <c r="M384" s="5" t="s">
        <v>4280</v>
      </c>
      <c r="N384" s="5">
        <f t="shared" si="17"/>
        <v>1052.3599999999999</v>
      </c>
      <c r="O384" s="5">
        <f t="shared" si="15"/>
        <v>400</v>
      </c>
      <c r="P384" s="5">
        <f t="shared" si="16"/>
        <v>652.3599999999999</v>
      </c>
    </row>
    <row r="385" spans="1:16" x14ac:dyDescent="0.3">
      <c r="A385" s="5" t="s">
        <v>395</v>
      </c>
      <c r="B385" s="6">
        <v>44946</v>
      </c>
      <c r="C385" s="5" t="s">
        <v>1595</v>
      </c>
      <c r="D385" s="5" t="s">
        <v>2404</v>
      </c>
      <c r="E385" s="5">
        <v>4</v>
      </c>
      <c r="F385" s="5">
        <v>393.8</v>
      </c>
      <c r="G385" s="5" t="s">
        <v>2495</v>
      </c>
      <c r="H385" s="5" t="s">
        <v>3065</v>
      </c>
      <c r="I385" s="5" t="s">
        <v>3072</v>
      </c>
      <c r="J385" s="5" t="s">
        <v>3456</v>
      </c>
      <c r="K385" s="5">
        <v>7</v>
      </c>
      <c r="L385" s="5" t="s">
        <v>4273</v>
      </c>
      <c r="M385" s="5" t="s">
        <v>4278</v>
      </c>
      <c r="N385" s="5">
        <f t="shared" si="17"/>
        <v>1575.2</v>
      </c>
      <c r="O385" s="5">
        <f t="shared" si="15"/>
        <v>200</v>
      </c>
      <c r="P385" s="5">
        <f t="shared" si="16"/>
        <v>1375.2</v>
      </c>
    </row>
    <row r="386" spans="1:16" x14ac:dyDescent="0.3">
      <c r="A386" s="5" t="s">
        <v>396</v>
      </c>
      <c r="B386" s="6">
        <v>45620</v>
      </c>
      <c r="C386" s="5" t="s">
        <v>1596</v>
      </c>
      <c r="D386" s="5" t="s">
        <v>2404</v>
      </c>
      <c r="E386" s="5">
        <v>3</v>
      </c>
      <c r="F386" s="5">
        <v>553.57000000000005</v>
      </c>
      <c r="G386" s="5" t="s">
        <v>2723</v>
      </c>
      <c r="H386" s="5" t="s">
        <v>3065</v>
      </c>
      <c r="I386" s="5" t="s">
        <v>3070</v>
      </c>
      <c r="J386" s="5" t="s">
        <v>3457</v>
      </c>
      <c r="K386" s="5">
        <v>4</v>
      </c>
      <c r="L386" s="5" t="s">
        <v>4274</v>
      </c>
      <c r="M386" s="5" t="s">
        <v>4279</v>
      </c>
      <c r="N386" s="5">
        <f t="shared" si="17"/>
        <v>1660.71</v>
      </c>
      <c r="O386" s="5">
        <f t="shared" ref="O386:O449" si="18">IF(D386="MONITOR",450,IF(D386="PHONE",300,IF(D386="TABLET",250,IF(D386="CHAIR",200,IF(D386="PRINTER",400,IF(D386="LAPTOP",700,IF(D386="DESK",500,0)))))))</f>
        <v>200</v>
      </c>
      <c r="P386" s="5">
        <f t="shared" ref="P386:P449" si="19">N386-O386</f>
        <v>1460.71</v>
      </c>
    </row>
    <row r="387" spans="1:16" x14ac:dyDescent="0.3">
      <c r="A387" s="5" t="s">
        <v>397</v>
      </c>
      <c r="B387" s="6">
        <v>45230</v>
      </c>
      <c r="C387" s="5" t="s">
        <v>1597</v>
      </c>
      <c r="D387" s="5" t="s">
        <v>2404</v>
      </c>
      <c r="E387" s="5">
        <v>5</v>
      </c>
      <c r="F387" s="5">
        <v>191.63</v>
      </c>
      <c r="G387" s="5" t="s">
        <v>2468</v>
      </c>
      <c r="H387" s="5" t="s">
        <v>3066</v>
      </c>
      <c r="I387" s="5" t="s">
        <v>3071</v>
      </c>
      <c r="J387" s="5" t="s">
        <v>3458</v>
      </c>
      <c r="K387" s="5">
        <v>6</v>
      </c>
      <c r="L387" s="5" t="s">
        <v>4274</v>
      </c>
      <c r="M387" s="5" t="s">
        <v>4279</v>
      </c>
      <c r="N387" s="5">
        <f t="shared" ref="N387:N450" si="20">E387*F387</f>
        <v>958.15</v>
      </c>
      <c r="O387" s="5">
        <f t="shared" si="18"/>
        <v>200</v>
      </c>
      <c r="P387" s="5">
        <f t="shared" si="19"/>
        <v>758.15</v>
      </c>
    </row>
    <row r="388" spans="1:16" x14ac:dyDescent="0.3">
      <c r="A388" s="5" t="s">
        <v>398</v>
      </c>
      <c r="B388" s="6">
        <v>45044</v>
      </c>
      <c r="C388" s="5" t="s">
        <v>1598</v>
      </c>
      <c r="D388" s="5" t="s">
        <v>2403</v>
      </c>
      <c r="E388" s="5">
        <v>1</v>
      </c>
      <c r="F388" s="5">
        <v>93.02</v>
      </c>
      <c r="G388" s="5" t="s">
        <v>2724</v>
      </c>
      <c r="H388" s="5" t="s">
        <v>3064</v>
      </c>
      <c r="I388" s="5" t="s">
        <v>3070</v>
      </c>
      <c r="J388" s="5" t="s">
        <v>3459</v>
      </c>
      <c r="K388" s="5">
        <v>4</v>
      </c>
      <c r="L388" s="5" t="str">
        <f>L387</f>
        <v>FREESHIP</v>
      </c>
      <c r="M388" s="5" t="s">
        <v>4278</v>
      </c>
      <c r="N388" s="5">
        <f t="shared" si="20"/>
        <v>93.02</v>
      </c>
      <c r="O388" s="5">
        <f t="shared" si="18"/>
        <v>250</v>
      </c>
      <c r="P388" s="5">
        <f t="shared" si="19"/>
        <v>-156.98000000000002</v>
      </c>
    </row>
    <row r="389" spans="1:16" x14ac:dyDescent="0.3">
      <c r="A389" s="5" t="s">
        <v>399</v>
      </c>
      <c r="B389" s="6">
        <v>45470</v>
      </c>
      <c r="C389" s="5" t="s">
        <v>1599</v>
      </c>
      <c r="D389" s="5" t="s">
        <v>2405</v>
      </c>
      <c r="E389" s="5">
        <v>2</v>
      </c>
      <c r="F389" s="5">
        <v>39.53</v>
      </c>
      <c r="G389" s="5" t="s">
        <v>2416</v>
      </c>
      <c r="H389" s="5" t="s">
        <v>3065</v>
      </c>
      <c r="I389" s="5" t="s">
        <v>3068</v>
      </c>
      <c r="J389" s="5" t="s">
        <v>3460</v>
      </c>
      <c r="K389" s="5">
        <v>3</v>
      </c>
      <c r="L389" s="5" t="s">
        <v>4275</v>
      </c>
      <c r="M389" s="5" t="s">
        <v>4280</v>
      </c>
      <c r="N389" s="5">
        <f t="shared" si="20"/>
        <v>79.06</v>
      </c>
      <c r="O389" s="5">
        <f t="shared" si="18"/>
        <v>400</v>
      </c>
      <c r="P389" s="5">
        <f t="shared" si="19"/>
        <v>-320.94</v>
      </c>
    </row>
    <row r="390" spans="1:16" x14ac:dyDescent="0.3">
      <c r="A390" s="5" t="s">
        <v>400</v>
      </c>
      <c r="B390" s="6">
        <v>45288</v>
      </c>
      <c r="C390" s="5" t="s">
        <v>1600</v>
      </c>
      <c r="D390" s="5" t="s">
        <v>2405</v>
      </c>
      <c r="E390" s="5">
        <v>3</v>
      </c>
      <c r="F390" s="5">
        <v>633.97</v>
      </c>
      <c r="G390" s="5" t="s">
        <v>2502</v>
      </c>
      <c r="H390" s="5" t="s">
        <v>3067</v>
      </c>
      <c r="I390" s="5" t="s">
        <v>3072</v>
      </c>
      <c r="J390" s="5" t="s">
        <v>3461</v>
      </c>
      <c r="K390" s="5">
        <v>7</v>
      </c>
      <c r="L390" s="5" t="s">
        <v>4275</v>
      </c>
      <c r="M390" s="5" t="s">
        <v>4279</v>
      </c>
      <c r="N390" s="5">
        <f t="shared" si="20"/>
        <v>1901.91</v>
      </c>
      <c r="O390" s="5">
        <f t="shared" si="18"/>
        <v>400</v>
      </c>
      <c r="P390" s="5">
        <f t="shared" si="19"/>
        <v>1501.91</v>
      </c>
    </row>
    <row r="391" spans="1:16" x14ac:dyDescent="0.3">
      <c r="A391" s="5" t="s">
        <v>401</v>
      </c>
      <c r="B391" s="6">
        <v>45277</v>
      </c>
      <c r="C391" s="5" t="s">
        <v>1601</v>
      </c>
      <c r="D391" s="5" t="s">
        <v>2407</v>
      </c>
      <c r="E391" s="5">
        <v>4</v>
      </c>
      <c r="F391" s="5">
        <v>697.5</v>
      </c>
      <c r="G391" s="5" t="s">
        <v>2725</v>
      </c>
      <c r="H391" s="5" t="s">
        <v>3067</v>
      </c>
      <c r="I391" s="5" t="s">
        <v>3068</v>
      </c>
      <c r="J391" s="5" t="s">
        <v>3462</v>
      </c>
      <c r="K391" s="5">
        <v>7</v>
      </c>
      <c r="L391" s="5" t="s">
        <v>4274</v>
      </c>
      <c r="M391" s="5" t="s">
        <v>4277</v>
      </c>
      <c r="N391" s="5">
        <f t="shared" si="20"/>
        <v>2790</v>
      </c>
      <c r="O391" s="5">
        <f t="shared" si="18"/>
        <v>500</v>
      </c>
      <c r="P391" s="5">
        <f t="shared" si="19"/>
        <v>2290</v>
      </c>
    </row>
    <row r="392" spans="1:16" x14ac:dyDescent="0.3">
      <c r="A392" s="5" t="s">
        <v>402</v>
      </c>
      <c r="B392" s="6">
        <v>45121</v>
      </c>
      <c r="C392" s="5" t="s">
        <v>1602</v>
      </c>
      <c r="D392" s="5" t="s">
        <v>2405</v>
      </c>
      <c r="E392" s="5">
        <v>5</v>
      </c>
      <c r="F392" s="5">
        <v>508.69</v>
      </c>
      <c r="G392" s="5" t="s">
        <v>2699</v>
      </c>
      <c r="H392" s="5" t="s">
        <v>3067</v>
      </c>
      <c r="I392" s="5" t="s">
        <v>3071</v>
      </c>
      <c r="J392" s="5" t="s">
        <v>3463</v>
      </c>
      <c r="K392" s="5">
        <v>10</v>
      </c>
      <c r="L392" s="5" t="s">
        <v>4274</v>
      </c>
      <c r="M392" s="5" t="s">
        <v>4280</v>
      </c>
      <c r="N392" s="5">
        <f t="shared" si="20"/>
        <v>2543.4499999999998</v>
      </c>
      <c r="O392" s="5">
        <f t="shared" si="18"/>
        <v>400</v>
      </c>
      <c r="P392" s="5">
        <f t="shared" si="19"/>
        <v>2143.4499999999998</v>
      </c>
    </row>
    <row r="393" spans="1:16" x14ac:dyDescent="0.3">
      <c r="A393" s="5" t="s">
        <v>403</v>
      </c>
      <c r="B393" s="6">
        <v>45673</v>
      </c>
      <c r="C393" s="5" t="s">
        <v>1603</v>
      </c>
      <c r="D393" s="5" t="s">
        <v>2406</v>
      </c>
      <c r="E393" s="5">
        <v>2</v>
      </c>
      <c r="F393" s="5">
        <v>527.46</v>
      </c>
      <c r="G393" s="5" t="s">
        <v>2652</v>
      </c>
      <c r="H393" s="5" t="s">
        <v>3063</v>
      </c>
      <c r="I393" s="5" t="s">
        <v>3069</v>
      </c>
      <c r="J393" s="5" t="s">
        <v>3464</v>
      </c>
      <c r="K393" s="5">
        <v>3</v>
      </c>
      <c r="L393" s="5" t="s">
        <v>4274</v>
      </c>
      <c r="M393" s="5" t="s">
        <v>4277</v>
      </c>
      <c r="N393" s="5">
        <f t="shared" si="20"/>
        <v>1054.92</v>
      </c>
      <c r="O393" s="5">
        <f t="shared" si="18"/>
        <v>700</v>
      </c>
      <c r="P393" s="5">
        <f t="shared" si="19"/>
        <v>354.92000000000007</v>
      </c>
    </row>
    <row r="394" spans="1:16" x14ac:dyDescent="0.3">
      <c r="A394" s="5" t="s">
        <v>404</v>
      </c>
      <c r="B394" s="6">
        <v>45350</v>
      </c>
      <c r="C394" s="5" t="s">
        <v>1604</v>
      </c>
      <c r="D394" s="5" t="s">
        <v>2402</v>
      </c>
      <c r="E394" s="5">
        <v>1</v>
      </c>
      <c r="F394" s="5">
        <v>627.20000000000005</v>
      </c>
      <c r="G394" s="5" t="s">
        <v>2711</v>
      </c>
      <c r="H394" s="5" t="s">
        <v>3064</v>
      </c>
      <c r="I394" s="5" t="s">
        <v>3071</v>
      </c>
      <c r="J394" s="5" t="s">
        <v>3465</v>
      </c>
      <c r="K394" s="5">
        <v>1</v>
      </c>
      <c r="L394" s="5" t="s">
        <v>4275</v>
      </c>
      <c r="M394" s="5" t="s">
        <v>4278</v>
      </c>
      <c r="N394" s="5">
        <f t="shared" si="20"/>
        <v>627.20000000000005</v>
      </c>
      <c r="O394" s="5">
        <f t="shared" si="18"/>
        <v>300</v>
      </c>
      <c r="P394" s="5">
        <f t="shared" si="19"/>
        <v>327.20000000000005</v>
      </c>
    </row>
    <row r="395" spans="1:16" x14ac:dyDescent="0.3">
      <c r="A395" s="5" t="s">
        <v>405</v>
      </c>
      <c r="B395" s="6">
        <v>45487</v>
      </c>
      <c r="C395" s="5" t="s">
        <v>1605</v>
      </c>
      <c r="D395" s="5" t="s">
        <v>2405</v>
      </c>
      <c r="E395" s="5">
        <v>1</v>
      </c>
      <c r="F395" s="5">
        <v>75.010000000000005</v>
      </c>
      <c r="G395" s="5" t="s">
        <v>2726</v>
      </c>
      <c r="H395" s="5" t="s">
        <v>3065</v>
      </c>
      <c r="I395" s="5" t="s">
        <v>3070</v>
      </c>
      <c r="J395" s="5" t="s">
        <v>3466</v>
      </c>
      <c r="K395" s="5">
        <v>3</v>
      </c>
      <c r="L395" s="5" t="str">
        <f>L394</f>
        <v>WINTER15</v>
      </c>
      <c r="M395" s="5" t="s">
        <v>4280</v>
      </c>
      <c r="N395" s="5">
        <f t="shared" si="20"/>
        <v>75.010000000000005</v>
      </c>
      <c r="O395" s="5">
        <f t="shared" si="18"/>
        <v>400</v>
      </c>
      <c r="P395" s="5">
        <f t="shared" si="19"/>
        <v>-324.99</v>
      </c>
    </row>
    <row r="396" spans="1:16" x14ac:dyDescent="0.3">
      <c r="A396" s="5" t="s">
        <v>406</v>
      </c>
      <c r="B396" s="6">
        <v>45112</v>
      </c>
      <c r="C396" s="5" t="s">
        <v>1606</v>
      </c>
      <c r="D396" s="5" t="s">
        <v>2407</v>
      </c>
      <c r="E396" s="5">
        <v>5</v>
      </c>
      <c r="F396" s="5">
        <v>529.54999999999995</v>
      </c>
      <c r="G396" s="5" t="s">
        <v>2727</v>
      </c>
      <c r="H396" s="5" t="s">
        <v>3066</v>
      </c>
      <c r="I396" s="5" t="s">
        <v>3068</v>
      </c>
      <c r="J396" s="5" t="s">
        <v>3467</v>
      </c>
      <c r="K396" s="5">
        <v>10</v>
      </c>
      <c r="L396" s="5" t="str">
        <f>L395</f>
        <v>WINTER15</v>
      </c>
      <c r="M396" s="5" t="s">
        <v>4279</v>
      </c>
      <c r="N396" s="5">
        <f t="shared" si="20"/>
        <v>2647.75</v>
      </c>
      <c r="O396" s="5">
        <f t="shared" si="18"/>
        <v>500</v>
      </c>
      <c r="P396" s="5">
        <f t="shared" si="19"/>
        <v>2147.75</v>
      </c>
    </row>
    <row r="397" spans="1:16" x14ac:dyDescent="0.3">
      <c r="A397" s="5" t="s">
        <v>407</v>
      </c>
      <c r="B397" s="6">
        <v>45772</v>
      </c>
      <c r="C397" s="5" t="s">
        <v>1607</v>
      </c>
      <c r="D397" s="5" t="s">
        <v>2402</v>
      </c>
      <c r="E397" s="5">
        <v>3</v>
      </c>
      <c r="F397" s="5">
        <v>127.41</v>
      </c>
      <c r="G397" s="5" t="s">
        <v>2440</v>
      </c>
      <c r="H397" s="5" t="s">
        <v>3066</v>
      </c>
      <c r="I397" s="5" t="s">
        <v>3071</v>
      </c>
      <c r="J397" s="5" t="s">
        <v>3468</v>
      </c>
      <c r="K397" s="5">
        <v>7</v>
      </c>
      <c r="L397" s="5" t="s">
        <v>4273</v>
      </c>
      <c r="M397" s="5" t="s">
        <v>4277</v>
      </c>
      <c r="N397" s="5">
        <f t="shared" si="20"/>
        <v>382.23</v>
      </c>
      <c r="O397" s="5">
        <f t="shared" si="18"/>
        <v>300</v>
      </c>
      <c r="P397" s="5">
        <f t="shared" si="19"/>
        <v>82.230000000000018</v>
      </c>
    </row>
    <row r="398" spans="1:16" x14ac:dyDescent="0.3">
      <c r="A398" s="5" t="s">
        <v>408</v>
      </c>
      <c r="B398" s="6">
        <v>45261</v>
      </c>
      <c r="C398" s="5" t="s">
        <v>1608</v>
      </c>
      <c r="D398" s="5" t="s">
        <v>2403</v>
      </c>
      <c r="E398" s="5">
        <v>5</v>
      </c>
      <c r="F398" s="5">
        <v>287.13</v>
      </c>
      <c r="G398" s="5" t="s">
        <v>2728</v>
      </c>
      <c r="H398" s="5" t="s">
        <v>3064</v>
      </c>
      <c r="I398" s="5" t="s">
        <v>3068</v>
      </c>
      <c r="J398" s="5" t="s">
        <v>3469</v>
      </c>
      <c r="K398" s="5">
        <v>10</v>
      </c>
      <c r="L398" s="5" t="s">
        <v>4273</v>
      </c>
      <c r="M398" s="5" t="s">
        <v>4278</v>
      </c>
      <c r="N398" s="5">
        <f t="shared" si="20"/>
        <v>1435.65</v>
      </c>
      <c r="O398" s="5">
        <f t="shared" si="18"/>
        <v>250</v>
      </c>
      <c r="P398" s="5">
        <f t="shared" si="19"/>
        <v>1185.6500000000001</v>
      </c>
    </row>
    <row r="399" spans="1:16" x14ac:dyDescent="0.3">
      <c r="A399" s="5" t="s">
        <v>409</v>
      </c>
      <c r="B399" s="6">
        <v>45197</v>
      </c>
      <c r="C399" s="5" t="s">
        <v>1609</v>
      </c>
      <c r="D399" s="5" t="s">
        <v>2401</v>
      </c>
      <c r="E399" s="5">
        <v>1</v>
      </c>
      <c r="F399" s="5">
        <v>427.06</v>
      </c>
      <c r="G399" s="5" t="s">
        <v>2729</v>
      </c>
      <c r="H399" s="5" t="s">
        <v>3064</v>
      </c>
      <c r="I399" s="5" t="s">
        <v>3069</v>
      </c>
      <c r="J399" s="5" t="s">
        <v>3470</v>
      </c>
      <c r="K399" s="5">
        <v>1</v>
      </c>
      <c r="L399" s="5" t="s">
        <v>4275</v>
      </c>
      <c r="M399" s="5" t="s">
        <v>4277</v>
      </c>
      <c r="N399" s="5">
        <f t="shared" si="20"/>
        <v>427.06</v>
      </c>
      <c r="O399" s="5">
        <f t="shared" si="18"/>
        <v>450</v>
      </c>
      <c r="P399" s="5">
        <f t="shared" si="19"/>
        <v>-22.939999999999998</v>
      </c>
    </row>
    <row r="400" spans="1:16" x14ac:dyDescent="0.3">
      <c r="A400" s="5" t="s">
        <v>410</v>
      </c>
      <c r="B400" s="6">
        <v>45539</v>
      </c>
      <c r="C400" s="5" t="s">
        <v>1610</v>
      </c>
      <c r="D400" s="5" t="s">
        <v>2402</v>
      </c>
      <c r="E400" s="5">
        <v>5</v>
      </c>
      <c r="F400" s="5">
        <v>53.93</v>
      </c>
      <c r="G400" s="5" t="s">
        <v>2590</v>
      </c>
      <c r="H400" s="5" t="s">
        <v>3066</v>
      </c>
      <c r="I400" s="5" t="s">
        <v>3068</v>
      </c>
      <c r="J400" s="5" t="s">
        <v>3471</v>
      </c>
      <c r="K400" s="5">
        <v>7</v>
      </c>
      <c r="L400" s="5" t="s">
        <v>4273</v>
      </c>
      <c r="M400" s="5" t="s">
        <v>4276</v>
      </c>
      <c r="N400" s="5">
        <f t="shared" si="20"/>
        <v>269.64999999999998</v>
      </c>
      <c r="O400" s="5">
        <f t="shared" si="18"/>
        <v>300</v>
      </c>
      <c r="P400" s="5">
        <f t="shared" si="19"/>
        <v>-30.350000000000023</v>
      </c>
    </row>
    <row r="401" spans="1:16" x14ac:dyDescent="0.3">
      <c r="A401" s="5" t="s">
        <v>411</v>
      </c>
      <c r="B401" s="6">
        <v>45298</v>
      </c>
      <c r="C401" s="5" t="s">
        <v>1611</v>
      </c>
      <c r="D401" s="5" t="s">
        <v>2403</v>
      </c>
      <c r="E401" s="5">
        <v>5</v>
      </c>
      <c r="F401" s="5">
        <v>423.93</v>
      </c>
      <c r="G401" s="5" t="s">
        <v>2730</v>
      </c>
      <c r="H401" s="5" t="s">
        <v>3063</v>
      </c>
      <c r="I401" s="5" t="s">
        <v>3070</v>
      </c>
      <c r="J401" s="5" t="s">
        <v>3472</v>
      </c>
      <c r="K401" s="5">
        <v>5</v>
      </c>
      <c r="L401" s="5" t="s">
        <v>4274</v>
      </c>
      <c r="M401" s="5" t="s">
        <v>4279</v>
      </c>
      <c r="N401" s="5">
        <f t="shared" si="20"/>
        <v>2119.65</v>
      </c>
      <c r="O401" s="5">
        <f t="shared" si="18"/>
        <v>250</v>
      </c>
      <c r="P401" s="5">
        <f t="shared" si="19"/>
        <v>1869.65</v>
      </c>
    </row>
    <row r="402" spans="1:16" x14ac:dyDescent="0.3">
      <c r="A402" s="5" t="s">
        <v>412</v>
      </c>
      <c r="B402" s="6">
        <v>45563</v>
      </c>
      <c r="C402" s="5" t="s">
        <v>1612</v>
      </c>
      <c r="D402" s="5" t="s">
        <v>2407</v>
      </c>
      <c r="E402" s="5">
        <v>4</v>
      </c>
      <c r="F402" s="5">
        <v>160.22</v>
      </c>
      <c r="G402" s="5" t="s">
        <v>2731</v>
      </c>
      <c r="H402" s="5" t="s">
        <v>3063</v>
      </c>
      <c r="I402" s="5" t="s">
        <v>3070</v>
      </c>
      <c r="J402" s="5" t="s">
        <v>3473</v>
      </c>
      <c r="K402" s="5">
        <v>9</v>
      </c>
      <c r="L402" s="5" t="s">
        <v>4275</v>
      </c>
      <c r="M402" s="5" t="s">
        <v>4276</v>
      </c>
      <c r="N402" s="5">
        <f t="shared" si="20"/>
        <v>640.88</v>
      </c>
      <c r="O402" s="5">
        <f t="shared" si="18"/>
        <v>500</v>
      </c>
      <c r="P402" s="5">
        <f t="shared" si="19"/>
        <v>140.88</v>
      </c>
    </row>
    <row r="403" spans="1:16" x14ac:dyDescent="0.3">
      <c r="A403" s="5" t="s">
        <v>413</v>
      </c>
      <c r="B403" s="6">
        <v>45756</v>
      </c>
      <c r="C403" s="5" t="s">
        <v>1613</v>
      </c>
      <c r="D403" s="5" t="s">
        <v>2405</v>
      </c>
      <c r="E403" s="5">
        <v>1</v>
      </c>
      <c r="F403" s="5">
        <v>538.67999999999995</v>
      </c>
      <c r="G403" s="5" t="s">
        <v>2711</v>
      </c>
      <c r="H403" s="5" t="s">
        <v>3063</v>
      </c>
      <c r="I403" s="5" t="s">
        <v>3070</v>
      </c>
      <c r="J403" s="5" t="s">
        <v>3474</v>
      </c>
      <c r="K403" s="5">
        <v>6</v>
      </c>
      <c r="L403" s="5" t="str">
        <f>L402</f>
        <v>WINTER15</v>
      </c>
      <c r="M403" s="5" t="s">
        <v>4277</v>
      </c>
      <c r="N403" s="5">
        <f t="shared" si="20"/>
        <v>538.67999999999995</v>
      </c>
      <c r="O403" s="5">
        <f t="shared" si="18"/>
        <v>400</v>
      </c>
      <c r="P403" s="5">
        <f t="shared" si="19"/>
        <v>138.67999999999995</v>
      </c>
    </row>
    <row r="404" spans="1:16" x14ac:dyDescent="0.3">
      <c r="A404" s="5" t="s">
        <v>414</v>
      </c>
      <c r="B404" s="6">
        <v>45025</v>
      </c>
      <c r="C404" s="5" t="s">
        <v>1614</v>
      </c>
      <c r="D404" s="5" t="s">
        <v>2405</v>
      </c>
      <c r="E404" s="5">
        <v>5</v>
      </c>
      <c r="F404" s="5">
        <v>337.38</v>
      </c>
      <c r="G404" s="5" t="s">
        <v>2732</v>
      </c>
      <c r="H404" s="5" t="s">
        <v>3066</v>
      </c>
      <c r="I404" s="5" t="s">
        <v>3068</v>
      </c>
      <c r="J404" s="5" t="s">
        <v>3475</v>
      </c>
      <c r="K404" s="5">
        <v>5</v>
      </c>
      <c r="L404" s="5" t="str">
        <f>L403</f>
        <v>WINTER15</v>
      </c>
      <c r="M404" s="5" t="s">
        <v>4277</v>
      </c>
      <c r="N404" s="5">
        <f t="shared" si="20"/>
        <v>1686.9</v>
      </c>
      <c r="O404" s="5">
        <f t="shared" si="18"/>
        <v>400</v>
      </c>
      <c r="P404" s="5">
        <f t="shared" si="19"/>
        <v>1286.9000000000001</v>
      </c>
    </row>
    <row r="405" spans="1:16" x14ac:dyDescent="0.3">
      <c r="A405" s="5" t="s">
        <v>415</v>
      </c>
      <c r="B405" s="6">
        <v>45606</v>
      </c>
      <c r="C405" s="5" t="s">
        <v>1615</v>
      </c>
      <c r="D405" s="5" t="s">
        <v>2403</v>
      </c>
      <c r="E405" s="5">
        <v>1</v>
      </c>
      <c r="F405" s="5">
        <v>620.21</v>
      </c>
      <c r="G405" s="5" t="s">
        <v>2648</v>
      </c>
      <c r="H405" s="5" t="s">
        <v>3064</v>
      </c>
      <c r="I405" s="5" t="s">
        <v>3070</v>
      </c>
      <c r="J405" s="5" t="s">
        <v>3476</v>
      </c>
      <c r="K405" s="5">
        <v>1</v>
      </c>
      <c r="L405" s="5" t="s">
        <v>4274</v>
      </c>
      <c r="M405" s="5" t="s">
        <v>4277</v>
      </c>
      <c r="N405" s="5">
        <f t="shared" si="20"/>
        <v>620.21</v>
      </c>
      <c r="O405" s="5">
        <f t="shared" si="18"/>
        <v>250</v>
      </c>
      <c r="P405" s="5">
        <f t="shared" si="19"/>
        <v>370.21000000000004</v>
      </c>
    </row>
    <row r="406" spans="1:16" x14ac:dyDescent="0.3">
      <c r="A406" s="5" t="s">
        <v>416</v>
      </c>
      <c r="B406" s="6">
        <v>44994</v>
      </c>
      <c r="C406" s="5" t="s">
        <v>1616</v>
      </c>
      <c r="D406" s="5" t="s">
        <v>2401</v>
      </c>
      <c r="E406" s="5">
        <v>2</v>
      </c>
      <c r="F406" s="5">
        <v>99.1</v>
      </c>
      <c r="G406" s="5" t="s">
        <v>2471</v>
      </c>
      <c r="H406" s="5" t="s">
        <v>3067</v>
      </c>
      <c r="I406" s="5" t="s">
        <v>3071</v>
      </c>
      <c r="J406" s="5" t="s">
        <v>3477</v>
      </c>
      <c r="K406" s="5">
        <v>6</v>
      </c>
      <c r="L406" s="5" t="str">
        <f>L405</f>
        <v>FREESHIP</v>
      </c>
      <c r="M406" s="5" t="s">
        <v>4276</v>
      </c>
      <c r="N406" s="5">
        <f t="shared" si="20"/>
        <v>198.2</v>
      </c>
      <c r="O406" s="5">
        <f t="shared" si="18"/>
        <v>450</v>
      </c>
      <c r="P406" s="5">
        <f t="shared" si="19"/>
        <v>-251.8</v>
      </c>
    </row>
    <row r="407" spans="1:16" x14ac:dyDescent="0.3">
      <c r="A407" s="5" t="s">
        <v>417</v>
      </c>
      <c r="B407" s="6">
        <v>45683</v>
      </c>
      <c r="C407" s="5" t="s">
        <v>1617</v>
      </c>
      <c r="D407" s="5" t="s">
        <v>2401</v>
      </c>
      <c r="E407" s="5">
        <v>4</v>
      </c>
      <c r="F407" s="5">
        <v>451.97</v>
      </c>
      <c r="G407" s="5" t="s">
        <v>2713</v>
      </c>
      <c r="H407" s="5" t="s">
        <v>3064</v>
      </c>
      <c r="I407" s="5" t="s">
        <v>3069</v>
      </c>
      <c r="J407" s="5" t="s">
        <v>3478</v>
      </c>
      <c r="K407" s="5">
        <v>7</v>
      </c>
      <c r="L407" s="5" t="s">
        <v>4275</v>
      </c>
      <c r="M407" s="5" t="s">
        <v>4278</v>
      </c>
      <c r="N407" s="5">
        <f t="shared" si="20"/>
        <v>1807.88</v>
      </c>
      <c r="O407" s="5">
        <f t="shared" si="18"/>
        <v>450</v>
      </c>
      <c r="P407" s="5">
        <f t="shared" si="19"/>
        <v>1357.88</v>
      </c>
    </row>
    <row r="408" spans="1:16" x14ac:dyDescent="0.3">
      <c r="A408" s="5" t="s">
        <v>418</v>
      </c>
      <c r="B408" s="6">
        <v>45270</v>
      </c>
      <c r="C408" s="5" t="s">
        <v>1618</v>
      </c>
      <c r="D408" s="5" t="s">
        <v>2403</v>
      </c>
      <c r="E408" s="5">
        <v>4</v>
      </c>
      <c r="F408" s="5">
        <v>66.099999999999994</v>
      </c>
      <c r="G408" s="5" t="s">
        <v>2575</v>
      </c>
      <c r="H408" s="5" t="s">
        <v>3067</v>
      </c>
      <c r="I408" s="5" t="s">
        <v>3070</v>
      </c>
      <c r="J408" s="5" t="s">
        <v>3479</v>
      </c>
      <c r="K408" s="5">
        <v>9</v>
      </c>
      <c r="L408" s="5" t="s">
        <v>4275</v>
      </c>
      <c r="M408" s="5" t="s">
        <v>4280</v>
      </c>
      <c r="N408" s="5">
        <f t="shared" si="20"/>
        <v>264.39999999999998</v>
      </c>
      <c r="O408" s="5">
        <f t="shared" si="18"/>
        <v>250</v>
      </c>
      <c r="P408" s="5">
        <f t="shared" si="19"/>
        <v>14.399999999999977</v>
      </c>
    </row>
    <row r="409" spans="1:16" x14ac:dyDescent="0.3">
      <c r="A409" s="5" t="s">
        <v>419</v>
      </c>
      <c r="B409" s="6">
        <v>45151</v>
      </c>
      <c r="C409" s="5" t="s">
        <v>1619</v>
      </c>
      <c r="D409" s="5" t="s">
        <v>2403</v>
      </c>
      <c r="E409" s="5">
        <v>4</v>
      </c>
      <c r="F409" s="5">
        <v>547.32000000000005</v>
      </c>
      <c r="G409" s="5" t="s">
        <v>2632</v>
      </c>
      <c r="H409" s="5" t="s">
        <v>3067</v>
      </c>
      <c r="I409" s="5" t="s">
        <v>3070</v>
      </c>
      <c r="J409" s="5" t="s">
        <v>3480</v>
      </c>
      <c r="K409" s="5">
        <v>8</v>
      </c>
      <c r="L409" s="5" t="s">
        <v>4274</v>
      </c>
      <c r="M409" s="5" t="s">
        <v>4276</v>
      </c>
      <c r="N409" s="5">
        <f t="shared" si="20"/>
        <v>2189.2800000000002</v>
      </c>
      <c r="O409" s="5">
        <f t="shared" si="18"/>
        <v>250</v>
      </c>
      <c r="P409" s="5">
        <f t="shared" si="19"/>
        <v>1939.2800000000002</v>
      </c>
    </row>
    <row r="410" spans="1:16" x14ac:dyDescent="0.3">
      <c r="A410" s="5" t="s">
        <v>420</v>
      </c>
      <c r="B410" s="6">
        <v>45658</v>
      </c>
      <c r="C410" s="5" t="s">
        <v>1620</v>
      </c>
      <c r="D410" s="5" t="s">
        <v>2405</v>
      </c>
      <c r="E410" s="5">
        <v>3</v>
      </c>
      <c r="F410" s="5">
        <v>412.53</v>
      </c>
      <c r="G410" s="5" t="s">
        <v>2733</v>
      </c>
      <c r="H410" s="5" t="s">
        <v>3064</v>
      </c>
      <c r="I410" s="5" t="s">
        <v>3072</v>
      </c>
      <c r="J410" s="5" t="s">
        <v>3481</v>
      </c>
      <c r="K410" s="5">
        <v>6</v>
      </c>
      <c r="L410" s="5" t="s">
        <v>4275</v>
      </c>
      <c r="M410" s="5" t="s">
        <v>4280</v>
      </c>
      <c r="N410" s="5">
        <f t="shared" si="20"/>
        <v>1237.5899999999999</v>
      </c>
      <c r="O410" s="5">
        <f t="shared" si="18"/>
        <v>400</v>
      </c>
      <c r="P410" s="5">
        <f t="shared" si="19"/>
        <v>837.58999999999992</v>
      </c>
    </row>
    <row r="411" spans="1:16" x14ac:dyDescent="0.3">
      <c r="A411" s="5" t="s">
        <v>421</v>
      </c>
      <c r="B411" s="6">
        <v>45105</v>
      </c>
      <c r="C411" s="5" t="s">
        <v>1621</v>
      </c>
      <c r="D411" s="5" t="s">
        <v>2407</v>
      </c>
      <c r="E411" s="5">
        <v>5</v>
      </c>
      <c r="F411" s="5">
        <v>84.13</v>
      </c>
      <c r="G411" s="5" t="s">
        <v>2734</v>
      </c>
      <c r="H411" s="5" t="s">
        <v>3064</v>
      </c>
      <c r="I411" s="5" t="s">
        <v>3071</v>
      </c>
      <c r="J411" s="5" t="s">
        <v>3482</v>
      </c>
      <c r="K411" s="5">
        <v>9</v>
      </c>
      <c r="L411" s="5" t="s">
        <v>4273</v>
      </c>
      <c r="M411" s="5" t="s">
        <v>4280</v>
      </c>
      <c r="N411" s="5">
        <f t="shared" si="20"/>
        <v>420.65</v>
      </c>
      <c r="O411" s="5">
        <f t="shared" si="18"/>
        <v>500</v>
      </c>
      <c r="P411" s="5">
        <f t="shared" si="19"/>
        <v>-79.350000000000023</v>
      </c>
    </row>
    <row r="412" spans="1:16" x14ac:dyDescent="0.3">
      <c r="A412" s="5" t="s">
        <v>422</v>
      </c>
      <c r="B412" s="6">
        <v>45309</v>
      </c>
      <c r="C412" s="5" t="s">
        <v>1622</v>
      </c>
      <c r="D412" s="5" t="s">
        <v>2403</v>
      </c>
      <c r="E412" s="5">
        <v>2</v>
      </c>
      <c r="F412" s="5">
        <v>518.23</v>
      </c>
      <c r="G412" s="5" t="s">
        <v>2735</v>
      </c>
      <c r="H412" s="5" t="s">
        <v>3063</v>
      </c>
      <c r="I412" s="5" t="s">
        <v>3068</v>
      </c>
      <c r="J412" s="5" t="s">
        <v>3483</v>
      </c>
      <c r="K412" s="5">
        <v>5</v>
      </c>
      <c r="L412" s="5" t="str">
        <f>L411</f>
        <v>SAVE10</v>
      </c>
      <c r="M412" s="5" t="s">
        <v>4278</v>
      </c>
      <c r="N412" s="5">
        <f t="shared" si="20"/>
        <v>1036.46</v>
      </c>
      <c r="O412" s="5">
        <f t="shared" si="18"/>
        <v>250</v>
      </c>
      <c r="P412" s="5">
        <f t="shared" si="19"/>
        <v>786.46</v>
      </c>
    </row>
    <row r="413" spans="1:16" x14ac:dyDescent="0.3">
      <c r="A413" s="5" t="s">
        <v>423</v>
      </c>
      <c r="B413" s="6">
        <v>45462</v>
      </c>
      <c r="C413" s="5" t="s">
        <v>1623</v>
      </c>
      <c r="D413" s="5" t="s">
        <v>2407</v>
      </c>
      <c r="E413" s="5">
        <v>2</v>
      </c>
      <c r="F413" s="5">
        <v>39.51</v>
      </c>
      <c r="G413" s="5" t="s">
        <v>2547</v>
      </c>
      <c r="H413" s="5" t="s">
        <v>3064</v>
      </c>
      <c r="I413" s="5" t="s">
        <v>3068</v>
      </c>
      <c r="J413" s="5" t="s">
        <v>3484</v>
      </c>
      <c r="K413" s="5">
        <v>5</v>
      </c>
      <c r="L413" s="5" t="str">
        <f>L412</f>
        <v>SAVE10</v>
      </c>
      <c r="M413" s="5" t="s">
        <v>4279</v>
      </c>
      <c r="N413" s="5">
        <f t="shared" si="20"/>
        <v>79.02</v>
      </c>
      <c r="O413" s="5">
        <f t="shared" si="18"/>
        <v>500</v>
      </c>
      <c r="P413" s="5">
        <f t="shared" si="19"/>
        <v>-420.98</v>
      </c>
    </row>
    <row r="414" spans="1:16" x14ac:dyDescent="0.3">
      <c r="A414" s="5" t="s">
        <v>424</v>
      </c>
      <c r="B414" s="6">
        <v>45758</v>
      </c>
      <c r="C414" s="5" t="s">
        <v>1624</v>
      </c>
      <c r="D414" s="5" t="s">
        <v>2403</v>
      </c>
      <c r="E414" s="5">
        <v>5</v>
      </c>
      <c r="F414" s="5">
        <v>133.01</v>
      </c>
      <c r="G414" s="5" t="s">
        <v>2736</v>
      </c>
      <c r="H414" s="5" t="s">
        <v>3065</v>
      </c>
      <c r="I414" s="5" t="s">
        <v>3070</v>
      </c>
      <c r="J414" s="5" t="s">
        <v>3485</v>
      </c>
      <c r="K414" s="5">
        <v>10</v>
      </c>
      <c r="L414" s="5" t="str">
        <f>L413</f>
        <v>SAVE10</v>
      </c>
      <c r="M414" s="5" t="s">
        <v>4279</v>
      </c>
      <c r="N414" s="5">
        <f t="shared" si="20"/>
        <v>665.05</v>
      </c>
      <c r="O414" s="5">
        <f t="shared" si="18"/>
        <v>250</v>
      </c>
      <c r="P414" s="5">
        <f t="shared" si="19"/>
        <v>415.04999999999995</v>
      </c>
    </row>
    <row r="415" spans="1:16" x14ac:dyDescent="0.3">
      <c r="A415" s="5" t="s">
        <v>425</v>
      </c>
      <c r="B415" s="6">
        <v>45207</v>
      </c>
      <c r="C415" s="5" t="s">
        <v>1625</v>
      </c>
      <c r="D415" s="5" t="s">
        <v>2403</v>
      </c>
      <c r="E415" s="5">
        <v>1</v>
      </c>
      <c r="F415" s="5">
        <v>118.8</v>
      </c>
      <c r="G415" s="5" t="s">
        <v>2737</v>
      </c>
      <c r="H415" s="5" t="s">
        <v>3064</v>
      </c>
      <c r="I415" s="5" t="s">
        <v>3071</v>
      </c>
      <c r="J415" s="5" t="s">
        <v>3486</v>
      </c>
      <c r="K415" s="5">
        <v>6</v>
      </c>
      <c r="L415" s="5" t="s">
        <v>4273</v>
      </c>
      <c r="M415" s="5" t="s">
        <v>4278</v>
      </c>
      <c r="N415" s="5">
        <f t="shared" si="20"/>
        <v>118.8</v>
      </c>
      <c r="O415" s="5">
        <f t="shared" si="18"/>
        <v>250</v>
      </c>
      <c r="P415" s="5">
        <f t="shared" si="19"/>
        <v>-131.19999999999999</v>
      </c>
    </row>
    <row r="416" spans="1:16" x14ac:dyDescent="0.3">
      <c r="A416" s="5" t="s">
        <v>426</v>
      </c>
      <c r="B416" s="6">
        <v>45781</v>
      </c>
      <c r="C416" s="5" t="s">
        <v>1626</v>
      </c>
      <c r="D416" s="5" t="s">
        <v>2407</v>
      </c>
      <c r="E416" s="5">
        <v>2</v>
      </c>
      <c r="F416" s="5">
        <v>139.57</v>
      </c>
      <c r="G416" s="5" t="s">
        <v>2738</v>
      </c>
      <c r="H416" s="5" t="s">
        <v>3067</v>
      </c>
      <c r="I416" s="5" t="s">
        <v>3071</v>
      </c>
      <c r="J416" s="5" t="s">
        <v>3487</v>
      </c>
      <c r="K416" s="5">
        <v>4</v>
      </c>
      <c r="L416" s="5" t="s">
        <v>4275</v>
      </c>
      <c r="M416" s="5" t="s">
        <v>4279</v>
      </c>
      <c r="N416" s="5">
        <f t="shared" si="20"/>
        <v>279.14</v>
      </c>
      <c r="O416" s="5">
        <f t="shared" si="18"/>
        <v>500</v>
      </c>
      <c r="P416" s="5">
        <f t="shared" si="19"/>
        <v>-220.86</v>
      </c>
    </row>
    <row r="417" spans="1:16" x14ac:dyDescent="0.3">
      <c r="A417" s="5" t="s">
        <v>427</v>
      </c>
      <c r="B417" s="6">
        <v>45753</v>
      </c>
      <c r="C417" s="5" t="s">
        <v>1627</v>
      </c>
      <c r="D417" s="5" t="s">
        <v>2404</v>
      </c>
      <c r="E417" s="5">
        <v>1</v>
      </c>
      <c r="F417" s="5">
        <v>184.15</v>
      </c>
      <c r="G417" s="5" t="s">
        <v>2637</v>
      </c>
      <c r="H417" s="5" t="s">
        <v>3066</v>
      </c>
      <c r="I417" s="5" t="s">
        <v>3068</v>
      </c>
      <c r="J417" s="5" t="s">
        <v>3488</v>
      </c>
      <c r="K417" s="5">
        <v>5</v>
      </c>
      <c r="L417" s="5" t="s">
        <v>4274</v>
      </c>
      <c r="M417" s="5" t="s">
        <v>4279</v>
      </c>
      <c r="N417" s="5">
        <f t="shared" si="20"/>
        <v>184.15</v>
      </c>
      <c r="O417" s="5">
        <f t="shared" si="18"/>
        <v>200</v>
      </c>
      <c r="P417" s="5">
        <f t="shared" si="19"/>
        <v>-15.849999999999994</v>
      </c>
    </row>
    <row r="418" spans="1:16" x14ac:dyDescent="0.3">
      <c r="A418" s="5" t="s">
        <v>428</v>
      </c>
      <c r="B418" s="6">
        <v>45125</v>
      </c>
      <c r="C418" s="5" t="s">
        <v>1628</v>
      </c>
      <c r="D418" s="5" t="s">
        <v>2406</v>
      </c>
      <c r="E418" s="5">
        <v>2</v>
      </c>
      <c r="F418" s="5">
        <v>644.04999999999995</v>
      </c>
      <c r="G418" s="5" t="s">
        <v>2739</v>
      </c>
      <c r="H418" s="5" t="s">
        <v>3066</v>
      </c>
      <c r="I418" s="5" t="s">
        <v>3069</v>
      </c>
      <c r="J418" s="5" t="s">
        <v>3489</v>
      </c>
      <c r="K418" s="5">
        <v>5</v>
      </c>
      <c r="L418" s="5" t="s">
        <v>4275</v>
      </c>
      <c r="M418" s="5" t="s">
        <v>4277</v>
      </c>
      <c r="N418" s="5">
        <f t="shared" si="20"/>
        <v>1288.0999999999999</v>
      </c>
      <c r="O418" s="5">
        <f t="shared" si="18"/>
        <v>700</v>
      </c>
      <c r="P418" s="5">
        <f t="shared" si="19"/>
        <v>588.09999999999991</v>
      </c>
    </row>
    <row r="419" spans="1:16" x14ac:dyDescent="0.3">
      <c r="A419" s="5" t="s">
        <v>429</v>
      </c>
      <c r="B419" s="6">
        <v>45223</v>
      </c>
      <c r="C419" s="5" t="s">
        <v>1629</v>
      </c>
      <c r="D419" s="5" t="s">
        <v>2406</v>
      </c>
      <c r="E419" s="5">
        <v>5</v>
      </c>
      <c r="F419" s="5">
        <v>55.41</v>
      </c>
      <c r="G419" s="5" t="s">
        <v>2740</v>
      </c>
      <c r="H419" s="5" t="s">
        <v>3064</v>
      </c>
      <c r="I419" s="5" t="s">
        <v>3069</v>
      </c>
      <c r="J419" s="5" t="s">
        <v>3490</v>
      </c>
      <c r="K419" s="5">
        <v>5</v>
      </c>
      <c r="L419" s="5" t="str">
        <f>L418</f>
        <v>WINTER15</v>
      </c>
      <c r="M419" s="5" t="s">
        <v>4280</v>
      </c>
      <c r="N419" s="5">
        <f t="shared" si="20"/>
        <v>277.04999999999995</v>
      </c>
      <c r="O419" s="5">
        <f t="shared" si="18"/>
        <v>700</v>
      </c>
      <c r="P419" s="5">
        <f t="shared" si="19"/>
        <v>-422.95000000000005</v>
      </c>
    </row>
    <row r="420" spans="1:16" x14ac:dyDescent="0.3">
      <c r="A420" s="5" t="s">
        <v>430</v>
      </c>
      <c r="B420" s="6">
        <v>44937</v>
      </c>
      <c r="C420" s="5" t="s">
        <v>1630</v>
      </c>
      <c r="D420" s="5" t="s">
        <v>2405</v>
      </c>
      <c r="E420" s="5">
        <v>1</v>
      </c>
      <c r="F420" s="5">
        <v>310.93</v>
      </c>
      <c r="G420" s="5" t="s">
        <v>2741</v>
      </c>
      <c r="H420" s="5" t="s">
        <v>3064</v>
      </c>
      <c r="I420" s="5" t="s">
        <v>3069</v>
      </c>
      <c r="J420" s="5" t="s">
        <v>3491</v>
      </c>
      <c r="K420" s="5">
        <v>3</v>
      </c>
      <c r="L420" s="5" t="str">
        <f>L419</f>
        <v>WINTER15</v>
      </c>
      <c r="M420" s="5" t="s">
        <v>4279</v>
      </c>
      <c r="N420" s="5">
        <f t="shared" si="20"/>
        <v>310.93</v>
      </c>
      <c r="O420" s="5">
        <f t="shared" si="18"/>
        <v>400</v>
      </c>
      <c r="P420" s="5">
        <f t="shared" si="19"/>
        <v>-89.07</v>
      </c>
    </row>
    <row r="421" spans="1:16" x14ac:dyDescent="0.3">
      <c r="A421" s="5" t="s">
        <v>431</v>
      </c>
      <c r="B421" s="6">
        <v>45399</v>
      </c>
      <c r="C421" s="5" t="s">
        <v>1631</v>
      </c>
      <c r="D421" s="5" t="s">
        <v>2403</v>
      </c>
      <c r="E421" s="5">
        <v>2</v>
      </c>
      <c r="F421" s="5">
        <v>216.66</v>
      </c>
      <c r="G421" s="5" t="s">
        <v>2699</v>
      </c>
      <c r="H421" s="5" t="s">
        <v>3063</v>
      </c>
      <c r="I421" s="5" t="s">
        <v>3072</v>
      </c>
      <c r="J421" s="5" t="s">
        <v>3492</v>
      </c>
      <c r="K421" s="5">
        <v>6</v>
      </c>
      <c r="L421" s="5" t="s">
        <v>4274</v>
      </c>
      <c r="M421" s="5" t="s">
        <v>4276</v>
      </c>
      <c r="N421" s="5">
        <f t="shared" si="20"/>
        <v>433.32</v>
      </c>
      <c r="O421" s="5">
        <f t="shared" si="18"/>
        <v>250</v>
      </c>
      <c r="P421" s="5">
        <f t="shared" si="19"/>
        <v>183.32</v>
      </c>
    </row>
    <row r="422" spans="1:16" x14ac:dyDescent="0.3">
      <c r="A422" s="5" t="s">
        <v>432</v>
      </c>
      <c r="B422" s="6">
        <v>45625</v>
      </c>
      <c r="C422" s="5" t="s">
        <v>1632</v>
      </c>
      <c r="D422" s="5" t="s">
        <v>2402</v>
      </c>
      <c r="E422" s="5">
        <v>1</v>
      </c>
      <c r="F422" s="5">
        <v>452.7</v>
      </c>
      <c r="G422" s="5" t="s">
        <v>2742</v>
      </c>
      <c r="H422" s="5" t="s">
        <v>3063</v>
      </c>
      <c r="I422" s="5" t="s">
        <v>3068</v>
      </c>
      <c r="J422" s="5" t="s">
        <v>3493</v>
      </c>
      <c r="K422" s="5">
        <v>5</v>
      </c>
      <c r="L422" s="5" t="s">
        <v>4274</v>
      </c>
      <c r="M422" s="5" t="s">
        <v>4276</v>
      </c>
      <c r="N422" s="5">
        <f t="shared" si="20"/>
        <v>452.7</v>
      </c>
      <c r="O422" s="5">
        <f t="shared" si="18"/>
        <v>300</v>
      </c>
      <c r="P422" s="5">
        <f t="shared" si="19"/>
        <v>152.69999999999999</v>
      </c>
    </row>
    <row r="423" spans="1:16" x14ac:dyDescent="0.3">
      <c r="A423" s="5" t="s">
        <v>433</v>
      </c>
      <c r="B423" s="6">
        <v>45214</v>
      </c>
      <c r="C423" s="5" t="s">
        <v>1633</v>
      </c>
      <c r="D423" s="5" t="s">
        <v>2404</v>
      </c>
      <c r="E423" s="5">
        <v>2</v>
      </c>
      <c r="F423" s="5">
        <v>288.20999999999998</v>
      </c>
      <c r="G423" s="5" t="s">
        <v>2743</v>
      </c>
      <c r="H423" s="5" t="s">
        <v>3063</v>
      </c>
      <c r="I423" s="5" t="s">
        <v>3069</v>
      </c>
      <c r="J423" s="5" t="s">
        <v>3494</v>
      </c>
      <c r="K423" s="5">
        <v>5</v>
      </c>
      <c r="L423" s="5" t="str">
        <f>L422</f>
        <v>FREESHIP</v>
      </c>
      <c r="M423" s="5" t="s">
        <v>4278</v>
      </c>
      <c r="N423" s="5">
        <f t="shared" si="20"/>
        <v>576.41999999999996</v>
      </c>
      <c r="O423" s="5">
        <f t="shared" si="18"/>
        <v>200</v>
      </c>
      <c r="P423" s="5">
        <f t="shared" si="19"/>
        <v>376.41999999999996</v>
      </c>
    </row>
    <row r="424" spans="1:16" x14ac:dyDescent="0.3">
      <c r="A424" s="5" t="s">
        <v>434</v>
      </c>
      <c r="B424" s="6">
        <v>45082</v>
      </c>
      <c r="C424" s="5" t="s">
        <v>1634</v>
      </c>
      <c r="D424" s="5" t="s">
        <v>2402</v>
      </c>
      <c r="E424" s="5">
        <v>4</v>
      </c>
      <c r="F424" s="5">
        <v>206.6</v>
      </c>
      <c r="G424" s="5" t="s">
        <v>2424</v>
      </c>
      <c r="H424" s="5" t="s">
        <v>3066</v>
      </c>
      <c r="I424" s="5" t="s">
        <v>3070</v>
      </c>
      <c r="J424" s="5" t="s">
        <v>3495</v>
      </c>
      <c r="K424" s="5">
        <v>6</v>
      </c>
      <c r="L424" s="5" t="s">
        <v>4275</v>
      </c>
      <c r="M424" s="5" t="s">
        <v>4277</v>
      </c>
      <c r="N424" s="5">
        <f t="shared" si="20"/>
        <v>826.4</v>
      </c>
      <c r="O424" s="5">
        <f t="shared" si="18"/>
        <v>300</v>
      </c>
      <c r="P424" s="5">
        <f t="shared" si="19"/>
        <v>526.4</v>
      </c>
    </row>
    <row r="425" spans="1:16" x14ac:dyDescent="0.3">
      <c r="A425" s="5" t="s">
        <v>435</v>
      </c>
      <c r="B425" s="6">
        <v>45493</v>
      </c>
      <c r="C425" s="5" t="s">
        <v>1635</v>
      </c>
      <c r="D425" s="5" t="s">
        <v>2405</v>
      </c>
      <c r="E425" s="5">
        <v>4</v>
      </c>
      <c r="F425" s="5">
        <v>685.2</v>
      </c>
      <c r="G425" s="5" t="s">
        <v>2649</v>
      </c>
      <c r="H425" s="5" t="s">
        <v>3066</v>
      </c>
      <c r="I425" s="5" t="s">
        <v>3069</v>
      </c>
      <c r="J425" s="5" t="s">
        <v>3496</v>
      </c>
      <c r="K425" s="5">
        <v>6</v>
      </c>
      <c r="L425" s="5" t="s">
        <v>4275</v>
      </c>
      <c r="M425" s="5" t="s">
        <v>4280</v>
      </c>
      <c r="N425" s="5">
        <f t="shared" si="20"/>
        <v>2740.8</v>
      </c>
      <c r="O425" s="5">
        <f t="shared" si="18"/>
        <v>400</v>
      </c>
      <c r="P425" s="5">
        <f t="shared" si="19"/>
        <v>2340.8000000000002</v>
      </c>
    </row>
    <row r="426" spans="1:16" x14ac:dyDescent="0.3">
      <c r="A426" s="5" t="s">
        <v>436</v>
      </c>
      <c r="B426" s="6">
        <v>45028</v>
      </c>
      <c r="C426" s="5" t="s">
        <v>1636</v>
      </c>
      <c r="D426" s="5" t="s">
        <v>2404</v>
      </c>
      <c r="E426" s="5">
        <v>5</v>
      </c>
      <c r="F426" s="5">
        <v>22.94</v>
      </c>
      <c r="G426" s="5" t="s">
        <v>2676</v>
      </c>
      <c r="H426" s="5" t="s">
        <v>3067</v>
      </c>
      <c r="I426" s="5" t="s">
        <v>3072</v>
      </c>
      <c r="J426" s="5" t="s">
        <v>3497</v>
      </c>
      <c r="K426" s="5">
        <v>10</v>
      </c>
      <c r="L426" s="5" t="str">
        <f>L425</f>
        <v>WINTER15</v>
      </c>
      <c r="M426" s="5" t="s">
        <v>4278</v>
      </c>
      <c r="N426" s="5">
        <f t="shared" si="20"/>
        <v>114.7</v>
      </c>
      <c r="O426" s="5">
        <f t="shared" si="18"/>
        <v>200</v>
      </c>
      <c r="P426" s="5">
        <f t="shared" si="19"/>
        <v>-85.3</v>
      </c>
    </row>
    <row r="427" spans="1:16" x14ac:dyDescent="0.3">
      <c r="A427" s="5" t="s">
        <v>437</v>
      </c>
      <c r="B427" s="6">
        <v>44994</v>
      </c>
      <c r="C427" s="5" t="s">
        <v>1637</v>
      </c>
      <c r="D427" s="5" t="s">
        <v>2406</v>
      </c>
      <c r="E427" s="5">
        <v>2</v>
      </c>
      <c r="F427" s="5">
        <v>301.88</v>
      </c>
      <c r="G427" s="5" t="s">
        <v>2744</v>
      </c>
      <c r="H427" s="5" t="s">
        <v>3066</v>
      </c>
      <c r="I427" s="5" t="s">
        <v>3070</v>
      </c>
      <c r="J427" s="5" t="s">
        <v>3498</v>
      </c>
      <c r="K427" s="5">
        <v>5</v>
      </c>
      <c r="L427" s="5" t="s">
        <v>4275</v>
      </c>
      <c r="M427" s="5" t="s">
        <v>4278</v>
      </c>
      <c r="N427" s="5">
        <f t="shared" si="20"/>
        <v>603.76</v>
      </c>
      <c r="O427" s="5">
        <f t="shared" si="18"/>
        <v>700</v>
      </c>
      <c r="P427" s="5">
        <f t="shared" si="19"/>
        <v>-96.240000000000009</v>
      </c>
    </row>
    <row r="428" spans="1:16" x14ac:dyDescent="0.3">
      <c r="A428" s="5" t="s">
        <v>438</v>
      </c>
      <c r="B428" s="6">
        <v>45732</v>
      </c>
      <c r="C428" s="5" t="s">
        <v>1638</v>
      </c>
      <c r="D428" s="5" t="s">
        <v>2401</v>
      </c>
      <c r="E428" s="5">
        <v>5</v>
      </c>
      <c r="F428" s="5">
        <v>57.45</v>
      </c>
      <c r="G428" s="5" t="s">
        <v>2745</v>
      </c>
      <c r="H428" s="5" t="s">
        <v>3067</v>
      </c>
      <c r="I428" s="5" t="s">
        <v>3069</v>
      </c>
      <c r="J428" s="5" t="s">
        <v>3499</v>
      </c>
      <c r="K428" s="5">
        <v>10</v>
      </c>
      <c r="L428" s="5" t="str">
        <f>L427</f>
        <v>WINTER15</v>
      </c>
      <c r="M428" s="5" t="s">
        <v>4279</v>
      </c>
      <c r="N428" s="5">
        <f t="shared" si="20"/>
        <v>287.25</v>
      </c>
      <c r="O428" s="5">
        <f t="shared" si="18"/>
        <v>450</v>
      </c>
      <c r="P428" s="5">
        <f t="shared" si="19"/>
        <v>-162.75</v>
      </c>
    </row>
    <row r="429" spans="1:16" x14ac:dyDescent="0.3">
      <c r="A429" s="5" t="s">
        <v>439</v>
      </c>
      <c r="B429" s="6">
        <v>45644</v>
      </c>
      <c r="C429" s="5" t="s">
        <v>1639</v>
      </c>
      <c r="D429" s="5" t="s">
        <v>2407</v>
      </c>
      <c r="E429" s="5">
        <v>1</v>
      </c>
      <c r="F429" s="5">
        <v>161.24</v>
      </c>
      <c r="G429" s="5" t="s">
        <v>2746</v>
      </c>
      <c r="H429" s="5" t="s">
        <v>3065</v>
      </c>
      <c r="I429" s="5" t="s">
        <v>3072</v>
      </c>
      <c r="J429" s="5" t="s">
        <v>3500</v>
      </c>
      <c r="K429" s="5">
        <v>3</v>
      </c>
      <c r="L429" s="5" t="s">
        <v>4275</v>
      </c>
      <c r="M429" s="5" t="s">
        <v>4276</v>
      </c>
      <c r="N429" s="5">
        <f t="shared" si="20"/>
        <v>161.24</v>
      </c>
      <c r="O429" s="5">
        <f t="shared" si="18"/>
        <v>500</v>
      </c>
      <c r="P429" s="5">
        <f t="shared" si="19"/>
        <v>-338.76</v>
      </c>
    </row>
    <row r="430" spans="1:16" x14ac:dyDescent="0.3">
      <c r="A430" s="5" t="s">
        <v>440</v>
      </c>
      <c r="B430" s="6">
        <v>45622</v>
      </c>
      <c r="C430" s="5" t="s">
        <v>1640</v>
      </c>
      <c r="D430" s="5" t="s">
        <v>2404</v>
      </c>
      <c r="E430" s="5">
        <v>4</v>
      </c>
      <c r="F430" s="5">
        <v>262.58</v>
      </c>
      <c r="G430" s="5" t="s">
        <v>2438</v>
      </c>
      <c r="H430" s="5" t="s">
        <v>3064</v>
      </c>
      <c r="I430" s="5" t="s">
        <v>3069</v>
      </c>
      <c r="J430" s="5" t="s">
        <v>3501</v>
      </c>
      <c r="K430" s="5">
        <v>8</v>
      </c>
      <c r="L430" s="5" t="s">
        <v>4275</v>
      </c>
      <c r="M430" s="5" t="s">
        <v>4278</v>
      </c>
      <c r="N430" s="5">
        <f t="shared" si="20"/>
        <v>1050.32</v>
      </c>
      <c r="O430" s="5">
        <f t="shared" si="18"/>
        <v>200</v>
      </c>
      <c r="P430" s="5">
        <f t="shared" si="19"/>
        <v>850.31999999999994</v>
      </c>
    </row>
    <row r="431" spans="1:16" x14ac:dyDescent="0.3">
      <c r="A431" s="5" t="s">
        <v>441</v>
      </c>
      <c r="B431" s="6">
        <v>45645</v>
      </c>
      <c r="C431" s="5" t="s">
        <v>1641</v>
      </c>
      <c r="D431" s="5" t="s">
        <v>2405</v>
      </c>
      <c r="E431" s="5">
        <v>4</v>
      </c>
      <c r="F431" s="5">
        <v>515.19000000000005</v>
      </c>
      <c r="G431" s="5" t="s">
        <v>2509</v>
      </c>
      <c r="H431" s="5" t="s">
        <v>3065</v>
      </c>
      <c r="I431" s="5" t="s">
        <v>3072</v>
      </c>
      <c r="J431" s="5" t="s">
        <v>3502</v>
      </c>
      <c r="K431" s="5">
        <v>9</v>
      </c>
      <c r="L431" s="5" t="s">
        <v>4273</v>
      </c>
      <c r="M431" s="5" t="s">
        <v>4279</v>
      </c>
      <c r="N431" s="5">
        <f t="shared" si="20"/>
        <v>2060.7600000000002</v>
      </c>
      <c r="O431" s="5">
        <f t="shared" si="18"/>
        <v>400</v>
      </c>
      <c r="P431" s="5">
        <f t="shared" si="19"/>
        <v>1660.7600000000002</v>
      </c>
    </row>
    <row r="432" spans="1:16" x14ac:dyDescent="0.3">
      <c r="A432" s="5" t="s">
        <v>442</v>
      </c>
      <c r="B432" s="6">
        <v>45084</v>
      </c>
      <c r="C432" s="5" t="s">
        <v>1642</v>
      </c>
      <c r="D432" s="5" t="s">
        <v>2402</v>
      </c>
      <c r="E432" s="5">
        <v>1</v>
      </c>
      <c r="F432" s="5">
        <v>450.07</v>
      </c>
      <c r="G432" s="5" t="s">
        <v>2747</v>
      </c>
      <c r="H432" s="5" t="s">
        <v>3066</v>
      </c>
      <c r="I432" s="5" t="s">
        <v>3068</v>
      </c>
      <c r="J432" s="5" t="s">
        <v>3503</v>
      </c>
      <c r="K432" s="5">
        <v>6</v>
      </c>
      <c r="L432" s="5" t="s">
        <v>4274</v>
      </c>
      <c r="M432" s="5" t="s">
        <v>4280</v>
      </c>
      <c r="N432" s="5">
        <f t="shared" si="20"/>
        <v>450.07</v>
      </c>
      <c r="O432" s="5">
        <f t="shared" si="18"/>
        <v>300</v>
      </c>
      <c r="P432" s="5">
        <f t="shared" si="19"/>
        <v>150.07</v>
      </c>
    </row>
    <row r="433" spans="1:16" x14ac:dyDescent="0.3">
      <c r="A433" s="5" t="s">
        <v>443</v>
      </c>
      <c r="B433" s="6">
        <v>45571</v>
      </c>
      <c r="C433" s="5" t="s">
        <v>1643</v>
      </c>
      <c r="D433" s="5" t="s">
        <v>2405</v>
      </c>
      <c r="E433" s="5">
        <v>1</v>
      </c>
      <c r="F433" s="5">
        <v>52.54</v>
      </c>
      <c r="G433" s="5" t="s">
        <v>2551</v>
      </c>
      <c r="H433" s="5" t="s">
        <v>3063</v>
      </c>
      <c r="I433" s="5" t="s">
        <v>3069</v>
      </c>
      <c r="J433" s="5" t="s">
        <v>3504</v>
      </c>
      <c r="K433" s="5">
        <v>6</v>
      </c>
      <c r="L433" s="5" t="s">
        <v>4275</v>
      </c>
      <c r="M433" s="5" t="s">
        <v>4279</v>
      </c>
      <c r="N433" s="5">
        <f t="shared" si="20"/>
        <v>52.54</v>
      </c>
      <c r="O433" s="5">
        <f t="shared" si="18"/>
        <v>400</v>
      </c>
      <c r="P433" s="5">
        <f t="shared" si="19"/>
        <v>-347.46</v>
      </c>
    </row>
    <row r="434" spans="1:16" x14ac:dyDescent="0.3">
      <c r="A434" s="5" t="s">
        <v>444</v>
      </c>
      <c r="B434" s="6">
        <v>45173</v>
      </c>
      <c r="C434" s="5" t="s">
        <v>1644</v>
      </c>
      <c r="D434" s="5" t="s">
        <v>2403</v>
      </c>
      <c r="E434" s="5">
        <v>2</v>
      </c>
      <c r="F434" s="5">
        <v>424.32</v>
      </c>
      <c r="G434" s="5" t="s">
        <v>2748</v>
      </c>
      <c r="H434" s="5" t="s">
        <v>3065</v>
      </c>
      <c r="I434" s="5" t="s">
        <v>3070</v>
      </c>
      <c r="J434" s="5" t="s">
        <v>3505</v>
      </c>
      <c r="K434" s="5">
        <v>6</v>
      </c>
      <c r="L434" s="5" t="str">
        <f>L433</f>
        <v>WINTER15</v>
      </c>
      <c r="M434" s="5" t="s">
        <v>4277</v>
      </c>
      <c r="N434" s="5">
        <f t="shared" si="20"/>
        <v>848.64</v>
      </c>
      <c r="O434" s="5">
        <f t="shared" si="18"/>
        <v>250</v>
      </c>
      <c r="P434" s="5">
        <f t="shared" si="19"/>
        <v>598.64</v>
      </c>
    </row>
    <row r="435" spans="1:16" x14ac:dyDescent="0.3">
      <c r="A435" s="5" t="s">
        <v>445</v>
      </c>
      <c r="B435" s="6">
        <v>45164</v>
      </c>
      <c r="C435" s="5" t="s">
        <v>1645</v>
      </c>
      <c r="D435" s="5" t="s">
        <v>2401</v>
      </c>
      <c r="E435" s="5">
        <v>3</v>
      </c>
      <c r="F435" s="5">
        <v>631.64</v>
      </c>
      <c r="G435" s="5" t="s">
        <v>2622</v>
      </c>
      <c r="H435" s="5" t="s">
        <v>3065</v>
      </c>
      <c r="I435" s="5" t="s">
        <v>3070</v>
      </c>
      <c r="J435" s="5" t="s">
        <v>3506</v>
      </c>
      <c r="K435" s="5">
        <v>3</v>
      </c>
      <c r="L435" s="5" t="s">
        <v>4274</v>
      </c>
      <c r="M435" s="5" t="s">
        <v>4279</v>
      </c>
      <c r="N435" s="5">
        <f t="shared" si="20"/>
        <v>1894.92</v>
      </c>
      <c r="O435" s="5">
        <f t="shared" si="18"/>
        <v>450</v>
      </c>
      <c r="P435" s="5">
        <f t="shared" si="19"/>
        <v>1444.92</v>
      </c>
    </row>
    <row r="436" spans="1:16" x14ac:dyDescent="0.3">
      <c r="A436" s="5" t="s">
        <v>446</v>
      </c>
      <c r="B436" s="6">
        <v>45221</v>
      </c>
      <c r="C436" s="5" t="s">
        <v>1646</v>
      </c>
      <c r="D436" s="5" t="s">
        <v>2405</v>
      </c>
      <c r="E436" s="5">
        <v>5</v>
      </c>
      <c r="F436" s="5">
        <v>327.68</v>
      </c>
      <c r="G436" s="5" t="s">
        <v>2473</v>
      </c>
      <c r="H436" s="5" t="s">
        <v>3065</v>
      </c>
      <c r="I436" s="5" t="s">
        <v>3070</v>
      </c>
      <c r="J436" s="5" t="s">
        <v>3507</v>
      </c>
      <c r="K436" s="5">
        <v>6</v>
      </c>
      <c r="L436" s="5" t="str">
        <f>L435</f>
        <v>FREESHIP</v>
      </c>
      <c r="M436" s="5" t="s">
        <v>4279</v>
      </c>
      <c r="N436" s="5">
        <f t="shared" si="20"/>
        <v>1638.4</v>
      </c>
      <c r="O436" s="5">
        <f t="shared" si="18"/>
        <v>400</v>
      </c>
      <c r="P436" s="5">
        <f t="shared" si="19"/>
        <v>1238.4000000000001</v>
      </c>
    </row>
    <row r="437" spans="1:16" x14ac:dyDescent="0.3">
      <c r="A437" s="5" t="s">
        <v>447</v>
      </c>
      <c r="B437" s="6">
        <v>45073</v>
      </c>
      <c r="C437" s="5" t="s">
        <v>1647</v>
      </c>
      <c r="D437" s="5" t="s">
        <v>2405</v>
      </c>
      <c r="E437" s="5">
        <v>1</v>
      </c>
      <c r="F437" s="5">
        <v>414.47</v>
      </c>
      <c r="G437" s="5" t="s">
        <v>2675</v>
      </c>
      <c r="H437" s="5" t="s">
        <v>3063</v>
      </c>
      <c r="I437" s="5" t="s">
        <v>3070</v>
      </c>
      <c r="J437" s="5" t="s">
        <v>3508</v>
      </c>
      <c r="K437" s="5">
        <v>3</v>
      </c>
      <c r="L437" s="5" t="s">
        <v>4274</v>
      </c>
      <c r="M437" s="5" t="s">
        <v>4276</v>
      </c>
      <c r="N437" s="5">
        <f t="shared" si="20"/>
        <v>414.47</v>
      </c>
      <c r="O437" s="5">
        <f t="shared" si="18"/>
        <v>400</v>
      </c>
      <c r="P437" s="5">
        <f t="shared" si="19"/>
        <v>14.470000000000027</v>
      </c>
    </row>
    <row r="438" spans="1:16" x14ac:dyDescent="0.3">
      <c r="A438" s="5" t="s">
        <v>448</v>
      </c>
      <c r="B438" s="6">
        <v>44968</v>
      </c>
      <c r="C438" s="5" t="s">
        <v>1648</v>
      </c>
      <c r="D438" s="5" t="s">
        <v>2406</v>
      </c>
      <c r="E438" s="5">
        <v>4</v>
      </c>
      <c r="F438" s="5">
        <v>221.33</v>
      </c>
      <c r="G438" s="5" t="s">
        <v>2551</v>
      </c>
      <c r="H438" s="5" t="s">
        <v>3064</v>
      </c>
      <c r="I438" s="5" t="s">
        <v>3072</v>
      </c>
      <c r="J438" s="5" t="s">
        <v>3509</v>
      </c>
      <c r="K438" s="5">
        <v>5</v>
      </c>
      <c r="L438" s="5" t="str">
        <f>L437</f>
        <v>FREESHIP</v>
      </c>
      <c r="M438" s="5" t="s">
        <v>4280</v>
      </c>
      <c r="N438" s="5">
        <f t="shared" si="20"/>
        <v>885.32</v>
      </c>
      <c r="O438" s="5">
        <f t="shared" si="18"/>
        <v>700</v>
      </c>
      <c r="P438" s="5">
        <f t="shared" si="19"/>
        <v>185.32000000000005</v>
      </c>
    </row>
    <row r="439" spans="1:16" x14ac:dyDescent="0.3">
      <c r="A439" s="5" t="s">
        <v>449</v>
      </c>
      <c r="B439" s="6">
        <v>45400</v>
      </c>
      <c r="C439" s="5" t="s">
        <v>1649</v>
      </c>
      <c r="D439" s="5" t="s">
        <v>2402</v>
      </c>
      <c r="E439" s="5">
        <v>1</v>
      </c>
      <c r="F439" s="5">
        <v>512.39</v>
      </c>
      <c r="G439" s="5" t="s">
        <v>2749</v>
      </c>
      <c r="H439" s="5" t="s">
        <v>3064</v>
      </c>
      <c r="I439" s="5" t="s">
        <v>3071</v>
      </c>
      <c r="J439" s="5" t="s">
        <v>3510</v>
      </c>
      <c r="K439" s="5">
        <v>2</v>
      </c>
      <c r="L439" s="5" t="s">
        <v>4274</v>
      </c>
      <c r="M439" s="5" t="s">
        <v>4276</v>
      </c>
      <c r="N439" s="5">
        <f t="shared" si="20"/>
        <v>512.39</v>
      </c>
      <c r="O439" s="5">
        <f t="shared" si="18"/>
        <v>300</v>
      </c>
      <c r="P439" s="5">
        <f t="shared" si="19"/>
        <v>212.39</v>
      </c>
    </row>
    <row r="440" spans="1:16" x14ac:dyDescent="0.3">
      <c r="A440" s="5" t="s">
        <v>450</v>
      </c>
      <c r="B440" s="6">
        <v>45660</v>
      </c>
      <c r="C440" s="5" t="s">
        <v>1650</v>
      </c>
      <c r="D440" s="5" t="s">
        <v>2403</v>
      </c>
      <c r="E440" s="5">
        <v>3</v>
      </c>
      <c r="F440" s="5">
        <v>459.34</v>
      </c>
      <c r="G440" s="5" t="s">
        <v>2750</v>
      </c>
      <c r="H440" s="5" t="s">
        <v>3066</v>
      </c>
      <c r="I440" s="5" t="s">
        <v>3072</v>
      </c>
      <c r="J440" s="5" t="s">
        <v>3511</v>
      </c>
      <c r="K440" s="5">
        <v>3</v>
      </c>
      <c r="L440" s="5" t="s">
        <v>4273</v>
      </c>
      <c r="M440" s="5" t="s">
        <v>4276</v>
      </c>
      <c r="N440" s="5">
        <f t="shared" si="20"/>
        <v>1378.02</v>
      </c>
      <c r="O440" s="5">
        <f t="shared" si="18"/>
        <v>250</v>
      </c>
      <c r="P440" s="5">
        <f t="shared" si="19"/>
        <v>1128.02</v>
      </c>
    </row>
    <row r="441" spans="1:16" x14ac:dyDescent="0.3">
      <c r="A441" s="5" t="s">
        <v>451</v>
      </c>
      <c r="B441" s="6">
        <v>45543</v>
      </c>
      <c r="C441" s="5" t="s">
        <v>1651</v>
      </c>
      <c r="D441" s="5" t="s">
        <v>2403</v>
      </c>
      <c r="E441" s="5">
        <v>1</v>
      </c>
      <c r="F441" s="5">
        <v>146.32</v>
      </c>
      <c r="G441" s="5" t="s">
        <v>2751</v>
      </c>
      <c r="H441" s="5" t="s">
        <v>3064</v>
      </c>
      <c r="I441" s="5" t="s">
        <v>3068</v>
      </c>
      <c r="J441" s="5" t="s">
        <v>3512</v>
      </c>
      <c r="K441" s="5">
        <v>4</v>
      </c>
      <c r="L441" s="5" t="s">
        <v>4275</v>
      </c>
      <c r="M441" s="5" t="s">
        <v>4279</v>
      </c>
      <c r="N441" s="5">
        <f t="shared" si="20"/>
        <v>146.32</v>
      </c>
      <c r="O441" s="5">
        <f t="shared" si="18"/>
        <v>250</v>
      </c>
      <c r="P441" s="5">
        <f t="shared" si="19"/>
        <v>-103.68</v>
      </c>
    </row>
    <row r="442" spans="1:16" x14ac:dyDescent="0.3">
      <c r="A442" s="5" t="s">
        <v>452</v>
      </c>
      <c r="B442" s="6">
        <v>45601</v>
      </c>
      <c r="C442" s="5" t="s">
        <v>1652</v>
      </c>
      <c r="D442" s="5" t="s">
        <v>2407</v>
      </c>
      <c r="E442" s="5">
        <v>4</v>
      </c>
      <c r="F442" s="5">
        <v>83.6</v>
      </c>
      <c r="G442" s="5" t="s">
        <v>2672</v>
      </c>
      <c r="H442" s="5" t="s">
        <v>3063</v>
      </c>
      <c r="I442" s="5" t="s">
        <v>3072</v>
      </c>
      <c r="J442" s="5" t="s">
        <v>3513</v>
      </c>
      <c r="K442" s="5">
        <v>4</v>
      </c>
      <c r="L442" s="5" t="s">
        <v>4273</v>
      </c>
      <c r="M442" s="5" t="s">
        <v>4279</v>
      </c>
      <c r="N442" s="5">
        <f t="shared" si="20"/>
        <v>334.4</v>
      </c>
      <c r="O442" s="5">
        <f t="shared" si="18"/>
        <v>500</v>
      </c>
      <c r="P442" s="5">
        <f t="shared" si="19"/>
        <v>-165.60000000000002</v>
      </c>
    </row>
    <row r="443" spans="1:16" x14ac:dyDescent="0.3">
      <c r="A443" s="5" t="s">
        <v>453</v>
      </c>
      <c r="B443" s="6">
        <v>45273</v>
      </c>
      <c r="C443" s="5" t="s">
        <v>1653</v>
      </c>
      <c r="D443" s="5" t="s">
        <v>2405</v>
      </c>
      <c r="E443" s="5">
        <v>2</v>
      </c>
      <c r="F443" s="5">
        <v>328.54</v>
      </c>
      <c r="G443" s="5" t="s">
        <v>2752</v>
      </c>
      <c r="H443" s="5" t="s">
        <v>3066</v>
      </c>
      <c r="I443" s="5" t="s">
        <v>3070</v>
      </c>
      <c r="J443" s="5" t="s">
        <v>3514</v>
      </c>
      <c r="K443" s="5">
        <v>6</v>
      </c>
      <c r="L443" s="5" t="s">
        <v>4274</v>
      </c>
      <c r="M443" s="5" t="s">
        <v>4278</v>
      </c>
      <c r="N443" s="5">
        <f t="shared" si="20"/>
        <v>657.08</v>
      </c>
      <c r="O443" s="5">
        <f t="shared" si="18"/>
        <v>400</v>
      </c>
      <c r="P443" s="5">
        <f t="shared" si="19"/>
        <v>257.08000000000004</v>
      </c>
    </row>
    <row r="444" spans="1:16" x14ac:dyDescent="0.3">
      <c r="A444" s="5" t="s">
        <v>454</v>
      </c>
      <c r="B444" s="6">
        <v>45418</v>
      </c>
      <c r="C444" s="5" t="s">
        <v>1654</v>
      </c>
      <c r="D444" s="5" t="s">
        <v>2404</v>
      </c>
      <c r="E444" s="5">
        <v>5</v>
      </c>
      <c r="F444" s="5">
        <v>314.94</v>
      </c>
      <c r="G444" s="5" t="s">
        <v>2753</v>
      </c>
      <c r="H444" s="5" t="s">
        <v>3067</v>
      </c>
      <c r="I444" s="5" t="s">
        <v>3072</v>
      </c>
      <c r="J444" s="5" t="s">
        <v>3515</v>
      </c>
      <c r="K444" s="5">
        <v>8</v>
      </c>
      <c r="L444" s="5" t="s">
        <v>4273</v>
      </c>
      <c r="M444" s="5" t="s">
        <v>4276</v>
      </c>
      <c r="N444" s="5">
        <f t="shared" si="20"/>
        <v>1574.7</v>
      </c>
      <c r="O444" s="5">
        <f t="shared" si="18"/>
        <v>200</v>
      </c>
      <c r="P444" s="5">
        <f t="shared" si="19"/>
        <v>1374.7</v>
      </c>
    </row>
    <row r="445" spans="1:16" x14ac:dyDescent="0.3">
      <c r="A445" s="5" t="s">
        <v>455</v>
      </c>
      <c r="B445" s="6">
        <v>45426</v>
      </c>
      <c r="C445" s="5" t="s">
        <v>1655</v>
      </c>
      <c r="D445" s="5" t="s">
        <v>2404</v>
      </c>
      <c r="E445" s="5">
        <v>2</v>
      </c>
      <c r="F445" s="5">
        <v>69.64</v>
      </c>
      <c r="G445" s="5" t="s">
        <v>2467</v>
      </c>
      <c r="H445" s="5" t="s">
        <v>3067</v>
      </c>
      <c r="I445" s="5" t="s">
        <v>3070</v>
      </c>
      <c r="J445" s="5" t="s">
        <v>3516</v>
      </c>
      <c r="K445" s="5">
        <v>6</v>
      </c>
      <c r="L445" s="5" t="str">
        <f>L444</f>
        <v>SAVE10</v>
      </c>
      <c r="M445" s="5" t="s">
        <v>4279</v>
      </c>
      <c r="N445" s="5">
        <f t="shared" si="20"/>
        <v>139.28</v>
      </c>
      <c r="O445" s="5">
        <f t="shared" si="18"/>
        <v>200</v>
      </c>
      <c r="P445" s="5">
        <f t="shared" si="19"/>
        <v>-60.72</v>
      </c>
    </row>
    <row r="446" spans="1:16" x14ac:dyDescent="0.3">
      <c r="A446" s="5" t="s">
        <v>456</v>
      </c>
      <c r="B446" s="6">
        <v>45451</v>
      </c>
      <c r="C446" s="5" t="s">
        <v>1656</v>
      </c>
      <c r="D446" s="5" t="s">
        <v>2405</v>
      </c>
      <c r="E446" s="5">
        <v>1</v>
      </c>
      <c r="F446" s="5">
        <v>135.16999999999999</v>
      </c>
      <c r="G446" s="5" t="s">
        <v>2754</v>
      </c>
      <c r="H446" s="5" t="s">
        <v>3064</v>
      </c>
      <c r="I446" s="5" t="s">
        <v>3068</v>
      </c>
      <c r="J446" s="5" t="s">
        <v>3517</v>
      </c>
      <c r="K446" s="5">
        <v>6</v>
      </c>
      <c r="L446" s="5" t="s">
        <v>4274</v>
      </c>
      <c r="M446" s="5" t="s">
        <v>4276</v>
      </c>
      <c r="N446" s="5">
        <f t="shared" si="20"/>
        <v>135.16999999999999</v>
      </c>
      <c r="O446" s="5">
        <f t="shared" si="18"/>
        <v>400</v>
      </c>
      <c r="P446" s="5">
        <f t="shared" si="19"/>
        <v>-264.83000000000004</v>
      </c>
    </row>
    <row r="447" spans="1:16" x14ac:dyDescent="0.3">
      <c r="A447" s="5" t="s">
        <v>457</v>
      </c>
      <c r="B447" s="6">
        <v>45374</v>
      </c>
      <c r="C447" s="5" t="s">
        <v>1657</v>
      </c>
      <c r="D447" s="5" t="s">
        <v>2402</v>
      </c>
      <c r="E447" s="5">
        <v>1</v>
      </c>
      <c r="F447" s="5">
        <v>487.21</v>
      </c>
      <c r="G447" s="5" t="s">
        <v>2755</v>
      </c>
      <c r="H447" s="5" t="s">
        <v>3067</v>
      </c>
      <c r="I447" s="5" t="s">
        <v>3071</v>
      </c>
      <c r="J447" s="5" t="s">
        <v>3518</v>
      </c>
      <c r="K447" s="5">
        <v>3</v>
      </c>
      <c r="L447" s="5" t="s">
        <v>4273</v>
      </c>
      <c r="M447" s="5" t="s">
        <v>4277</v>
      </c>
      <c r="N447" s="5">
        <f t="shared" si="20"/>
        <v>487.21</v>
      </c>
      <c r="O447" s="5">
        <f t="shared" si="18"/>
        <v>300</v>
      </c>
      <c r="P447" s="5">
        <f t="shared" si="19"/>
        <v>187.20999999999998</v>
      </c>
    </row>
    <row r="448" spans="1:16" x14ac:dyDescent="0.3">
      <c r="A448" s="5" t="s">
        <v>458</v>
      </c>
      <c r="B448" s="6">
        <v>45217</v>
      </c>
      <c r="C448" s="5" t="s">
        <v>1658</v>
      </c>
      <c r="D448" s="5" t="s">
        <v>2406</v>
      </c>
      <c r="E448" s="5">
        <v>5</v>
      </c>
      <c r="F448" s="5">
        <v>509.58</v>
      </c>
      <c r="G448" s="5" t="s">
        <v>2756</v>
      </c>
      <c r="H448" s="5" t="s">
        <v>3064</v>
      </c>
      <c r="I448" s="5" t="s">
        <v>3071</v>
      </c>
      <c r="J448" s="5" t="s">
        <v>3519</v>
      </c>
      <c r="K448" s="5">
        <v>6</v>
      </c>
      <c r="L448" s="5" t="s">
        <v>4274</v>
      </c>
      <c r="M448" s="5" t="s">
        <v>4276</v>
      </c>
      <c r="N448" s="5">
        <f t="shared" si="20"/>
        <v>2547.9</v>
      </c>
      <c r="O448" s="5">
        <f t="shared" si="18"/>
        <v>700</v>
      </c>
      <c r="P448" s="5">
        <f t="shared" si="19"/>
        <v>1847.9</v>
      </c>
    </row>
    <row r="449" spans="1:16" x14ac:dyDescent="0.3">
      <c r="A449" s="5" t="s">
        <v>459</v>
      </c>
      <c r="B449" s="6">
        <v>45389</v>
      </c>
      <c r="C449" s="5" t="s">
        <v>1659</v>
      </c>
      <c r="D449" s="5" t="s">
        <v>2405</v>
      </c>
      <c r="E449" s="5">
        <v>2</v>
      </c>
      <c r="F449" s="5">
        <v>416.81</v>
      </c>
      <c r="G449" s="5" t="s">
        <v>2757</v>
      </c>
      <c r="H449" s="5" t="s">
        <v>3067</v>
      </c>
      <c r="I449" s="5" t="s">
        <v>3070</v>
      </c>
      <c r="J449" s="5" t="s">
        <v>3520</v>
      </c>
      <c r="K449" s="5">
        <v>2</v>
      </c>
      <c r="L449" s="5" t="str">
        <f>L448</f>
        <v>FREESHIP</v>
      </c>
      <c r="M449" s="5" t="s">
        <v>4279</v>
      </c>
      <c r="N449" s="5">
        <f t="shared" si="20"/>
        <v>833.62</v>
      </c>
      <c r="O449" s="5">
        <f t="shared" si="18"/>
        <v>400</v>
      </c>
      <c r="P449" s="5">
        <f t="shared" si="19"/>
        <v>433.62</v>
      </c>
    </row>
    <row r="450" spans="1:16" x14ac:dyDescent="0.3">
      <c r="A450" s="5" t="s">
        <v>460</v>
      </c>
      <c r="B450" s="6">
        <v>45173</v>
      </c>
      <c r="C450" s="5" t="s">
        <v>1660</v>
      </c>
      <c r="D450" s="5" t="s">
        <v>2406</v>
      </c>
      <c r="E450" s="5">
        <v>2</v>
      </c>
      <c r="F450" s="5">
        <v>160</v>
      </c>
      <c r="G450" s="5" t="s">
        <v>2758</v>
      </c>
      <c r="H450" s="5" t="s">
        <v>3067</v>
      </c>
      <c r="I450" s="5" t="s">
        <v>3072</v>
      </c>
      <c r="J450" s="5" t="s">
        <v>3521</v>
      </c>
      <c r="K450" s="5">
        <v>4</v>
      </c>
      <c r="L450" s="5" t="s">
        <v>4273</v>
      </c>
      <c r="M450" s="5" t="s">
        <v>4276</v>
      </c>
      <c r="N450" s="5">
        <f t="shared" si="20"/>
        <v>320</v>
      </c>
      <c r="O450" s="5">
        <f t="shared" ref="O450:O513" si="21">IF(D450="MONITOR",450,IF(D450="PHONE",300,IF(D450="TABLET",250,IF(D450="CHAIR",200,IF(D450="PRINTER",400,IF(D450="LAPTOP",700,IF(D450="DESK",500,0)))))))</f>
        <v>700</v>
      </c>
      <c r="P450" s="5">
        <f t="shared" ref="P450:P513" si="22">N450-O450</f>
        <v>-380</v>
      </c>
    </row>
    <row r="451" spans="1:16" x14ac:dyDescent="0.3">
      <c r="A451" s="5" t="s">
        <v>461</v>
      </c>
      <c r="B451" s="6">
        <v>45530</v>
      </c>
      <c r="C451" s="5" t="s">
        <v>1661</v>
      </c>
      <c r="D451" s="5" t="s">
        <v>2403</v>
      </c>
      <c r="E451" s="5">
        <v>3</v>
      </c>
      <c r="F451" s="5">
        <v>253.05</v>
      </c>
      <c r="G451" s="5" t="s">
        <v>2759</v>
      </c>
      <c r="H451" s="5" t="s">
        <v>3064</v>
      </c>
      <c r="I451" s="5" t="s">
        <v>3072</v>
      </c>
      <c r="J451" s="5" t="s">
        <v>3522</v>
      </c>
      <c r="K451" s="5">
        <v>3</v>
      </c>
      <c r="L451" s="5" t="str">
        <f>L450</f>
        <v>SAVE10</v>
      </c>
      <c r="M451" s="5" t="s">
        <v>4276</v>
      </c>
      <c r="N451" s="5">
        <f t="shared" ref="N451:N514" si="23">E451*F451</f>
        <v>759.15000000000009</v>
      </c>
      <c r="O451" s="5">
        <f t="shared" si="21"/>
        <v>250</v>
      </c>
      <c r="P451" s="5">
        <f t="shared" si="22"/>
        <v>509.15000000000009</v>
      </c>
    </row>
    <row r="452" spans="1:16" x14ac:dyDescent="0.3">
      <c r="A452" s="5" t="s">
        <v>462</v>
      </c>
      <c r="B452" s="6">
        <v>45306</v>
      </c>
      <c r="C452" s="5" t="s">
        <v>1662</v>
      </c>
      <c r="D452" s="5" t="s">
        <v>2401</v>
      </c>
      <c r="E452" s="5">
        <v>5</v>
      </c>
      <c r="F452" s="5">
        <v>615.1</v>
      </c>
      <c r="G452" s="5" t="s">
        <v>2760</v>
      </c>
      <c r="H452" s="5" t="s">
        <v>3066</v>
      </c>
      <c r="I452" s="5" t="s">
        <v>3070</v>
      </c>
      <c r="J452" s="5" t="s">
        <v>3523</v>
      </c>
      <c r="K452" s="5">
        <v>10</v>
      </c>
      <c r="L452" s="5" t="s">
        <v>4275</v>
      </c>
      <c r="M452" s="5" t="s">
        <v>4276</v>
      </c>
      <c r="N452" s="5">
        <f t="shared" si="23"/>
        <v>3075.5</v>
      </c>
      <c r="O452" s="5">
        <f t="shared" si="21"/>
        <v>450</v>
      </c>
      <c r="P452" s="5">
        <f t="shared" si="22"/>
        <v>2625.5</v>
      </c>
    </row>
    <row r="453" spans="1:16" x14ac:dyDescent="0.3">
      <c r="A453" s="5" t="s">
        <v>463</v>
      </c>
      <c r="B453" s="6">
        <v>45017</v>
      </c>
      <c r="C453" s="5" t="s">
        <v>1663</v>
      </c>
      <c r="D453" s="5" t="s">
        <v>2401</v>
      </c>
      <c r="E453" s="5">
        <v>1</v>
      </c>
      <c r="F453" s="5">
        <v>183.18</v>
      </c>
      <c r="G453" s="5" t="s">
        <v>2505</v>
      </c>
      <c r="H453" s="5" t="s">
        <v>3063</v>
      </c>
      <c r="I453" s="5" t="s">
        <v>3069</v>
      </c>
      <c r="J453" s="5" t="s">
        <v>3524</v>
      </c>
      <c r="K453" s="5">
        <v>6</v>
      </c>
      <c r="L453" s="5" t="s">
        <v>4273</v>
      </c>
      <c r="M453" s="5" t="s">
        <v>4278</v>
      </c>
      <c r="N453" s="5">
        <f t="shared" si="23"/>
        <v>183.18</v>
      </c>
      <c r="O453" s="5">
        <f t="shared" si="21"/>
        <v>450</v>
      </c>
      <c r="P453" s="5">
        <f t="shared" si="22"/>
        <v>-266.82</v>
      </c>
    </row>
    <row r="454" spans="1:16" x14ac:dyDescent="0.3">
      <c r="A454" s="5" t="s">
        <v>464</v>
      </c>
      <c r="B454" s="6">
        <v>45130</v>
      </c>
      <c r="C454" s="5" t="s">
        <v>1664</v>
      </c>
      <c r="D454" s="5" t="s">
        <v>2405</v>
      </c>
      <c r="E454" s="5">
        <v>1</v>
      </c>
      <c r="F454" s="5">
        <v>75.78</v>
      </c>
      <c r="G454" s="5" t="s">
        <v>2761</v>
      </c>
      <c r="H454" s="5" t="s">
        <v>3067</v>
      </c>
      <c r="I454" s="5" t="s">
        <v>3072</v>
      </c>
      <c r="J454" s="5" t="s">
        <v>3525</v>
      </c>
      <c r="K454" s="5">
        <v>5</v>
      </c>
      <c r="L454" s="5" t="s">
        <v>4273</v>
      </c>
      <c r="M454" s="5" t="s">
        <v>4280</v>
      </c>
      <c r="N454" s="5">
        <f t="shared" si="23"/>
        <v>75.78</v>
      </c>
      <c r="O454" s="5">
        <f t="shared" si="21"/>
        <v>400</v>
      </c>
      <c r="P454" s="5">
        <f t="shared" si="22"/>
        <v>-324.22000000000003</v>
      </c>
    </row>
    <row r="455" spans="1:16" x14ac:dyDescent="0.3">
      <c r="A455" s="5" t="s">
        <v>465</v>
      </c>
      <c r="B455" s="6">
        <v>45779</v>
      </c>
      <c r="C455" s="5" t="s">
        <v>1665</v>
      </c>
      <c r="D455" s="5" t="s">
        <v>2403</v>
      </c>
      <c r="E455" s="5">
        <v>1</v>
      </c>
      <c r="F455" s="5">
        <v>675.57</v>
      </c>
      <c r="G455" s="5" t="s">
        <v>2762</v>
      </c>
      <c r="H455" s="5" t="s">
        <v>3067</v>
      </c>
      <c r="I455" s="5" t="s">
        <v>3068</v>
      </c>
      <c r="J455" s="5" t="s">
        <v>3526</v>
      </c>
      <c r="K455" s="5">
        <v>1</v>
      </c>
      <c r="L455" s="5" t="s">
        <v>4275</v>
      </c>
      <c r="M455" s="5" t="s">
        <v>4279</v>
      </c>
      <c r="N455" s="5">
        <f t="shared" si="23"/>
        <v>675.57</v>
      </c>
      <c r="O455" s="5">
        <f t="shared" si="21"/>
        <v>250</v>
      </c>
      <c r="P455" s="5">
        <f t="shared" si="22"/>
        <v>425.57000000000005</v>
      </c>
    </row>
    <row r="456" spans="1:16" x14ac:dyDescent="0.3">
      <c r="A456" s="5" t="s">
        <v>466</v>
      </c>
      <c r="B456" s="6">
        <v>45623</v>
      </c>
      <c r="C456" s="5" t="s">
        <v>1666</v>
      </c>
      <c r="D456" s="5" t="s">
        <v>2406</v>
      </c>
      <c r="E456" s="5">
        <v>1</v>
      </c>
      <c r="F456" s="5">
        <v>109.29</v>
      </c>
      <c r="G456" s="5" t="s">
        <v>2763</v>
      </c>
      <c r="H456" s="5" t="s">
        <v>3063</v>
      </c>
      <c r="I456" s="5" t="s">
        <v>3069</v>
      </c>
      <c r="J456" s="5" t="s">
        <v>3527</v>
      </c>
      <c r="K456" s="5">
        <v>5</v>
      </c>
      <c r="L456" s="5" t="s">
        <v>4274</v>
      </c>
      <c r="M456" s="5" t="s">
        <v>4280</v>
      </c>
      <c r="N456" s="5">
        <f t="shared" si="23"/>
        <v>109.29</v>
      </c>
      <c r="O456" s="5">
        <f t="shared" si="21"/>
        <v>700</v>
      </c>
      <c r="P456" s="5">
        <f t="shared" si="22"/>
        <v>-590.71</v>
      </c>
    </row>
    <row r="457" spans="1:16" x14ac:dyDescent="0.3">
      <c r="A457" s="5" t="s">
        <v>467</v>
      </c>
      <c r="B457" s="6">
        <v>45377</v>
      </c>
      <c r="C457" s="5" t="s">
        <v>1667</v>
      </c>
      <c r="D457" s="5" t="s">
        <v>2402</v>
      </c>
      <c r="E457" s="5">
        <v>1</v>
      </c>
      <c r="F457" s="5">
        <v>639.83000000000004</v>
      </c>
      <c r="G457" s="5" t="s">
        <v>2764</v>
      </c>
      <c r="H457" s="5" t="s">
        <v>3063</v>
      </c>
      <c r="I457" s="5" t="s">
        <v>3072</v>
      </c>
      <c r="J457" s="5" t="s">
        <v>3528</v>
      </c>
      <c r="K457" s="5">
        <v>2</v>
      </c>
      <c r="L457" s="5" t="s">
        <v>4273</v>
      </c>
      <c r="M457" s="5" t="s">
        <v>4277</v>
      </c>
      <c r="N457" s="5">
        <f t="shared" si="23"/>
        <v>639.83000000000004</v>
      </c>
      <c r="O457" s="5">
        <f t="shared" si="21"/>
        <v>300</v>
      </c>
      <c r="P457" s="5">
        <f t="shared" si="22"/>
        <v>339.83000000000004</v>
      </c>
    </row>
    <row r="458" spans="1:16" x14ac:dyDescent="0.3">
      <c r="A458" s="5" t="s">
        <v>468</v>
      </c>
      <c r="B458" s="6">
        <v>45103</v>
      </c>
      <c r="C458" s="5" t="s">
        <v>1668</v>
      </c>
      <c r="D458" s="5" t="s">
        <v>2407</v>
      </c>
      <c r="E458" s="5">
        <v>5</v>
      </c>
      <c r="F458" s="5">
        <v>62.81</v>
      </c>
      <c r="G458" s="5" t="s">
        <v>2696</v>
      </c>
      <c r="H458" s="5" t="s">
        <v>3065</v>
      </c>
      <c r="I458" s="5" t="s">
        <v>3068</v>
      </c>
      <c r="J458" s="5" t="s">
        <v>3529</v>
      </c>
      <c r="K458" s="5">
        <v>9</v>
      </c>
      <c r="L458" s="5" t="s">
        <v>4273</v>
      </c>
      <c r="M458" s="5" t="s">
        <v>4279</v>
      </c>
      <c r="N458" s="5">
        <f t="shared" si="23"/>
        <v>314.05</v>
      </c>
      <c r="O458" s="5">
        <f t="shared" si="21"/>
        <v>500</v>
      </c>
      <c r="P458" s="5">
        <f t="shared" si="22"/>
        <v>-185.95</v>
      </c>
    </row>
    <row r="459" spans="1:16" x14ac:dyDescent="0.3">
      <c r="A459" s="5" t="s">
        <v>469</v>
      </c>
      <c r="B459" s="6">
        <v>45802</v>
      </c>
      <c r="C459" s="5" t="s">
        <v>1669</v>
      </c>
      <c r="D459" s="5" t="s">
        <v>2407</v>
      </c>
      <c r="E459" s="5">
        <v>4</v>
      </c>
      <c r="F459" s="5">
        <v>615.83000000000004</v>
      </c>
      <c r="G459" s="5" t="s">
        <v>2765</v>
      </c>
      <c r="H459" s="5" t="s">
        <v>3064</v>
      </c>
      <c r="I459" s="5" t="s">
        <v>3070</v>
      </c>
      <c r="J459" s="5" t="s">
        <v>3530</v>
      </c>
      <c r="K459" s="5">
        <v>4</v>
      </c>
      <c r="L459" s="5" t="s">
        <v>4275</v>
      </c>
      <c r="M459" s="5" t="s">
        <v>4276</v>
      </c>
      <c r="N459" s="5">
        <f t="shared" si="23"/>
        <v>2463.3200000000002</v>
      </c>
      <c r="O459" s="5">
        <f t="shared" si="21"/>
        <v>500</v>
      </c>
      <c r="P459" s="5">
        <f t="shared" si="22"/>
        <v>1963.3200000000002</v>
      </c>
    </row>
    <row r="460" spans="1:16" x14ac:dyDescent="0.3">
      <c r="A460" s="5" t="s">
        <v>470</v>
      </c>
      <c r="B460" s="6">
        <v>45475</v>
      </c>
      <c r="C460" s="5" t="s">
        <v>1670</v>
      </c>
      <c r="D460" s="5" t="s">
        <v>2401</v>
      </c>
      <c r="E460" s="5">
        <v>4</v>
      </c>
      <c r="F460" s="5">
        <v>510.58</v>
      </c>
      <c r="G460" s="5" t="s">
        <v>2493</v>
      </c>
      <c r="H460" s="5" t="s">
        <v>3065</v>
      </c>
      <c r="I460" s="5" t="s">
        <v>3070</v>
      </c>
      <c r="J460" s="5" t="s">
        <v>3531</v>
      </c>
      <c r="K460" s="5">
        <v>7</v>
      </c>
      <c r="L460" s="5" t="s">
        <v>4275</v>
      </c>
      <c r="M460" s="5" t="s">
        <v>4278</v>
      </c>
      <c r="N460" s="5">
        <f t="shared" si="23"/>
        <v>2042.32</v>
      </c>
      <c r="O460" s="5">
        <f t="shared" si="21"/>
        <v>450</v>
      </c>
      <c r="P460" s="5">
        <f t="shared" si="22"/>
        <v>1592.32</v>
      </c>
    </row>
    <row r="461" spans="1:16" x14ac:dyDescent="0.3">
      <c r="A461" s="5" t="s">
        <v>471</v>
      </c>
      <c r="B461" s="6">
        <v>45497</v>
      </c>
      <c r="C461" s="5" t="s">
        <v>1671</v>
      </c>
      <c r="D461" s="5" t="s">
        <v>2407</v>
      </c>
      <c r="E461" s="5">
        <v>1</v>
      </c>
      <c r="F461" s="5">
        <v>334.39</v>
      </c>
      <c r="G461" s="5" t="s">
        <v>2747</v>
      </c>
      <c r="H461" s="5" t="s">
        <v>3065</v>
      </c>
      <c r="I461" s="5" t="s">
        <v>3070</v>
      </c>
      <c r="J461" s="5" t="s">
        <v>3532</v>
      </c>
      <c r="K461" s="5">
        <v>2</v>
      </c>
      <c r="L461" s="5" t="str">
        <f>L460</f>
        <v>WINTER15</v>
      </c>
      <c r="M461" s="5" t="s">
        <v>4276</v>
      </c>
      <c r="N461" s="5">
        <f t="shared" si="23"/>
        <v>334.39</v>
      </c>
      <c r="O461" s="5">
        <f t="shared" si="21"/>
        <v>500</v>
      </c>
      <c r="P461" s="5">
        <f t="shared" si="22"/>
        <v>-165.61</v>
      </c>
    </row>
    <row r="462" spans="1:16" x14ac:dyDescent="0.3">
      <c r="A462" s="5" t="s">
        <v>472</v>
      </c>
      <c r="B462" s="6">
        <v>45571</v>
      </c>
      <c r="C462" s="5" t="s">
        <v>1672</v>
      </c>
      <c r="D462" s="5" t="s">
        <v>2406</v>
      </c>
      <c r="E462" s="5">
        <v>1</v>
      </c>
      <c r="F462" s="5">
        <v>144.25</v>
      </c>
      <c r="G462" s="5" t="s">
        <v>2766</v>
      </c>
      <c r="H462" s="5" t="s">
        <v>3067</v>
      </c>
      <c r="I462" s="5" t="s">
        <v>3070</v>
      </c>
      <c r="J462" s="5" t="s">
        <v>3533</v>
      </c>
      <c r="K462" s="5">
        <v>2</v>
      </c>
      <c r="L462" s="5" t="s">
        <v>4275</v>
      </c>
      <c r="M462" s="5" t="s">
        <v>4277</v>
      </c>
      <c r="N462" s="5">
        <f t="shared" si="23"/>
        <v>144.25</v>
      </c>
      <c r="O462" s="5">
        <f t="shared" si="21"/>
        <v>700</v>
      </c>
      <c r="P462" s="5">
        <f t="shared" si="22"/>
        <v>-555.75</v>
      </c>
    </row>
    <row r="463" spans="1:16" x14ac:dyDescent="0.3">
      <c r="A463" s="5" t="s">
        <v>473</v>
      </c>
      <c r="B463" s="6">
        <v>45451</v>
      </c>
      <c r="C463" s="5" t="s">
        <v>1673</v>
      </c>
      <c r="D463" s="5" t="s">
        <v>2403</v>
      </c>
      <c r="E463" s="5">
        <v>1</v>
      </c>
      <c r="F463" s="5">
        <v>401.82</v>
      </c>
      <c r="G463" s="5" t="s">
        <v>2616</v>
      </c>
      <c r="H463" s="5" t="s">
        <v>3065</v>
      </c>
      <c r="I463" s="5" t="s">
        <v>3068</v>
      </c>
      <c r="J463" s="5" t="s">
        <v>3534</v>
      </c>
      <c r="K463" s="5">
        <v>5</v>
      </c>
      <c r="L463" s="5" t="s">
        <v>4274</v>
      </c>
      <c r="M463" s="5" t="s">
        <v>4280</v>
      </c>
      <c r="N463" s="5">
        <f t="shared" si="23"/>
        <v>401.82</v>
      </c>
      <c r="O463" s="5">
        <f t="shared" si="21"/>
        <v>250</v>
      </c>
      <c r="P463" s="5">
        <f t="shared" si="22"/>
        <v>151.82</v>
      </c>
    </row>
    <row r="464" spans="1:16" x14ac:dyDescent="0.3">
      <c r="A464" s="5" t="s">
        <v>474</v>
      </c>
      <c r="B464" s="6">
        <v>45747</v>
      </c>
      <c r="C464" s="5" t="s">
        <v>1674</v>
      </c>
      <c r="D464" s="5" t="s">
        <v>2402</v>
      </c>
      <c r="E464" s="5">
        <v>1</v>
      </c>
      <c r="F464" s="5">
        <v>252.68</v>
      </c>
      <c r="G464" s="5" t="s">
        <v>2767</v>
      </c>
      <c r="H464" s="5" t="s">
        <v>3064</v>
      </c>
      <c r="I464" s="5" t="s">
        <v>3069</v>
      </c>
      <c r="J464" s="5" t="s">
        <v>3535</v>
      </c>
      <c r="K464" s="5">
        <v>1</v>
      </c>
      <c r="L464" s="5" t="str">
        <f>L463</f>
        <v>FREESHIP</v>
      </c>
      <c r="M464" s="5" t="s">
        <v>4277</v>
      </c>
      <c r="N464" s="5">
        <f t="shared" si="23"/>
        <v>252.68</v>
      </c>
      <c r="O464" s="5">
        <f t="shared" si="21"/>
        <v>300</v>
      </c>
      <c r="P464" s="5">
        <f t="shared" si="22"/>
        <v>-47.319999999999993</v>
      </c>
    </row>
    <row r="465" spans="1:16" x14ac:dyDescent="0.3">
      <c r="A465" s="5" t="s">
        <v>475</v>
      </c>
      <c r="B465" s="6">
        <v>45072</v>
      </c>
      <c r="C465" s="5" t="s">
        <v>1675</v>
      </c>
      <c r="D465" s="5" t="s">
        <v>2406</v>
      </c>
      <c r="E465" s="5">
        <v>5</v>
      </c>
      <c r="F465" s="5">
        <v>662.78</v>
      </c>
      <c r="G465" s="5" t="s">
        <v>2768</v>
      </c>
      <c r="H465" s="5" t="s">
        <v>3063</v>
      </c>
      <c r="I465" s="5" t="s">
        <v>3068</v>
      </c>
      <c r="J465" s="5" t="s">
        <v>3536</v>
      </c>
      <c r="K465" s="5">
        <v>9</v>
      </c>
      <c r="L465" s="5" t="s">
        <v>4273</v>
      </c>
      <c r="M465" s="5" t="s">
        <v>4276</v>
      </c>
      <c r="N465" s="5">
        <f t="shared" si="23"/>
        <v>3313.8999999999996</v>
      </c>
      <c r="O465" s="5">
        <f t="shared" si="21"/>
        <v>700</v>
      </c>
      <c r="P465" s="5">
        <f t="shared" si="22"/>
        <v>2613.8999999999996</v>
      </c>
    </row>
    <row r="466" spans="1:16" x14ac:dyDescent="0.3">
      <c r="A466" s="5" t="s">
        <v>476</v>
      </c>
      <c r="B466" s="6">
        <v>44999</v>
      </c>
      <c r="C466" s="5" t="s">
        <v>1676</v>
      </c>
      <c r="D466" s="5" t="s">
        <v>2403</v>
      </c>
      <c r="E466" s="5">
        <v>4</v>
      </c>
      <c r="F466" s="5">
        <v>434.42</v>
      </c>
      <c r="G466" s="5" t="s">
        <v>2769</v>
      </c>
      <c r="H466" s="5" t="s">
        <v>3064</v>
      </c>
      <c r="I466" s="5" t="s">
        <v>3069</v>
      </c>
      <c r="J466" s="5" t="s">
        <v>3537</v>
      </c>
      <c r="K466" s="5">
        <v>6</v>
      </c>
      <c r="L466" s="5" t="s">
        <v>4274</v>
      </c>
      <c r="M466" s="5" t="s">
        <v>4280</v>
      </c>
      <c r="N466" s="5">
        <f t="shared" si="23"/>
        <v>1737.68</v>
      </c>
      <c r="O466" s="5">
        <f t="shared" si="21"/>
        <v>250</v>
      </c>
      <c r="P466" s="5">
        <f t="shared" si="22"/>
        <v>1487.68</v>
      </c>
    </row>
    <row r="467" spans="1:16" x14ac:dyDescent="0.3">
      <c r="A467" s="5" t="s">
        <v>477</v>
      </c>
      <c r="B467" s="6">
        <v>45348</v>
      </c>
      <c r="C467" s="5" t="s">
        <v>1677</v>
      </c>
      <c r="D467" s="5" t="s">
        <v>2405</v>
      </c>
      <c r="E467" s="5">
        <v>5</v>
      </c>
      <c r="F467" s="5">
        <v>513.49</v>
      </c>
      <c r="G467" s="5" t="s">
        <v>2770</v>
      </c>
      <c r="H467" s="5" t="s">
        <v>3066</v>
      </c>
      <c r="I467" s="5" t="s">
        <v>3069</v>
      </c>
      <c r="J467" s="5" t="s">
        <v>3538</v>
      </c>
      <c r="K467" s="5">
        <v>8</v>
      </c>
      <c r="L467" s="5" t="str">
        <f>L466</f>
        <v>FREESHIP</v>
      </c>
      <c r="M467" s="5" t="s">
        <v>4280</v>
      </c>
      <c r="N467" s="5">
        <f t="shared" si="23"/>
        <v>2567.4499999999998</v>
      </c>
      <c r="O467" s="5">
        <f t="shared" si="21"/>
        <v>400</v>
      </c>
      <c r="P467" s="5">
        <f t="shared" si="22"/>
        <v>2167.4499999999998</v>
      </c>
    </row>
    <row r="468" spans="1:16" x14ac:dyDescent="0.3">
      <c r="A468" s="5" t="s">
        <v>478</v>
      </c>
      <c r="B468" s="6">
        <v>45125</v>
      </c>
      <c r="C468" s="5" t="s">
        <v>1678</v>
      </c>
      <c r="D468" s="5" t="s">
        <v>2402</v>
      </c>
      <c r="E468" s="5">
        <v>1</v>
      </c>
      <c r="F468" s="5">
        <v>432.47</v>
      </c>
      <c r="G468" s="5" t="s">
        <v>2438</v>
      </c>
      <c r="H468" s="5" t="s">
        <v>3067</v>
      </c>
      <c r="I468" s="5" t="s">
        <v>3071</v>
      </c>
      <c r="J468" s="5" t="s">
        <v>3539</v>
      </c>
      <c r="K468" s="5">
        <v>4</v>
      </c>
      <c r="L468" s="5" t="s">
        <v>4274</v>
      </c>
      <c r="M468" s="5" t="s">
        <v>4277</v>
      </c>
      <c r="N468" s="5">
        <f t="shared" si="23"/>
        <v>432.47</v>
      </c>
      <c r="O468" s="5">
        <f t="shared" si="21"/>
        <v>300</v>
      </c>
      <c r="P468" s="5">
        <f t="shared" si="22"/>
        <v>132.47000000000003</v>
      </c>
    </row>
    <row r="469" spans="1:16" x14ac:dyDescent="0.3">
      <c r="A469" s="5" t="s">
        <v>479</v>
      </c>
      <c r="B469" s="6">
        <v>45534</v>
      </c>
      <c r="C469" s="5" t="s">
        <v>1679</v>
      </c>
      <c r="D469" s="5" t="s">
        <v>2407</v>
      </c>
      <c r="E469" s="5">
        <v>1</v>
      </c>
      <c r="F469" s="5">
        <v>45.94</v>
      </c>
      <c r="G469" s="5" t="s">
        <v>2575</v>
      </c>
      <c r="H469" s="5" t="s">
        <v>3067</v>
      </c>
      <c r="I469" s="5" t="s">
        <v>3069</v>
      </c>
      <c r="J469" s="5" t="s">
        <v>3540</v>
      </c>
      <c r="K469" s="5">
        <v>2</v>
      </c>
      <c r="L469" s="5" t="s">
        <v>4275</v>
      </c>
      <c r="M469" s="5" t="s">
        <v>4278</v>
      </c>
      <c r="N469" s="5">
        <f t="shared" si="23"/>
        <v>45.94</v>
      </c>
      <c r="O469" s="5">
        <f t="shared" si="21"/>
        <v>500</v>
      </c>
      <c r="P469" s="5">
        <f t="shared" si="22"/>
        <v>-454.06</v>
      </c>
    </row>
    <row r="470" spans="1:16" x14ac:dyDescent="0.3">
      <c r="A470" s="5" t="s">
        <v>480</v>
      </c>
      <c r="B470" s="6">
        <v>45829</v>
      </c>
      <c r="C470" s="5" t="s">
        <v>1680</v>
      </c>
      <c r="D470" s="5" t="s">
        <v>2402</v>
      </c>
      <c r="E470" s="5">
        <v>1</v>
      </c>
      <c r="F470" s="5">
        <v>418.36</v>
      </c>
      <c r="G470" s="5" t="s">
        <v>2771</v>
      </c>
      <c r="H470" s="5" t="s">
        <v>3065</v>
      </c>
      <c r="I470" s="5" t="s">
        <v>3071</v>
      </c>
      <c r="J470" s="5" t="s">
        <v>3541</v>
      </c>
      <c r="K470" s="5">
        <v>5</v>
      </c>
      <c r="L470" s="5" t="s">
        <v>4274</v>
      </c>
      <c r="M470" s="5" t="s">
        <v>4278</v>
      </c>
      <c r="N470" s="5">
        <f t="shared" si="23"/>
        <v>418.36</v>
      </c>
      <c r="O470" s="5">
        <f t="shared" si="21"/>
        <v>300</v>
      </c>
      <c r="P470" s="5">
        <f t="shared" si="22"/>
        <v>118.36000000000001</v>
      </c>
    </row>
    <row r="471" spans="1:16" x14ac:dyDescent="0.3">
      <c r="A471" s="5" t="s">
        <v>481</v>
      </c>
      <c r="B471" s="6">
        <v>45256</v>
      </c>
      <c r="C471" s="5" t="s">
        <v>1681</v>
      </c>
      <c r="D471" s="5" t="s">
        <v>2404</v>
      </c>
      <c r="E471" s="5">
        <v>5</v>
      </c>
      <c r="F471" s="5">
        <v>676.98</v>
      </c>
      <c r="G471" s="5" t="s">
        <v>2544</v>
      </c>
      <c r="H471" s="5" t="s">
        <v>3067</v>
      </c>
      <c r="I471" s="5" t="s">
        <v>3069</v>
      </c>
      <c r="J471" s="5" t="s">
        <v>3542</v>
      </c>
      <c r="K471" s="5">
        <v>5</v>
      </c>
      <c r="L471" s="5" t="str">
        <f>L470</f>
        <v>FREESHIP</v>
      </c>
      <c r="M471" s="5" t="s">
        <v>4279</v>
      </c>
      <c r="N471" s="5">
        <f t="shared" si="23"/>
        <v>3384.9</v>
      </c>
      <c r="O471" s="5">
        <f t="shared" si="21"/>
        <v>200</v>
      </c>
      <c r="P471" s="5">
        <f t="shared" si="22"/>
        <v>3184.9</v>
      </c>
    </row>
    <row r="472" spans="1:16" x14ac:dyDescent="0.3">
      <c r="A472" s="5" t="s">
        <v>482</v>
      </c>
      <c r="B472" s="6">
        <v>45198</v>
      </c>
      <c r="C472" s="5" t="s">
        <v>1682</v>
      </c>
      <c r="D472" s="5" t="s">
        <v>2403</v>
      </c>
      <c r="E472" s="5">
        <v>4</v>
      </c>
      <c r="F472" s="5">
        <v>263.62</v>
      </c>
      <c r="G472" s="5" t="s">
        <v>2772</v>
      </c>
      <c r="H472" s="5" t="s">
        <v>3067</v>
      </c>
      <c r="I472" s="5" t="s">
        <v>3068</v>
      </c>
      <c r="J472" s="5" t="s">
        <v>3543</v>
      </c>
      <c r="K472" s="5">
        <v>5</v>
      </c>
      <c r="L472" s="5" t="s">
        <v>4273</v>
      </c>
      <c r="M472" s="5" t="s">
        <v>4278</v>
      </c>
      <c r="N472" s="5">
        <f t="shared" si="23"/>
        <v>1054.48</v>
      </c>
      <c r="O472" s="5">
        <f t="shared" si="21"/>
        <v>250</v>
      </c>
      <c r="P472" s="5">
        <f t="shared" si="22"/>
        <v>804.48</v>
      </c>
    </row>
    <row r="473" spans="1:16" x14ac:dyDescent="0.3">
      <c r="A473" s="5" t="s">
        <v>483</v>
      </c>
      <c r="B473" s="6">
        <v>45766</v>
      </c>
      <c r="C473" s="5" t="s">
        <v>1683</v>
      </c>
      <c r="D473" s="5" t="s">
        <v>2407</v>
      </c>
      <c r="E473" s="5">
        <v>5</v>
      </c>
      <c r="F473" s="5">
        <v>551.27</v>
      </c>
      <c r="G473" s="5" t="s">
        <v>2773</v>
      </c>
      <c r="H473" s="5" t="s">
        <v>3064</v>
      </c>
      <c r="I473" s="5" t="s">
        <v>3069</v>
      </c>
      <c r="J473" s="5" t="s">
        <v>3544</v>
      </c>
      <c r="K473" s="5">
        <v>7</v>
      </c>
      <c r="L473" s="5" t="s">
        <v>4274</v>
      </c>
      <c r="M473" s="5" t="s">
        <v>4277</v>
      </c>
      <c r="N473" s="5">
        <f t="shared" si="23"/>
        <v>2756.35</v>
      </c>
      <c r="O473" s="5">
        <f t="shared" si="21"/>
        <v>500</v>
      </c>
      <c r="P473" s="5">
        <f t="shared" si="22"/>
        <v>2256.35</v>
      </c>
    </row>
    <row r="474" spans="1:16" x14ac:dyDescent="0.3">
      <c r="A474" s="5" t="s">
        <v>484</v>
      </c>
      <c r="B474" s="6">
        <v>44932</v>
      </c>
      <c r="C474" s="5" t="s">
        <v>1684</v>
      </c>
      <c r="D474" s="5" t="s">
        <v>2404</v>
      </c>
      <c r="E474" s="5">
        <v>3</v>
      </c>
      <c r="F474" s="5">
        <v>508.12</v>
      </c>
      <c r="G474" s="5" t="s">
        <v>2774</v>
      </c>
      <c r="H474" s="5" t="s">
        <v>3065</v>
      </c>
      <c r="I474" s="5" t="s">
        <v>3069</v>
      </c>
      <c r="J474" s="5" t="s">
        <v>3545</v>
      </c>
      <c r="K474" s="5">
        <v>8</v>
      </c>
      <c r="L474" s="5" t="s">
        <v>4274</v>
      </c>
      <c r="M474" s="5" t="s">
        <v>4277</v>
      </c>
      <c r="N474" s="5">
        <f t="shared" si="23"/>
        <v>1524.3600000000001</v>
      </c>
      <c r="O474" s="5">
        <f t="shared" si="21"/>
        <v>200</v>
      </c>
      <c r="P474" s="5">
        <f t="shared" si="22"/>
        <v>1324.3600000000001</v>
      </c>
    </row>
    <row r="475" spans="1:16" x14ac:dyDescent="0.3">
      <c r="A475" s="5" t="s">
        <v>485</v>
      </c>
      <c r="B475" s="6">
        <v>45713</v>
      </c>
      <c r="C475" s="5" t="s">
        <v>1685</v>
      </c>
      <c r="D475" s="5" t="s">
        <v>2404</v>
      </c>
      <c r="E475" s="5">
        <v>2</v>
      </c>
      <c r="F475" s="5">
        <v>14.93</v>
      </c>
      <c r="G475" s="5" t="s">
        <v>2775</v>
      </c>
      <c r="H475" s="5" t="s">
        <v>3064</v>
      </c>
      <c r="I475" s="5" t="s">
        <v>3068</v>
      </c>
      <c r="J475" s="5" t="s">
        <v>3546</v>
      </c>
      <c r="K475" s="5">
        <v>4</v>
      </c>
      <c r="L475" s="5" t="str">
        <f>L474</f>
        <v>FREESHIP</v>
      </c>
      <c r="M475" s="5" t="s">
        <v>4279</v>
      </c>
      <c r="N475" s="5">
        <f t="shared" si="23"/>
        <v>29.86</v>
      </c>
      <c r="O475" s="5">
        <f t="shared" si="21"/>
        <v>200</v>
      </c>
      <c r="P475" s="5">
        <f t="shared" si="22"/>
        <v>-170.14</v>
      </c>
    </row>
    <row r="476" spans="1:16" x14ac:dyDescent="0.3">
      <c r="A476" s="5" t="s">
        <v>486</v>
      </c>
      <c r="B476" s="6">
        <v>45245</v>
      </c>
      <c r="C476" s="5" t="s">
        <v>1686</v>
      </c>
      <c r="D476" s="5" t="s">
        <v>2405</v>
      </c>
      <c r="E476" s="5">
        <v>3</v>
      </c>
      <c r="F476" s="5">
        <v>229.34</v>
      </c>
      <c r="G476" s="5" t="s">
        <v>2690</v>
      </c>
      <c r="H476" s="5" t="s">
        <v>3065</v>
      </c>
      <c r="I476" s="5" t="s">
        <v>3068</v>
      </c>
      <c r="J476" s="5" t="s">
        <v>3547</v>
      </c>
      <c r="K476" s="5">
        <v>6</v>
      </c>
      <c r="L476" s="5" t="s">
        <v>4273</v>
      </c>
      <c r="M476" s="5" t="s">
        <v>4277</v>
      </c>
      <c r="N476" s="5">
        <f t="shared" si="23"/>
        <v>688.02</v>
      </c>
      <c r="O476" s="5">
        <f t="shared" si="21"/>
        <v>400</v>
      </c>
      <c r="P476" s="5">
        <f t="shared" si="22"/>
        <v>288.02</v>
      </c>
    </row>
    <row r="477" spans="1:16" x14ac:dyDescent="0.3">
      <c r="A477" s="5" t="s">
        <v>487</v>
      </c>
      <c r="B477" s="6">
        <v>45766</v>
      </c>
      <c r="C477" s="5" t="s">
        <v>1687</v>
      </c>
      <c r="D477" s="5" t="s">
        <v>2403</v>
      </c>
      <c r="E477" s="5">
        <v>2</v>
      </c>
      <c r="F477" s="5">
        <v>438.62</v>
      </c>
      <c r="G477" s="5" t="s">
        <v>2776</v>
      </c>
      <c r="H477" s="5" t="s">
        <v>3067</v>
      </c>
      <c r="I477" s="5" t="s">
        <v>3069</v>
      </c>
      <c r="J477" s="5" t="s">
        <v>3548</v>
      </c>
      <c r="K477" s="5">
        <v>3</v>
      </c>
      <c r="L477" s="5" t="s">
        <v>4273</v>
      </c>
      <c r="M477" s="5" t="s">
        <v>4279</v>
      </c>
      <c r="N477" s="5">
        <f t="shared" si="23"/>
        <v>877.24</v>
      </c>
      <c r="O477" s="5">
        <f t="shared" si="21"/>
        <v>250</v>
      </c>
      <c r="P477" s="5">
        <f t="shared" si="22"/>
        <v>627.24</v>
      </c>
    </row>
    <row r="478" spans="1:16" x14ac:dyDescent="0.3">
      <c r="A478" s="5" t="s">
        <v>488</v>
      </c>
      <c r="B478" s="6">
        <v>45306</v>
      </c>
      <c r="C478" s="5" t="s">
        <v>1688</v>
      </c>
      <c r="D478" s="5" t="s">
        <v>2402</v>
      </c>
      <c r="E478" s="5">
        <v>2</v>
      </c>
      <c r="F478" s="5">
        <v>513.59</v>
      </c>
      <c r="G478" s="5" t="s">
        <v>2777</v>
      </c>
      <c r="H478" s="5" t="s">
        <v>3064</v>
      </c>
      <c r="I478" s="5" t="s">
        <v>3070</v>
      </c>
      <c r="J478" s="5" t="s">
        <v>3549</v>
      </c>
      <c r="K478" s="5">
        <v>4</v>
      </c>
      <c r="L478" s="5" t="s">
        <v>4274</v>
      </c>
      <c r="M478" s="5" t="s">
        <v>4277</v>
      </c>
      <c r="N478" s="5">
        <f t="shared" si="23"/>
        <v>1027.18</v>
      </c>
      <c r="O478" s="5">
        <f t="shared" si="21"/>
        <v>300</v>
      </c>
      <c r="P478" s="5">
        <f t="shared" si="22"/>
        <v>727.18000000000006</v>
      </c>
    </row>
    <row r="479" spans="1:16" x14ac:dyDescent="0.3">
      <c r="A479" s="5" t="s">
        <v>489</v>
      </c>
      <c r="B479" s="6">
        <v>45721</v>
      </c>
      <c r="C479" s="5" t="s">
        <v>1689</v>
      </c>
      <c r="D479" s="5" t="s">
        <v>2402</v>
      </c>
      <c r="E479" s="5">
        <v>2</v>
      </c>
      <c r="F479" s="5">
        <v>253.74</v>
      </c>
      <c r="G479" s="5" t="s">
        <v>2778</v>
      </c>
      <c r="H479" s="5" t="s">
        <v>3064</v>
      </c>
      <c r="I479" s="5" t="s">
        <v>3068</v>
      </c>
      <c r="J479" s="5" t="s">
        <v>3550</v>
      </c>
      <c r="K479" s="5">
        <v>5</v>
      </c>
      <c r="L479" s="5" t="s">
        <v>4273</v>
      </c>
      <c r="M479" s="5" t="s">
        <v>4280</v>
      </c>
      <c r="N479" s="5">
        <f t="shared" si="23"/>
        <v>507.48</v>
      </c>
      <c r="O479" s="5">
        <f t="shared" si="21"/>
        <v>300</v>
      </c>
      <c r="P479" s="5">
        <f t="shared" si="22"/>
        <v>207.48000000000002</v>
      </c>
    </row>
    <row r="480" spans="1:16" x14ac:dyDescent="0.3">
      <c r="A480" s="5" t="s">
        <v>490</v>
      </c>
      <c r="B480" s="6">
        <v>45597</v>
      </c>
      <c r="C480" s="5" t="s">
        <v>1690</v>
      </c>
      <c r="D480" s="5" t="s">
        <v>2403</v>
      </c>
      <c r="E480" s="5">
        <v>3</v>
      </c>
      <c r="F480" s="5">
        <v>62.77</v>
      </c>
      <c r="G480" s="5" t="s">
        <v>2424</v>
      </c>
      <c r="H480" s="5" t="s">
        <v>3066</v>
      </c>
      <c r="I480" s="5" t="s">
        <v>3068</v>
      </c>
      <c r="J480" s="5" t="s">
        <v>3551</v>
      </c>
      <c r="K480" s="5">
        <v>6</v>
      </c>
      <c r="L480" s="5" t="s">
        <v>4274</v>
      </c>
      <c r="M480" s="5" t="s">
        <v>4277</v>
      </c>
      <c r="N480" s="5">
        <f t="shared" si="23"/>
        <v>188.31</v>
      </c>
      <c r="O480" s="5">
        <f t="shared" si="21"/>
        <v>250</v>
      </c>
      <c r="P480" s="5">
        <f t="shared" si="22"/>
        <v>-61.69</v>
      </c>
    </row>
    <row r="481" spans="1:16" x14ac:dyDescent="0.3">
      <c r="A481" s="5" t="s">
        <v>491</v>
      </c>
      <c r="B481" s="6">
        <v>44975</v>
      </c>
      <c r="C481" s="5" t="s">
        <v>1691</v>
      </c>
      <c r="D481" s="5" t="s">
        <v>2401</v>
      </c>
      <c r="E481" s="5">
        <v>4</v>
      </c>
      <c r="F481" s="5">
        <v>25.29</v>
      </c>
      <c r="G481" s="5" t="s">
        <v>2779</v>
      </c>
      <c r="H481" s="5" t="s">
        <v>3065</v>
      </c>
      <c r="I481" s="5" t="s">
        <v>3072</v>
      </c>
      <c r="J481" s="5" t="s">
        <v>3552</v>
      </c>
      <c r="K481" s="5">
        <v>8</v>
      </c>
      <c r="L481" s="5" t="str">
        <f>L480</f>
        <v>FREESHIP</v>
      </c>
      <c r="M481" s="5" t="s">
        <v>4280</v>
      </c>
      <c r="N481" s="5">
        <f t="shared" si="23"/>
        <v>101.16</v>
      </c>
      <c r="O481" s="5">
        <f t="shared" si="21"/>
        <v>450</v>
      </c>
      <c r="P481" s="5">
        <f t="shared" si="22"/>
        <v>-348.84000000000003</v>
      </c>
    </row>
    <row r="482" spans="1:16" x14ac:dyDescent="0.3">
      <c r="A482" s="5" t="s">
        <v>492</v>
      </c>
      <c r="B482" s="6">
        <v>45093</v>
      </c>
      <c r="C482" s="5" t="s">
        <v>1692</v>
      </c>
      <c r="D482" s="5" t="s">
        <v>2404</v>
      </c>
      <c r="E482" s="5">
        <v>1</v>
      </c>
      <c r="F482" s="5">
        <v>335.1</v>
      </c>
      <c r="G482" s="5" t="s">
        <v>2507</v>
      </c>
      <c r="H482" s="5" t="s">
        <v>3063</v>
      </c>
      <c r="I482" s="5" t="s">
        <v>3072</v>
      </c>
      <c r="J482" s="5" t="s">
        <v>3553</v>
      </c>
      <c r="K482" s="5">
        <v>6</v>
      </c>
      <c r="L482" s="5" t="s">
        <v>4274</v>
      </c>
      <c r="M482" s="5" t="s">
        <v>4277</v>
      </c>
      <c r="N482" s="5">
        <f t="shared" si="23"/>
        <v>335.1</v>
      </c>
      <c r="O482" s="5">
        <f t="shared" si="21"/>
        <v>200</v>
      </c>
      <c r="P482" s="5">
        <f t="shared" si="22"/>
        <v>135.10000000000002</v>
      </c>
    </row>
    <row r="483" spans="1:16" x14ac:dyDescent="0.3">
      <c r="A483" s="5" t="s">
        <v>493</v>
      </c>
      <c r="B483" s="6">
        <v>45039</v>
      </c>
      <c r="C483" s="5" t="s">
        <v>1693</v>
      </c>
      <c r="D483" s="5" t="s">
        <v>2406</v>
      </c>
      <c r="E483" s="5">
        <v>4</v>
      </c>
      <c r="F483" s="5">
        <v>484.85</v>
      </c>
      <c r="G483" s="5" t="s">
        <v>2594</v>
      </c>
      <c r="H483" s="5" t="s">
        <v>3063</v>
      </c>
      <c r="I483" s="5" t="s">
        <v>3071</v>
      </c>
      <c r="J483" s="5" t="s">
        <v>3554</v>
      </c>
      <c r="K483" s="5">
        <v>5</v>
      </c>
      <c r="L483" s="5" t="s">
        <v>4275</v>
      </c>
      <c r="M483" s="5" t="s">
        <v>4277</v>
      </c>
      <c r="N483" s="5">
        <f t="shared" si="23"/>
        <v>1939.4</v>
      </c>
      <c r="O483" s="5">
        <f t="shared" si="21"/>
        <v>700</v>
      </c>
      <c r="P483" s="5">
        <f t="shared" si="22"/>
        <v>1239.4000000000001</v>
      </c>
    </row>
    <row r="484" spans="1:16" x14ac:dyDescent="0.3">
      <c r="A484" s="5" t="s">
        <v>494</v>
      </c>
      <c r="B484" s="6">
        <v>45718</v>
      </c>
      <c r="C484" s="5" t="s">
        <v>1694</v>
      </c>
      <c r="D484" s="5" t="s">
        <v>2401</v>
      </c>
      <c r="E484" s="5">
        <v>3</v>
      </c>
      <c r="F484" s="5">
        <v>381.41</v>
      </c>
      <c r="G484" s="5" t="s">
        <v>2485</v>
      </c>
      <c r="H484" s="5" t="s">
        <v>3064</v>
      </c>
      <c r="I484" s="5" t="s">
        <v>3072</v>
      </c>
      <c r="J484" s="5" t="s">
        <v>3555</v>
      </c>
      <c r="K484" s="5">
        <v>6</v>
      </c>
      <c r="L484" s="5" t="str">
        <f>L483</f>
        <v>WINTER15</v>
      </c>
      <c r="M484" s="5" t="s">
        <v>4276</v>
      </c>
      <c r="N484" s="5">
        <f t="shared" si="23"/>
        <v>1144.23</v>
      </c>
      <c r="O484" s="5">
        <f t="shared" si="21"/>
        <v>450</v>
      </c>
      <c r="P484" s="5">
        <f t="shared" si="22"/>
        <v>694.23</v>
      </c>
    </row>
    <row r="485" spans="1:16" x14ac:dyDescent="0.3">
      <c r="A485" s="5" t="s">
        <v>495</v>
      </c>
      <c r="B485" s="6">
        <v>44944</v>
      </c>
      <c r="C485" s="5" t="s">
        <v>1695</v>
      </c>
      <c r="D485" s="5" t="s">
        <v>2402</v>
      </c>
      <c r="E485" s="5">
        <v>5</v>
      </c>
      <c r="F485" s="5">
        <v>347.92</v>
      </c>
      <c r="G485" s="5" t="s">
        <v>2780</v>
      </c>
      <c r="H485" s="5" t="s">
        <v>3067</v>
      </c>
      <c r="I485" s="5" t="s">
        <v>3072</v>
      </c>
      <c r="J485" s="5" t="s">
        <v>3556</v>
      </c>
      <c r="K485" s="5">
        <v>6</v>
      </c>
      <c r="L485" s="5" t="s">
        <v>4275</v>
      </c>
      <c r="M485" s="5" t="s">
        <v>4280</v>
      </c>
      <c r="N485" s="5">
        <f t="shared" si="23"/>
        <v>1739.6000000000001</v>
      </c>
      <c r="O485" s="5">
        <f t="shared" si="21"/>
        <v>300</v>
      </c>
      <c r="P485" s="5">
        <f t="shared" si="22"/>
        <v>1439.6000000000001</v>
      </c>
    </row>
    <row r="486" spans="1:16" x14ac:dyDescent="0.3">
      <c r="A486" s="5" t="s">
        <v>496</v>
      </c>
      <c r="B486" s="6">
        <v>45441</v>
      </c>
      <c r="C486" s="5" t="s">
        <v>1696</v>
      </c>
      <c r="D486" s="5" t="s">
        <v>2404</v>
      </c>
      <c r="E486" s="5">
        <v>4</v>
      </c>
      <c r="F486" s="5">
        <v>15.01</v>
      </c>
      <c r="G486" s="5" t="s">
        <v>2734</v>
      </c>
      <c r="H486" s="5" t="s">
        <v>3067</v>
      </c>
      <c r="I486" s="5" t="s">
        <v>3069</v>
      </c>
      <c r="J486" s="5" t="s">
        <v>3557</v>
      </c>
      <c r="K486" s="5">
        <v>6</v>
      </c>
      <c r="L486" s="5" t="str">
        <f>L485</f>
        <v>WINTER15</v>
      </c>
      <c r="M486" s="5" t="s">
        <v>4279</v>
      </c>
      <c r="N486" s="5">
        <f t="shared" si="23"/>
        <v>60.04</v>
      </c>
      <c r="O486" s="5">
        <f t="shared" si="21"/>
        <v>200</v>
      </c>
      <c r="P486" s="5">
        <f t="shared" si="22"/>
        <v>-139.96</v>
      </c>
    </row>
    <row r="487" spans="1:16" x14ac:dyDescent="0.3">
      <c r="A487" s="5" t="s">
        <v>497</v>
      </c>
      <c r="B487" s="6">
        <v>45139</v>
      </c>
      <c r="C487" s="5" t="s">
        <v>1697</v>
      </c>
      <c r="D487" s="5" t="s">
        <v>2404</v>
      </c>
      <c r="E487" s="5">
        <v>3</v>
      </c>
      <c r="F487" s="5">
        <v>404.79</v>
      </c>
      <c r="G487" s="5" t="s">
        <v>2781</v>
      </c>
      <c r="H487" s="5" t="s">
        <v>3067</v>
      </c>
      <c r="I487" s="5" t="s">
        <v>3068</v>
      </c>
      <c r="J487" s="5" t="s">
        <v>3558</v>
      </c>
      <c r="K487" s="5">
        <v>6</v>
      </c>
      <c r="L487" s="5" t="s">
        <v>4273</v>
      </c>
      <c r="M487" s="5" t="s">
        <v>4276</v>
      </c>
      <c r="N487" s="5">
        <f t="shared" si="23"/>
        <v>1214.3700000000001</v>
      </c>
      <c r="O487" s="5">
        <f t="shared" si="21"/>
        <v>200</v>
      </c>
      <c r="P487" s="5">
        <f t="shared" si="22"/>
        <v>1014.3700000000001</v>
      </c>
    </row>
    <row r="488" spans="1:16" x14ac:dyDescent="0.3">
      <c r="A488" s="5" t="s">
        <v>498</v>
      </c>
      <c r="B488" s="6">
        <v>44960</v>
      </c>
      <c r="C488" s="5" t="s">
        <v>1698</v>
      </c>
      <c r="D488" s="5" t="s">
        <v>2405</v>
      </c>
      <c r="E488" s="5">
        <v>4</v>
      </c>
      <c r="F488" s="5">
        <v>611.26</v>
      </c>
      <c r="G488" s="5" t="s">
        <v>2725</v>
      </c>
      <c r="H488" s="5" t="s">
        <v>3067</v>
      </c>
      <c r="I488" s="5" t="s">
        <v>3068</v>
      </c>
      <c r="J488" s="5" t="s">
        <v>3559</v>
      </c>
      <c r="K488" s="5">
        <v>5</v>
      </c>
      <c r="L488" s="5" t="s">
        <v>4273</v>
      </c>
      <c r="M488" s="5" t="s">
        <v>4277</v>
      </c>
      <c r="N488" s="5">
        <f t="shared" si="23"/>
        <v>2445.04</v>
      </c>
      <c r="O488" s="5">
        <f t="shared" si="21"/>
        <v>400</v>
      </c>
      <c r="P488" s="5">
        <f t="shared" si="22"/>
        <v>2045.04</v>
      </c>
    </row>
    <row r="489" spans="1:16" x14ac:dyDescent="0.3">
      <c r="A489" s="5" t="s">
        <v>499</v>
      </c>
      <c r="B489" s="6">
        <v>44994</v>
      </c>
      <c r="C489" s="5" t="s">
        <v>1699</v>
      </c>
      <c r="D489" s="5" t="s">
        <v>2405</v>
      </c>
      <c r="E489" s="5">
        <v>3</v>
      </c>
      <c r="F489" s="5">
        <v>346.52</v>
      </c>
      <c r="G489" s="5" t="s">
        <v>2782</v>
      </c>
      <c r="H489" s="5" t="s">
        <v>3065</v>
      </c>
      <c r="I489" s="5" t="s">
        <v>3072</v>
      </c>
      <c r="J489" s="5" t="s">
        <v>3560</v>
      </c>
      <c r="K489" s="5">
        <v>3</v>
      </c>
      <c r="L489" s="5" t="s">
        <v>4273</v>
      </c>
      <c r="M489" s="5" t="s">
        <v>4280</v>
      </c>
      <c r="N489" s="5">
        <f t="shared" si="23"/>
        <v>1039.56</v>
      </c>
      <c r="O489" s="5">
        <f t="shared" si="21"/>
        <v>400</v>
      </c>
      <c r="P489" s="5">
        <f t="shared" si="22"/>
        <v>639.55999999999995</v>
      </c>
    </row>
    <row r="490" spans="1:16" x14ac:dyDescent="0.3">
      <c r="A490" s="5" t="s">
        <v>500</v>
      </c>
      <c r="B490" s="6">
        <v>45631</v>
      </c>
      <c r="C490" s="5" t="s">
        <v>1700</v>
      </c>
      <c r="D490" s="5" t="s">
        <v>2404</v>
      </c>
      <c r="E490" s="5">
        <v>1</v>
      </c>
      <c r="F490" s="5">
        <v>36.65</v>
      </c>
      <c r="G490" s="5" t="s">
        <v>2783</v>
      </c>
      <c r="H490" s="5" t="s">
        <v>3064</v>
      </c>
      <c r="I490" s="5" t="s">
        <v>3069</v>
      </c>
      <c r="J490" s="5" t="s">
        <v>3561</v>
      </c>
      <c r="K490" s="5">
        <v>1</v>
      </c>
      <c r="L490" s="5" t="s">
        <v>4275</v>
      </c>
      <c r="M490" s="5" t="s">
        <v>4278</v>
      </c>
      <c r="N490" s="5">
        <f t="shared" si="23"/>
        <v>36.65</v>
      </c>
      <c r="O490" s="5">
        <f t="shared" si="21"/>
        <v>200</v>
      </c>
      <c r="P490" s="5">
        <f t="shared" si="22"/>
        <v>-163.35</v>
      </c>
    </row>
    <row r="491" spans="1:16" x14ac:dyDescent="0.3">
      <c r="A491" s="5" t="s">
        <v>501</v>
      </c>
      <c r="B491" s="6">
        <v>45174</v>
      </c>
      <c r="C491" s="5" t="s">
        <v>1701</v>
      </c>
      <c r="D491" s="5" t="s">
        <v>2403</v>
      </c>
      <c r="E491" s="5">
        <v>3</v>
      </c>
      <c r="F491" s="5">
        <v>149.34</v>
      </c>
      <c r="G491" s="5" t="s">
        <v>2635</v>
      </c>
      <c r="H491" s="5" t="s">
        <v>3066</v>
      </c>
      <c r="I491" s="5" t="s">
        <v>3069</v>
      </c>
      <c r="J491" s="5" t="s">
        <v>3562</v>
      </c>
      <c r="K491" s="5">
        <v>7</v>
      </c>
      <c r="L491" s="5" t="s">
        <v>4275</v>
      </c>
      <c r="M491" s="5" t="s">
        <v>4278</v>
      </c>
      <c r="N491" s="5">
        <f t="shared" si="23"/>
        <v>448.02</v>
      </c>
      <c r="O491" s="5">
        <f t="shared" si="21"/>
        <v>250</v>
      </c>
      <c r="P491" s="5">
        <f t="shared" si="22"/>
        <v>198.01999999999998</v>
      </c>
    </row>
    <row r="492" spans="1:16" x14ac:dyDescent="0.3">
      <c r="A492" s="5" t="s">
        <v>502</v>
      </c>
      <c r="B492" s="6">
        <v>45495</v>
      </c>
      <c r="C492" s="5" t="s">
        <v>1702</v>
      </c>
      <c r="D492" s="5" t="s">
        <v>2404</v>
      </c>
      <c r="E492" s="5">
        <v>5</v>
      </c>
      <c r="F492" s="5">
        <v>467.81</v>
      </c>
      <c r="G492" s="5" t="s">
        <v>2784</v>
      </c>
      <c r="H492" s="5" t="s">
        <v>3064</v>
      </c>
      <c r="I492" s="5" t="s">
        <v>3069</v>
      </c>
      <c r="J492" s="5" t="s">
        <v>3563</v>
      </c>
      <c r="K492" s="5">
        <v>10</v>
      </c>
      <c r="L492" s="5" t="str">
        <f>L491</f>
        <v>WINTER15</v>
      </c>
      <c r="M492" s="5" t="s">
        <v>4279</v>
      </c>
      <c r="N492" s="5">
        <f t="shared" si="23"/>
        <v>2339.0500000000002</v>
      </c>
      <c r="O492" s="5">
        <f t="shared" si="21"/>
        <v>200</v>
      </c>
      <c r="P492" s="5">
        <f t="shared" si="22"/>
        <v>2139.0500000000002</v>
      </c>
    </row>
    <row r="493" spans="1:16" x14ac:dyDescent="0.3">
      <c r="A493" s="5" t="s">
        <v>503</v>
      </c>
      <c r="B493" s="6">
        <v>44931</v>
      </c>
      <c r="C493" s="5" t="s">
        <v>1703</v>
      </c>
      <c r="D493" s="5" t="s">
        <v>2402</v>
      </c>
      <c r="E493" s="5">
        <v>5</v>
      </c>
      <c r="F493" s="5">
        <v>420.7</v>
      </c>
      <c r="G493" s="5" t="s">
        <v>2778</v>
      </c>
      <c r="H493" s="5" t="s">
        <v>3067</v>
      </c>
      <c r="I493" s="5" t="s">
        <v>3072</v>
      </c>
      <c r="J493" s="5" t="s">
        <v>3564</v>
      </c>
      <c r="K493" s="5">
        <v>5</v>
      </c>
      <c r="L493" s="5" t="s">
        <v>4275</v>
      </c>
      <c r="M493" s="5" t="s">
        <v>4279</v>
      </c>
      <c r="N493" s="5">
        <f t="shared" si="23"/>
        <v>2103.5</v>
      </c>
      <c r="O493" s="5">
        <f t="shared" si="21"/>
        <v>300</v>
      </c>
      <c r="P493" s="5">
        <f t="shared" si="22"/>
        <v>1803.5</v>
      </c>
    </row>
    <row r="494" spans="1:16" x14ac:dyDescent="0.3">
      <c r="A494" s="5" t="s">
        <v>504</v>
      </c>
      <c r="B494" s="6">
        <v>45224</v>
      </c>
      <c r="C494" s="5" t="s">
        <v>1704</v>
      </c>
      <c r="D494" s="5" t="s">
        <v>2406</v>
      </c>
      <c r="E494" s="5">
        <v>5</v>
      </c>
      <c r="F494" s="5">
        <v>606.52</v>
      </c>
      <c r="G494" s="5" t="s">
        <v>2481</v>
      </c>
      <c r="H494" s="5" t="s">
        <v>3063</v>
      </c>
      <c r="I494" s="5" t="s">
        <v>3068</v>
      </c>
      <c r="J494" s="5" t="s">
        <v>3565</v>
      </c>
      <c r="K494" s="5">
        <v>6</v>
      </c>
      <c r="L494" s="5" t="s">
        <v>4273</v>
      </c>
      <c r="M494" s="5" t="s">
        <v>4276</v>
      </c>
      <c r="N494" s="5">
        <f t="shared" si="23"/>
        <v>3032.6</v>
      </c>
      <c r="O494" s="5">
        <f t="shared" si="21"/>
        <v>700</v>
      </c>
      <c r="P494" s="5">
        <f t="shared" si="22"/>
        <v>2332.6</v>
      </c>
    </row>
    <row r="495" spans="1:16" x14ac:dyDescent="0.3">
      <c r="A495" s="5" t="s">
        <v>505</v>
      </c>
      <c r="B495" s="6">
        <v>45685</v>
      </c>
      <c r="C495" s="5" t="s">
        <v>1705</v>
      </c>
      <c r="D495" s="5" t="s">
        <v>2402</v>
      </c>
      <c r="E495" s="5">
        <v>1</v>
      </c>
      <c r="F495" s="5">
        <v>420.26</v>
      </c>
      <c r="G495" s="5" t="s">
        <v>2785</v>
      </c>
      <c r="H495" s="5" t="s">
        <v>3065</v>
      </c>
      <c r="I495" s="5" t="s">
        <v>3072</v>
      </c>
      <c r="J495" s="5" t="s">
        <v>3566</v>
      </c>
      <c r="K495" s="5">
        <v>4</v>
      </c>
      <c r="L495" s="5" t="s">
        <v>4274</v>
      </c>
      <c r="M495" s="5" t="s">
        <v>4279</v>
      </c>
      <c r="N495" s="5">
        <f t="shared" si="23"/>
        <v>420.26</v>
      </c>
      <c r="O495" s="5">
        <f t="shared" si="21"/>
        <v>300</v>
      </c>
      <c r="P495" s="5">
        <f t="shared" si="22"/>
        <v>120.25999999999999</v>
      </c>
    </row>
    <row r="496" spans="1:16" x14ac:dyDescent="0.3">
      <c r="A496" s="5" t="s">
        <v>506</v>
      </c>
      <c r="B496" s="6">
        <v>45126</v>
      </c>
      <c r="C496" s="5" t="s">
        <v>1706</v>
      </c>
      <c r="D496" s="5" t="s">
        <v>2406</v>
      </c>
      <c r="E496" s="5">
        <v>3</v>
      </c>
      <c r="F496" s="5">
        <v>505.79</v>
      </c>
      <c r="G496" s="5" t="s">
        <v>2786</v>
      </c>
      <c r="H496" s="5" t="s">
        <v>3063</v>
      </c>
      <c r="I496" s="5" t="s">
        <v>3072</v>
      </c>
      <c r="J496" s="5" t="s">
        <v>3567</v>
      </c>
      <c r="K496" s="5">
        <v>3</v>
      </c>
      <c r="L496" s="5" t="s">
        <v>4274</v>
      </c>
      <c r="M496" s="5" t="s">
        <v>4277</v>
      </c>
      <c r="N496" s="5">
        <f t="shared" si="23"/>
        <v>1517.3700000000001</v>
      </c>
      <c r="O496" s="5">
        <f t="shared" si="21"/>
        <v>700</v>
      </c>
      <c r="P496" s="5">
        <f t="shared" si="22"/>
        <v>817.37000000000012</v>
      </c>
    </row>
    <row r="497" spans="1:16" x14ac:dyDescent="0.3">
      <c r="A497" s="5" t="s">
        <v>507</v>
      </c>
      <c r="B497" s="6">
        <v>45813</v>
      </c>
      <c r="C497" s="5" t="s">
        <v>1707</v>
      </c>
      <c r="D497" s="5" t="s">
        <v>2402</v>
      </c>
      <c r="E497" s="5">
        <v>4</v>
      </c>
      <c r="F497" s="5">
        <v>493.73</v>
      </c>
      <c r="G497" s="5" t="s">
        <v>2548</v>
      </c>
      <c r="H497" s="5" t="s">
        <v>3063</v>
      </c>
      <c r="I497" s="5" t="s">
        <v>3072</v>
      </c>
      <c r="J497" s="5" t="s">
        <v>3568</v>
      </c>
      <c r="K497" s="5">
        <v>6</v>
      </c>
      <c r="L497" s="5" t="s">
        <v>4273</v>
      </c>
      <c r="M497" s="5" t="s">
        <v>4279</v>
      </c>
      <c r="N497" s="5">
        <f t="shared" si="23"/>
        <v>1974.92</v>
      </c>
      <c r="O497" s="5">
        <f t="shared" si="21"/>
        <v>300</v>
      </c>
      <c r="P497" s="5">
        <f t="shared" si="22"/>
        <v>1674.92</v>
      </c>
    </row>
    <row r="498" spans="1:16" x14ac:dyDescent="0.3">
      <c r="A498" s="5" t="s">
        <v>508</v>
      </c>
      <c r="B498" s="6">
        <v>45730</v>
      </c>
      <c r="C498" s="5" t="s">
        <v>1708</v>
      </c>
      <c r="D498" s="5" t="s">
        <v>2405</v>
      </c>
      <c r="E498" s="5">
        <v>3</v>
      </c>
      <c r="F498" s="5">
        <v>201.21</v>
      </c>
      <c r="G498" s="5" t="s">
        <v>2787</v>
      </c>
      <c r="H498" s="5" t="s">
        <v>3064</v>
      </c>
      <c r="I498" s="5" t="s">
        <v>3069</v>
      </c>
      <c r="J498" s="5" t="s">
        <v>3569</v>
      </c>
      <c r="K498" s="5">
        <v>3</v>
      </c>
      <c r="L498" s="5" t="s">
        <v>4273</v>
      </c>
      <c r="M498" s="5" t="s">
        <v>4280</v>
      </c>
      <c r="N498" s="5">
        <f t="shared" si="23"/>
        <v>603.63</v>
      </c>
      <c r="O498" s="5">
        <f t="shared" si="21"/>
        <v>400</v>
      </c>
      <c r="P498" s="5">
        <f t="shared" si="22"/>
        <v>203.63</v>
      </c>
    </row>
    <row r="499" spans="1:16" x14ac:dyDescent="0.3">
      <c r="A499" s="5" t="s">
        <v>509</v>
      </c>
      <c r="B499" s="6">
        <v>45589</v>
      </c>
      <c r="C499" s="5" t="s">
        <v>1709</v>
      </c>
      <c r="D499" s="5" t="s">
        <v>2405</v>
      </c>
      <c r="E499" s="5">
        <v>3</v>
      </c>
      <c r="F499" s="5">
        <v>112.29</v>
      </c>
      <c r="G499" s="5" t="s">
        <v>2788</v>
      </c>
      <c r="H499" s="5" t="s">
        <v>3066</v>
      </c>
      <c r="I499" s="5" t="s">
        <v>3068</v>
      </c>
      <c r="J499" s="5" t="s">
        <v>3570</v>
      </c>
      <c r="K499" s="5">
        <v>6</v>
      </c>
      <c r="L499" s="5" t="str">
        <f>L498</f>
        <v>SAVE10</v>
      </c>
      <c r="M499" s="5" t="s">
        <v>4280</v>
      </c>
      <c r="N499" s="5">
        <f t="shared" si="23"/>
        <v>336.87</v>
      </c>
      <c r="O499" s="5">
        <f t="shared" si="21"/>
        <v>400</v>
      </c>
      <c r="P499" s="5">
        <f t="shared" si="22"/>
        <v>-63.129999999999995</v>
      </c>
    </row>
    <row r="500" spans="1:16" x14ac:dyDescent="0.3">
      <c r="A500" s="5" t="s">
        <v>510</v>
      </c>
      <c r="B500" s="6">
        <v>45119</v>
      </c>
      <c r="C500" s="5" t="s">
        <v>1710</v>
      </c>
      <c r="D500" s="5" t="s">
        <v>2403</v>
      </c>
      <c r="E500" s="5">
        <v>4</v>
      </c>
      <c r="F500" s="5">
        <v>132.56</v>
      </c>
      <c r="G500" s="5" t="s">
        <v>2620</v>
      </c>
      <c r="H500" s="5" t="s">
        <v>3067</v>
      </c>
      <c r="I500" s="5" t="s">
        <v>3070</v>
      </c>
      <c r="J500" s="5" t="s">
        <v>3571</v>
      </c>
      <c r="K500" s="5">
        <v>8</v>
      </c>
      <c r="L500" s="5" t="s">
        <v>4275</v>
      </c>
      <c r="M500" s="5" t="s">
        <v>4276</v>
      </c>
      <c r="N500" s="5">
        <f t="shared" si="23"/>
        <v>530.24</v>
      </c>
      <c r="O500" s="5">
        <f t="shared" si="21"/>
        <v>250</v>
      </c>
      <c r="P500" s="5">
        <f t="shared" si="22"/>
        <v>280.24</v>
      </c>
    </row>
    <row r="501" spans="1:16" x14ac:dyDescent="0.3">
      <c r="A501" s="5" t="s">
        <v>511</v>
      </c>
      <c r="B501" s="6">
        <v>45022</v>
      </c>
      <c r="C501" s="5" t="s">
        <v>1711</v>
      </c>
      <c r="D501" s="5" t="s">
        <v>2405</v>
      </c>
      <c r="E501" s="5">
        <v>3</v>
      </c>
      <c r="F501" s="5">
        <v>539.46</v>
      </c>
      <c r="G501" s="5" t="s">
        <v>2789</v>
      </c>
      <c r="H501" s="5" t="s">
        <v>3065</v>
      </c>
      <c r="I501" s="5" t="s">
        <v>3068</v>
      </c>
      <c r="J501" s="5" t="s">
        <v>3572</v>
      </c>
      <c r="K501" s="5">
        <v>4</v>
      </c>
      <c r="L501" s="5" t="s">
        <v>4273</v>
      </c>
      <c r="M501" s="5" t="s">
        <v>4279</v>
      </c>
      <c r="N501" s="5">
        <f t="shared" si="23"/>
        <v>1618.38</v>
      </c>
      <c r="O501" s="5">
        <f t="shared" si="21"/>
        <v>400</v>
      </c>
      <c r="P501" s="5">
        <f t="shared" si="22"/>
        <v>1218.3800000000001</v>
      </c>
    </row>
    <row r="502" spans="1:16" x14ac:dyDescent="0.3">
      <c r="A502" s="5" t="s">
        <v>512</v>
      </c>
      <c r="B502" s="6">
        <v>45389</v>
      </c>
      <c r="C502" s="5" t="s">
        <v>1712</v>
      </c>
      <c r="D502" s="5" t="s">
        <v>2406</v>
      </c>
      <c r="E502" s="5">
        <v>5</v>
      </c>
      <c r="F502" s="5">
        <v>508.59</v>
      </c>
      <c r="G502" s="5" t="s">
        <v>2790</v>
      </c>
      <c r="H502" s="5" t="s">
        <v>3067</v>
      </c>
      <c r="I502" s="5" t="s">
        <v>3070</v>
      </c>
      <c r="J502" s="5" t="s">
        <v>3573</v>
      </c>
      <c r="K502" s="5">
        <v>8</v>
      </c>
      <c r="L502" s="5" t="s">
        <v>4275</v>
      </c>
      <c r="M502" s="5" t="s">
        <v>4279</v>
      </c>
      <c r="N502" s="5">
        <f t="shared" si="23"/>
        <v>2542.9499999999998</v>
      </c>
      <c r="O502" s="5">
        <f t="shared" si="21"/>
        <v>700</v>
      </c>
      <c r="P502" s="5">
        <f t="shared" si="22"/>
        <v>1842.9499999999998</v>
      </c>
    </row>
    <row r="503" spans="1:16" x14ac:dyDescent="0.3">
      <c r="A503" s="5" t="s">
        <v>513</v>
      </c>
      <c r="B503" s="6">
        <v>45326</v>
      </c>
      <c r="C503" s="5" t="s">
        <v>1713</v>
      </c>
      <c r="D503" s="5" t="s">
        <v>2407</v>
      </c>
      <c r="E503" s="5">
        <v>4</v>
      </c>
      <c r="F503" s="5">
        <v>203.46</v>
      </c>
      <c r="G503" s="5" t="s">
        <v>2557</v>
      </c>
      <c r="H503" s="5" t="s">
        <v>3065</v>
      </c>
      <c r="I503" s="5" t="s">
        <v>3072</v>
      </c>
      <c r="J503" s="5" t="s">
        <v>3574</v>
      </c>
      <c r="K503" s="5">
        <v>7</v>
      </c>
      <c r="L503" s="5" t="s">
        <v>4273</v>
      </c>
      <c r="M503" s="5" t="s">
        <v>4277</v>
      </c>
      <c r="N503" s="5">
        <f t="shared" si="23"/>
        <v>813.84</v>
      </c>
      <c r="O503" s="5">
        <f t="shared" si="21"/>
        <v>500</v>
      </c>
      <c r="P503" s="5">
        <f t="shared" si="22"/>
        <v>313.84000000000003</v>
      </c>
    </row>
    <row r="504" spans="1:16" x14ac:dyDescent="0.3">
      <c r="A504" s="5" t="s">
        <v>514</v>
      </c>
      <c r="B504" s="6">
        <v>45066</v>
      </c>
      <c r="C504" s="5" t="s">
        <v>1714</v>
      </c>
      <c r="D504" s="5" t="s">
        <v>2401</v>
      </c>
      <c r="E504" s="5">
        <v>3</v>
      </c>
      <c r="F504" s="5">
        <v>565.25</v>
      </c>
      <c r="G504" s="5" t="s">
        <v>2791</v>
      </c>
      <c r="H504" s="5" t="s">
        <v>3063</v>
      </c>
      <c r="I504" s="5" t="s">
        <v>3070</v>
      </c>
      <c r="J504" s="5" t="s">
        <v>3575</v>
      </c>
      <c r="K504" s="5">
        <v>7</v>
      </c>
      <c r="L504" s="5" t="s">
        <v>4273</v>
      </c>
      <c r="M504" s="5" t="s">
        <v>4278</v>
      </c>
      <c r="N504" s="5">
        <f t="shared" si="23"/>
        <v>1695.75</v>
      </c>
      <c r="O504" s="5">
        <f t="shared" si="21"/>
        <v>450</v>
      </c>
      <c r="P504" s="5">
        <f t="shared" si="22"/>
        <v>1245.75</v>
      </c>
    </row>
    <row r="505" spans="1:16" x14ac:dyDescent="0.3">
      <c r="A505" s="5" t="s">
        <v>515</v>
      </c>
      <c r="B505" s="6">
        <v>45169</v>
      </c>
      <c r="C505" s="5" t="s">
        <v>1715</v>
      </c>
      <c r="D505" s="5" t="s">
        <v>2403</v>
      </c>
      <c r="E505" s="5">
        <v>3</v>
      </c>
      <c r="F505" s="5">
        <v>136.84</v>
      </c>
      <c r="G505" s="5" t="s">
        <v>2792</v>
      </c>
      <c r="H505" s="5" t="s">
        <v>3064</v>
      </c>
      <c r="I505" s="5" t="s">
        <v>3072</v>
      </c>
      <c r="J505" s="5" t="s">
        <v>3576</v>
      </c>
      <c r="K505" s="5">
        <v>4</v>
      </c>
      <c r="L505" s="5" t="s">
        <v>4274</v>
      </c>
      <c r="M505" s="5" t="s">
        <v>4279</v>
      </c>
      <c r="N505" s="5">
        <f t="shared" si="23"/>
        <v>410.52</v>
      </c>
      <c r="O505" s="5">
        <f t="shared" si="21"/>
        <v>250</v>
      </c>
      <c r="P505" s="5">
        <f t="shared" si="22"/>
        <v>160.51999999999998</v>
      </c>
    </row>
    <row r="506" spans="1:16" x14ac:dyDescent="0.3">
      <c r="A506" s="5" t="s">
        <v>516</v>
      </c>
      <c r="B506" s="6">
        <v>45819</v>
      </c>
      <c r="C506" s="5" t="s">
        <v>1716</v>
      </c>
      <c r="D506" s="5" t="s">
        <v>2401</v>
      </c>
      <c r="E506" s="5">
        <v>2</v>
      </c>
      <c r="F506" s="5">
        <v>464.5</v>
      </c>
      <c r="G506" s="5" t="s">
        <v>2793</v>
      </c>
      <c r="H506" s="5" t="s">
        <v>3064</v>
      </c>
      <c r="I506" s="5" t="s">
        <v>3069</v>
      </c>
      <c r="J506" s="5" t="s">
        <v>3577</v>
      </c>
      <c r="K506" s="5">
        <v>2</v>
      </c>
      <c r="L506" s="5" t="s">
        <v>4275</v>
      </c>
      <c r="M506" s="5" t="s">
        <v>4276</v>
      </c>
      <c r="N506" s="5">
        <f t="shared" si="23"/>
        <v>929</v>
      </c>
      <c r="O506" s="5">
        <f t="shared" si="21"/>
        <v>450</v>
      </c>
      <c r="P506" s="5">
        <f t="shared" si="22"/>
        <v>479</v>
      </c>
    </row>
    <row r="507" spans="1:16" x14ac:dyDescent="0.3">
      <c r="A507" s="5" t="s">
        <v>517</v>
      </c>
      <c r="B507" s="6">
        <v>45088</v>
      </c>
      <c r="C507" s="5" t="s">
        <v>1717</v>
      </c>
      <c r="D507" s="5" t="s">
        <v>2405</v>
      </c>
      <c r="E507" s="5">
        <v>2</v>
      </c>
      <c r="F507" s="5">
        <v>434.97</v>
      </c>
      <c r="G507" s="5" t="s">
        <v>2725</v>
      </c>
      <c r="H507" s="5" t="s">
        <v>3064</v>
      </c>
      <c r="I507" s="5" t="s">
        <v>3068</v>
      </c>
      <c r="J507" s="5" t="s">
        <v>3578</v>
      </c>
      <c r="K507" s="5">
        <v>7</v>
      </c>
      <c r="L507" s="5" t="str">
        <f>L506</f>
        <v>WINTER15</v>
      </c>
      <c r="M507" s="5" t="s">
        <v>4278</v>
      </c>
      <c r="N507" s="5">
        <f t="shared" si="23"/>
        <v>869.94</v>
      </c>
      <c r="O507" s="5">
        <f t="shared" si="21"/>
        <v>400</v>
      </c>
      <c r="P507" s="5">
        <f t="shared" si="22"/>
        <v>469.94000000000005</v>
      </c>
    </row>
    <row r="508" spans="1:16" x14ac:dyDescent="0.3">
      <c r="A508" s="5" t="s">
        <v>518</v>
      </c>
      <c r="B508" s="6">
        <v>45132</v>
      </c>
      <c r="C508" s="5" t="s">
        <v>1718</v>
      </c>
      <c r="D508" s="5" t="s">
        <v>2401</v>
      </c>
      <c r="E508" s="5">
        <v>2</v>
      </c>
      <c r="F508" s="5">
        <v>43.67</v>
      </c>
      <c r="G508" s="5" t="s">
        <v>2794</v>
      </c>
      <c r="H508" s="5" t="s">
        <v>3067</v>
      </c>
      <c r="I508" s="5" t="s">
        <v>3070</v>
      </c>
      <c r="J508" s="5" t="s">
        <v>3579</v>
      </c>
      <c r="K508" s="5">
        <v>4</v>
      </c>
      <c r="L508" s="5" t="s">
        <v>4275</v>
      </c>
      <c r="M508" s="5" t="s">
        <v>4276</v>
      </c>
      <c r="N508" s="5">
        <f t="shared" si="23"/>
        <v>87.34</v>
      </c>
      <c r="O508" s="5">
        <f t="shared" si="21"/>
        <v>450</v>
      </c>
      <c r="P508" s="5">
        <f t="shared" si="22"/>
        <v>-362.65999999999997</v>
      </c>
    </row>
    <row r="509" spans="1:16" x14ac:dyDescent="0.3">
      <c r="A509" s="5" t="s">
        <v>519</v>
      </c>
      <c r="B509" s="6">
        <v>45112</v>
      </c>
      <c r="C509" s="5" t="s">
        <v>1719</v>
      </c>
      <c r="D509" s="5" t="s">
        <v>2402</v>
      </c>
      <c r="E509" s="5">
        <v>1</v>
      </c>
      <c r="F509" s="5">
        <v>171.59</v>
      </c>
      <c r="G509" s="5" t="s">
        <v>2682</v>
      </c>
      <c r="H509" s="5" t="s">
        <v>3065</v>
      </c>
      <c r="I509" s="5" t="s">
        <v>3072</v>
      </c>
      <c r="J509" s="5" t="s">
        <v>3580</v>
      </c>
      <c r="K509" s="5">
        <v>5</v>
      </c>
      <c r="L509" s="5" t="s">
        <v>4275</v>
      </c>
      <c r="M509" s="5" t="s">
        <v>4278</v>
      </c>
      <c r="N509" s="5">
        <f t="shared" si="23"/>
        <v>171.59</v>
      </c>
      <c r="O509" s="5">
        <f t="shared" si="21"/>
        <v>300</v>
      </c>
      <c r="P509" s="5">
        <f t="shared" si="22"/>
        <v>-128.41</v>
      </c>
    </row>
    <row r="510" spans="1:16" x14ac:dyDescent="0.3">
      <c r="A510" s="5" t="s">
        <v>520</v>
      </c>
      <c r="B510" s="6">
        <v>45791</v>
      </c>
      <c r="C510" s="5" t="s">
        <v>1720</v>
      </c>
      <c r="D510" s="5" t="s">
        <v>2402</v>
      </c>
      <c r="E510" s="5">
        <v>1</v>
      </c>
      <c r="F510" s="5">
        <v>558.27</v>
      </c>
      <c r="G510" s="5" t="s">
        <v>2795</v>
      </c>
      <c r="H510" s="5" t="s">
        <v>3064</v>
      </c>
      <c r="I510" s="5" t="s">
        <v>3071</v>
      </c>
      <c r="J510" s="5" t="s">
        <v>3581</v>
      </c>
      <c r="K510" s="5">
        <v>1</v>
      </c>
      <c r="L510" s="5" t="str">
        <f>L509</f>
        <v>WINTER15</v>
      </c>
      <c r="M510" s="5" t="s">
        <v>4277</v>
      </c>
      <c r="N510" s="5">
        <f t="shared" si="23"/>
        <v>558.27</v>
      </c>
      <c r="O510" s="5">
        <f t="shared" si="21"/>
        <v>300</v>
      </c>
      <c r="P510" s="5">
        <f t="shared" si="22"/>
        <v>258.27</v>
      </c>
    </row>
    <row r="511" spans="1:16" x14ac:dyDescent="0.3">
      <c r="A511" s="5" t="s">
        <v>521</v>
      </c>
      <c r="B511" s="6">
        <v>44972</v>
      </c>
      <c r="C511" s="5" t="s">
        <v>1721</v>
      </c>
      <c r="D511" s="5" t="s">
        <v>2406</v>
      </c>
      <c r="E511" s="5">
        <v>2</v>
      </c>
      <c r="F511" s="5">
        <v>425.03</v>
      </c>
      <c r="G511" s="5" t="s">
        <v>2796</v>
      </c>
      <c r="H511" s="5" t="s">
        <v>3067</v>
      </c>
      <c r="I511" s="5" t="s">
        <v>3070</v>
      </c>
      <c r="J511" s="5" t="s">
        <v>3582</v>
      </c>
      <c r="K511" s="5">
        <v>2</v>
      </c>
      <c r="L511" s="5" t="s">
        <v>4275</v>
      </c>
      <c r="M511" s="5" t="s">
        <v>4280</v>
      </c>
      <c r="N511" s="5">
        <f t="shared" si="23"/>
        <v>850.06</v>
      </c>
      <c r="O511" s="5">
        <f t="shared" si="21"/>
        <v>700</v>
      </c>
      <c r="P511" s="5">
        <f t="shared" si="22"/>
        <v>150.05999999999995</v>
      </c>
    </row>
    <row r="512" spans="1:16" x14ac:dyDescent="0.3">
      <c r="A512" s="5" t="s">
        <v>522</v>
      </c>
      <c r="B512" s="6">
        <v>45642</v>
      </c>
      <c r="C512" s="5" t="s">
        <v>1722</v>
      </c>
      <c r="D512" s="5" t="s">
        <v>2405</v>
      </c>
      <c r="E512" s="5">
        <v>1</v>
      </c>
      <c r="F512" s="5">
        <v>376.76</v>
      </c>
      <c r="G512" s="5" t="s">
        <v>2797</v>
      </c>
      <c r="H512" s="5" t="s">
        <v>3063</v>
      </c>
      <c r="I512" s="5" t="s">
        <v>3071</v>
      </c>
      <c r="J512" s="5" t="s">
        <v>3583</v>
      </c>
      <c r="K512" s="5">
        <v>5</v>
      </c>
      <c r="L512" s="5" t="s">
        <v>4273</v>
      </c>
      <c r="M512" s="5" t="s">
        <v>4278</v>
      </c>
      <c r="N512" s="5">
        <f t="shared" si="23"/>
        <v>376.76</v>
      </c>
      <c r="O512" s="5">
        <f t="shared" si="21"/>
        <v>400</v>
      </c>
      <c r="P512" s="5">
        <f t="shared" si="22"/>
        <v>-23.240000000000009</v>
      </c>
    </row>
    <row r="513" spans="1:16" x14ac:dyDescent="0.3">
      <c r="A513" s="5" t="s">
        <v>523</v>
      </c>
      <c r="B513" s="6">
        <v>45366</v>
      </c>
      <c r="C513" s="5" t="s">
        <v>1723</v>
      </c>
      <c r="D513" s="5" t="s">
        <v>2401</v>
      </c>
      <c r="E513" s="5">
        <v>5</v>
      </c>
      <c r="F513" s="5">
        <v>575.24</v>
      </c>
      <c r="G513" s="5" t="s">
        <v>2448</v>
      </c>
      <c r="H513" s="5" t="s">
        <v>3067</v>
      </c>
      <c r="I513" s="5" t="s">
        <v>3071</v>
      </c>
      <c r="J513" s="5" t="s">
        <v>3584</v>
      </c>
      <c r="K513" s="5">
        <v>7</v>
      </c>
      <c r="L513" s="5" t="s">
        <v>4275</v>
      </c>
      <c r="M513" s="5" t="s">
        <v>4278</v>
      </c>
      <c r="N513" s="5">
        <f t="shared" si="23"/>
        <v>2876.2</v>
      </c>
      <c r="O513" s="5">
        <f t="shared" si="21"/>
        <v>450</v>
      </c>
      <c r="P513" s="5">
        <f t="shared" si="22"/>
        <v>2426.1999999999998</v>
      </c>
    </row>
    <row r="514" spans="1:16" x14ac:dyDescent="0.3">
      <c r="A514" s="5" t="s">
        <v>524</v>
      </c>
      <c r="B514" s="6">
        <v>45562</v>
      </c>
      <c r="C514" s="5" t="s">
        <v>1724</v>
      </c>
      <c r="D514" s="5" t="s">
        <v>2407</v>
      </c>
      <c r="E514" s="5">
        <v>3</v>
      </c>
      <c r="F514" s="5">
        <v>568.02</v>
      </c>
      <c r="G514" s="5" t="s">
        <v>2660</v>
      </c>
      <c r="H514" s="5" t="s">
        <v>3064</v>
      </c>
      <c r="I514" s="5" t="s">
        <v>3072</v>
      </c>
      <c r="J514" s="5" t="s">
        <v>3585</v>
      </c>
      <c r="K514" s="5">
        <v>3</v>
      </c>
      <c r="L514" s="5" t="s">
        <v>4274</v>
      </c>
      <c r="M514" s="5" t="s">
        <v>4276</v>
      </c>
      <c r="N514" s="5">
        <f t="shared" si="23"/>
        <v>1704.06</v>
      </c>
      <c r="O514" s="5">
        <f t="shared" ref="O514:O577" si="24">IF(D514="MONITOR",450,IF(D514="PHONE",300,IF(D514="TABLET",250,IF(D514="CHAIR",200,IF(D514="PRINTER",400,IF(D514="LAPTOP",700,IF(D514="DESK",500,0)))))))</f>
        <v>500</v>
      </c>
      <c r="P514" s="5">
        <f t="shared" ref="P514:P577" si="25">N514-O514</f>
        <v>1204.06</v>
      </c>
    </row>
    <row r="515" spans="1:16" x14ac:dyDescent="0.3">
      <c r="A515" s="5" t="s">
        <v>525</v>
      </c>
      <c r="B515" s="6">
        <v>45697</v>
      </c>
      <c r="C515" s="5" t="s">
        <v>1725</v>
      </c>
      <c r="D515" s="5" t="s">
        <v>2403</v>
      </c>
      <c r="E515" s="5">
        <v>3</v>
      </c>
      <c r="F515" s="5">
        <v>94.88</v>
      </c>
      <c r="G515" s="5" t="s">
        <v>2499</v>
      </c>
      <c r="H515" s="5" t="s">
        <v>3066</v>
      </c>
      <c r="I515" s="5" t="s">
        <v>3068</v>
      </c>
      <c r="J515" s="5" t="s">
        <v>3586</v>
      </c>
      <c r="K515" s="5">
        <v>8</v>
      </c>
      <c r="L515" s="5" t="str">
        <f>L514</f>
        <v>FREESHIP</v>
      </c>
      <c r="M515" s="5" t="s">
        <v>4277</v>
      </c>
      <c r="N515" s="5">
        <f t="shared" ref="N515:N578" si="26">E515*F515</f>
        <v>284.64</v>
      </c>
      <c r="O515" s="5">
        <f t="shared" si="24"/>
        <v>250</v>
      </c>
      <c r="P515" s="5">
        <f t="shared" si="25"/>
        <v>34.639999999999986</v>
      </c>
    </row>
    <row r="516" spans="1:16" x14ac:dyDescent="0.3">
      <c r="A516" s="5" t="s">
        <v>526</v>
      </c>
      <c r="B516" s="6">
        <v>45032</v>
      </c>
      <c r="C516" s="5" t="s">
        <v>1726</v>
      </c>
      <c r="D516" s="5" t="s">
        <v>2405</v>
      </c>
      <c r="E516" s="5">
        <v>3</v>
      </c>
      <c r="F516" s="5">
        <v>304.14999999999998</v>
      </c>
      <c r="G516" s="5" t="s">
        <v>2762</v>
      </c>
      <c r="H516" s="5" t="s">
        <v>3066</v>
      </c>
      <c r="I516" s="5" t="s">
        <v>3068</v>
      </c>
      <c r="J516" s="5" t="s">
        <v>3587</v>
      </c>
      <c r="K516" s="5">
        <v>3</v>
      </c>
      <c r="L516" s="5" t="s">
        <v>4275</v>
      </c>
      <c r="M516" s="5" t="s">
        <v>4276</v>
      </c>
      <c r="N516" s="5">
        <f t="shared" si="26"/>
        <v>912.44999999999993</v>
      </c>
      <c r="O516" s="5">
        <f t="shared" si="24"/>
        <v>400</v>
      </c>
      <c r="P516" s="5">
        <f t="shared" si="25"/>
        <v>512.44999999999993</v>
      </c>
    </row>
    <row r="517" spans="1:16" x14ac:dyDescent="0.3">
      <c r="A517" s="5" t="s">
        <v>527</v>
      </c>
      <c r="B517" s="6">
        <v>44999</v>
      </c>
      <c r="C517" s="5" t="s">
        <v>1727</v>
      </c>
      <c r="D517" s="5" t="s">
        <v>2402</v>
      </c>
      <c r="E517" s="5">
        <v>3</v>
      </c>
      <c r="F517" s="5">
        <v>553.52</v>
      </c>
      <c r="G517" s="5" t="s">
        <v>2760</v>
      </c>
      <c r="H517" s="5" t="s">
        <v>3066</v>
      </c>
      <c r="I517" s="5" t="s">
        <v>3068</v>
      </c>
      <c r="J517" s="5" t="s">
        <v>3588</v>
      </c>
      <c r="K517" s="5">
        <v>4</v>
      </c>
      <c r="L517" s="5" t="s">
        <v>4274</v>
      </c>
      <c r="M517" s="5" t="s">
        <v>4279</v>
      </c>
      <c r="N517" s="5">
        <f t="shared" si="26"/>
        <v>1660.56</v>
      </c>
      <c r="O517" s="5">
        <f t="shared" si="24"/>
        <v>300</v>
      </c>
      <c r="P517" s="5">
        <f t="shared" si="25"/>
        <v>1360.56</v>
      </c>
    </row>
    <row r="518" spans="1:16" x14ac:dyDescent="0.3">
      <c r="A518" s="5" t="s">
        <v>528</v>
      </c>
      <c r="B518" s="6">
        <v>45389</v>
      </c>
      <c r="C518" s="5" t="s">
        <v>1728</v>
      </c>
      <c r="D518" s="5" t="s">
        <v>2401</v>
      </c>
      <c r="E518" s="5">
        <v>3</v>
      </c>
      <c r="F518" s="5">
        <v>166.99</v>
      </c>
      <c r="G518" s="5" t="s">
        <v>2657</v>
      </c>
      <c r="H518" s="5" t="s">
        <v>3067</v>
      </c>
      <c r="I518" s="5" t="s">
        <v>3070</v>
      </c>
      <c r="J518" s="5" t="s">
        <v>3589</v>
      </c>
      <c r="K518" s="5">
        <v>8</v>
      </c>
      <c r="L518" s="5" t="str">
        <f>L517</f>
        <v>FREESHIP</v>
      </c>
      <c r="M518" s="5" t="s">
        <v>4279</v>
      </c>
      <c r="N518" s="5">
        <f t="shared" si="26"/>
        <v>500.97</v>
      </c>
      <c r="O518" s="5">
        <f t="shared" si="24"/>
        <v>450</v>
      </c>
      <c r="P518" s="5">
        <f t="shared" si="25"/>
        <v>50.970000000000027</v>
      </c>
    </row>
    <row r="519" spans="1:16" x14ac:dyDescent="0.3">
      <c r="A519" s="5" t="s">
        <v>529</v>
      </c>
      <c r="B519" s="6">
        <v>45391</v>
      </c>
      <c r="C519" s="5" t="s">
        <v>1729</v>
      </c>
      <c r="D519" s="5" t="s">
        <v>2403</v>
      </c>
      <c r="E519" s="5">
        <v>4</v>
      </c>
      <c r="F519" s="5">
        <v>198.35</v>
      </c>
      <c r="G519" s="5" t="s">
        <v>2779</v>
      </c>
      <c r="H519" s="5" t="s">
        <v>3067</v>
      </c>
      <c r="I519" s="5" t="s">
        <v>3069</v>
      </c>
      <c r="J519" s="5" t="s">
        <v>3590</v>
      </c>
      <c r="K519" s="5">
        <v>7</v>
      </c>
      <c r="L519" s="5" t="s">
        <v>4274</v>
      </c>
      <c r="M519" s="5" t="s">
        <v>4280</v>
      </c>
      <c r="N519" s="5">
        <f t="shared" si="26"/>
        <v>793.4</v>
      </c>
      <c r="O519" s="5">
        <f t="shared" si="24"/>
        <v>250</v>
      </c>
      <c r="P519" s="5">
        <f t="shared" si="25"/>
        <v>543.4</v>
      </c>
    </row>
    <row r="520" spans="1:16" x14ac:dyDescent="0.3">
      <c r="A520" s="5" t="s">
        <v>530</v>
      </c>
      <c r="B520" s="6">
        <v>45821</v>
      </c>
      <c r="C520" s="5" t="s">
        <v>1730</v>
      </c>
      <c r="D520" s="5" t="s">
        <v>2405</v>
      </c>
      <c r="E520" s="5">
        <v>4</v>
      </c>
      <c r="F520" s="5">
        <v>403.58</v>
      </c>
      <c r="G520" s="5" t="s">
        <v>2730</v>
      </c>
      <c r="H520" s="5" t="s">
        <v>3064</v>
      </c>
      <c r="I520" s="5" t="s">
        <v>3072</v>
      </c>
      <c r="J520" s="5" t="s">
        <v>3591</v>
      </c>
      <c r="K520" s="5">
        <v>9</v>
      </c>
      <c r="L520" s="5" t="s">
        <v>4273</v>
      </c>
      <c r="M520" s="5" t="s">
        <v>4277</v>
      </c>
      <c r="N520" s="5">
        <f t="shared" si="26"/>
        <v>1614.32</v>
      </c>
      <c r="O520" s="5">
        <f t="shared" si="24"/>
        <v>400</v>
      </c>
      <c r="P520" s="5">
        <f t="shared" si="25"/>
        <v>1214.32</v>
      </c>
    </row>
    <row r="521" spans="1:16" x14ac:dyDescent="0.3">
      <c r="A521" s="5" t="s">
        <v>531</v>
      </c>
      <c r="B521" s="6">
        <v>45787</v>
      </c>
      <c r="C521" s="5" t="s">
        <v>1731</v>
      </c>
      <c r="D521" s="5" t="s">
        <v>2406</v>
      </c>
      <c r="E521" s="5">
        <v>4</v>
      </c>
      <c r="F521" s="5">
        <v>464.29</v>
      </c>
      <c r="G521" s="5" t="s">
        <v>2798</v>
      </c>
      <c r="H521" s="5" t="s">
        <v>3063</v>
      </c>
      <c r="I521" s="5" t="s">
        <v>3070</v>
      </c>
      <c r="J521" s="5" t="s">
        <v>3592</v>
      </c>
      <c r="K521" s="5">
        <v>5</v>
      </c>
      <c r="L521" s="5" t="s">
        <v>4273</v>
      </c>
      <c r="M521" s="5" t="s">
        <v>4278</v>
      </c>
      <c r="N521" s="5">
        <f t="shared" si="26"/>
        <v>1857.16</v>
      </c>
      <c r="O521" s="5">
        <f t="shared" si="24"/>
        <v>700</v>
      </c>
      <c r="P521" s="5">
        <f t="shared" si="25"/>
        <v>1157.1600000000001</v>
      </c>
    </row>
    <row r="522" spans="1:16" x14ac:dyDescent="0.3">
      <c r="A522" s="5" t="s">
        <v>532</v>
      </c>
      <c r="B522" s="6">
        <v>44995</v>
      </c>
      <c r="C522" s="5" t="s">
        <v>1732</v>
      </c>
      <c r="D522" s="5" t="s">
        <v>2401</v>
      </c>
      <c r="E522" s="5">
        <v>3</v>
      </c>
      <c r="F522" s="5">
        <v>635.98</v>
      </c>
      <c r="G522" s="5" t="s">
        <v>2799</v>
      </c>
      <c r="H522" s="5" t="s">
        <v>3067</v>
      </c>
      <c r="I522" s="5" t="s">
        <v>3070</v>
      </c>
      <c r="J522" s="5" t="s">
        <v>3593</v>
      </c>
      <c r="K522" s="5">
        <v>5</v>
      </c>
      <c r="L522" s="5" t="str">
        <f>L521</f>
        <v>SAVE10</v>
      </c>
      <c r="M522" s="5" t="s">
        <v>4277</v>
      </c>
      <c r="N522" s="5">
        <f t="shared" si="26"/>
        <v>1907.94</v>
      </c>
      <c r="O522" s="5">
        <f t="shared" si="24"/>
        <v>450</v>
      </c>
      <c r="P522" s="5">
        <f t="shared" si="25"/>
        <v>1457.94</v>
      </c>
    </row>
    <row r="523" spans="1:16" x14ac:dyDescent="0.3">
      <c r="A523" s="5" t="s">
        <v>533</v>
      </c>
      <c r="B523" s="6">
        <v>45347</v>
      </c>
      <c r="C523" s="5" t="s">
        <v>1733</v>
      </c>
      <c r="D523" s="5" t="s">
        <v>2402</v>
      </c>
      <c r="E523" s="5">
        <v>1</v>
      </c>
      <c r="F523" s="5">
        <v>528.05999999999995</v>
      </c>
      <c r="G523" s="5" t="s">
        <v>2800</v>
      </c>
      <c r="H523" s="5" t="s">
        <v>3065</v>
      </c>
      <c r="I523" s="5" t="s">
        <v>3068</v>
      </c>
      <c r="J523" s="5" t="s">
        <v>3594</v>
      </c>
      <c r="K523" s="5">
        <v>2</v>
      </c>
      <c r="L523" s="5" t="str">
        <f>L522</f>
        <v>SAVE10</v>
      </c>
      <c r="M523" s="5" t="s">
        <v>4279</v>
      </c>
      <c r="N523" s="5">
        <f t="shared" si="26"/>
        <v>528.05999999999995</v>
      </c>
      <c r="O523" s="5">
        <f t="shared" si="24"/>
        <v>300</v>
      </c>
      <c r="P523" s="5">
        <f t="shared" si="25"/>
        <v>228.05999999999995</v>
      </c>
    </row>
    <row r="524" spans="1:16" x14ac:dyDescent="0.3">
      <c r="A524" s="5" t="s">
        <v>534</v>
      </c>
      <c r="B524" s="6">
        <v>45402</v>
      </c>
      <c r="C524" s="5" t="s">
        <v>1734</v>
      </c>
      <c r="D524" s="5" t="s">
        <v>2404</v>
      </c>
      <c r="E524" s="5">
        <v>1</v>
      </c>
      <c r="F524" s="5">
        <v>515.32000000000005</v>
      </c>
      <c r="G524" s="5" t="s">
        <v>2648</v>
      </c>
      <c r="H524" s="5" t="s">
        <v>3066</v>
      </c>
      <c r="I524" s="5" t="s">
        <v>3069</v>
      </c>
      <c r="J524" s="5" t="s">
        <v>3595</v>
      </c>
      <c r="K524" s="5">
        <v>1</v>
      </c>
      <c r="L524" s="5" t="s">
        <v>4274</v>
      </c>
      <c r="M524" s="5" t="s">
        <v>4278</v>
      </c>
      <c r="N524" s="5">
        <f t="shared" si="26"/>
        <v>515.32000000000005</v>
      </c>
      <c r="O524" s="5">
        <f t="shared" si="24"/>
        <v>200</v>
      </c>
      <c r="P524" s="5">
        <f t="shared" si="25"/>
        <v>315.32000000000005</v>
      </c>
    </row>
    <row r="525" spans="1:16" x14ac:dyDescent="0.3">
      <c r="A525" s="5" t="s">
        <v>535</v>
      </c>
      <c r="B525" s="6">
        <v>45706</v>
      </c>
      <c r="C525" s="5" t="s">
        <v>1735</v>
      </c>
      <c r="D525" s="5" t="s">
        <v>2407</v>
      </c>
      <c r="E525" s="5">
        <v>4</v>
      </c>
      <c r="F525" s="5">
        <v>657.79</v>
      </c>
      <c r="G525" s="5" t="s">
        <v>2739</v>
      </c>
      <c r="H525" s="5" t="s">
        <v>3065</v>
      </c>
      <c r="I525" s="5" t="s">
        <v>3070</v>
      </c>
      <c r="J525" s="5" t="s">
        <v>3596</v>
      </c>
      <c r="K525" s="5">
        <v>6</v>
      </c>
      <c r="L525" s="5" t="s">
        <v>4275</v>
      </c>
      <c r="M525" s="5" t="s">
        <v>4280</v>
      </c>
      <c r="N525" s="5">
        <f t="shared" si="26"/>
        <v>2631.16</v>
      </c>
      <c r="O525" s="5">
        <f t="shared" si="24"/>
        <v>500</v>
      </c>
      <c r="P525" s="5">
        <f t="shared" si="25"/>
        <v>2131.16</v>
      </c>
    </row>
    <row r="526" spans="1:16" x14ac:dyDescent="0.3">
      <c r="A526" s="5" t="s">
        <v>536</v>
      </c>
      <c r="B526" s="6">
        <v>45224</v>
      </c>
      <c r="C526" s="5" t="s">
        <v>1736</v>
      </c>
      <c r="D526" s="5" t="s">
        <v>2402</v>
      </c>
      <c r="E526" s="5">
        <v>1</v>
      </c>
      <c r="F526" s="5">
        <v>153</v>
      </c>
      <c r="G526" s="5" t="s">
        <v>2481</v>
      </c>
      <c r="H526" s="5" t="s">
        <v>3065</v>
      </c>
      <c r="I526" s="5" t="s">
        <v>3070</v>
      </c>
      <c r="J526" s="5" t="s">
        <v>3597</v>
      </c>
      <c r="K526" s="5">
        <v>4</v>
      </c>
      <c r="L526" s="5" t="str">
        <f>L525</f>
        <v>WINTER15</v>
      </c>
      <c r="M526" s="5" t="s">
        <v>4277</v>
      </c>
      <c r="N526" s="5">
        <f t="shared" si="26"/>
        <v>153</v>
      </c>
      <c r="O526" s="5">
        <f t="shared" si="24"/>
        <v>300</v>
      </c>
      <c r="P526" s="5">
        <f t="shared" si="25"/>
        <v>-147</v>
      </c>
    </row>
    <row r="527" spans="1:16" x14ac:dyDescent="0.3">
      <c r="A527" s="5" t="s">
        <v>537</v>
      </c>
      <c r="B527" s="6">
        <v>45263</v>
      </c>
      <c r="C527" s="5" t="s">
        <v>1737</v>
      </c>
      <c r="D527" s="5" t="s">
        <v>2401</v>
      </c>
      <c r="E527" s="5">
        <v>1</v>
      </c>
      <c r="F527" s="5">
        <v>668.48</v>
      </c>
      <c r="G527" s="5" t="s">
        <v>2760</v>
      </c>
      <c r="H527" s="5" t="s">
        <v>3063</v>
      </c>
      <c r="I527" s="5" t="s">
        <v>3068</v>
      </c>
      <c r="J527" s="5" t="s">
        <v>3598</v>
      </c>
      <c r="K527" s="5">
        <v>1</v>
      </c>
      <c r="L527" s="5" t="s">
        <v>4273</v>
      </c>
      <c r="M527" s="5" t="s">
        <v>4278</v>
      </c>
      <c r="N527" s="5">
        <f t="shared" si="26"/>
        <v>668.48</v>
      </c>
      <c r="O527" s="5">
        <f t="shared" si="24"/>
        <v>450</v>
      </c>
      <c r="P527" s="5">
        <f t="shared" si="25"/>
        <v>218.48000000000002</v>
      </c>
    </row>
    <row r="528" spans="1:16" x14ac:dyDescent="0.3">
      <c r="A528" s="5" t="s">
        <v>538</v>
      </c>
      <c r="B528" s="6">
        <v>45351</v>
      </c>
      <c r="C528" s="5" t="s">
        <v>1738</v>
      </c>
      <c r="D528" s="5" t="s">
        <v>2407</v>
      </c>
      <c r="E528" s="5">
        <v>2</v>
      </c>
      <c r="F528" s="5">
        <v>46.5</v>
      </c>
      <c r="G528" s="5" t="s">
        <v>2495</v>
      </c>
      <c r="H528" s="5" t="s">
        <v>3067</v>
      </c>
      <c r="I528" s="5" t="s">
        <v>3070</v>
      </c>
      <c r="J528" s="5" t="s">
        <v>3599</v>
      </c>
      <c r="K528" s="5">
        <v>7</v>
      </c>
      <c r="L528" s="5" t="s">
        <v>4275</v>
      </c>
      <c r="M528" s="5" t="s">
        <v>4280</v>
      </c>
      <c r="N528" s="5">
        <f t="shared" si="26"/>
        <v>93</v>
      </c>
      <c r="O528" s="5">
        <f t="shared" si="24"/>
        <v>500</v>
      </c>
      <c r="P528" s="5">
        <f t="shared" si="25"/>
        <v>-407</v>
      </c>
    </row>
    <row r="529" spans="1:16" x14ac:dyDescent="0.3">
      <c r="A529" s="5" t="s">
        <v>539</v>
      </c>
      <c r="B529" s="6">
        <v>45523</v>
      </c>
      <c r="C529" s="5" t="s">
        <v>1739</v>
      </c>
      <c r="D529" s="5" t="s">
        <v>2404</v>
      </c>
      <c r="E529" s="5">
        <v>5</v>
      </c>
      <c r="F529" s="5">
        <v>653.47</v>
      </c>
      <c r="G529" s="5" t="s">
        <v>2486</v>
      </c>
      <c r="H529" s="5" t="s">
        <v>3065</v>
      </c>
      <c r="I529" s="5" t="s">
        <v>3069</v>
      </c>
      <c r="J529" s="5" t="s">
        <v>3600</v>
      </c>
      <c r="K529" s="5">
        <v>10</v>
      </c>
      <c r="L529" s="5" t="s">
        <v>4273</v>
      </c>
      <c r="M529" s="5" t="s">
        <v>4277</v>
      </c>
      <c r="N529" s="5">
        <f t="shared" si="26"/>
        <v>3267.3500000000004</v>
      </c>
      <c r="O529" s="5">
        <f t="shared" si="24"/>
        <v>200</v>
      </c>
      <c r="P529" s="5">
        <f t="shared" si="25"/>
        <v>3067.3500000000004</v>
      </c>
    </row>
    <row r="530" spans="1:16" x14ac:dyDescent="0.3">
      <c r="A530" s="5" t="s">
        <v>540</v>
      </c>
      <c r="B530" s="6">
        <v>45714</v>
      </c>
      <c r="C530" s="5" t="s">
        <v>1740</v>
      </c>
      <c r="D530" s="5" t="s">
        <v>2404</v>
      </c>
      <c r="E530" s="5">
        <v>1</v>
      </c>
      <c r="F530" s="5">
        <v>628.89</v>
      </c>
      <c r="G530" s="5" t="s">
        <v>2763</v>
      </c>
      <c r="H530" s="5" t="s">
        <v>3065</v>
      </c>
      <c r="I530" s="5" t="s">
        <v>3070</v>
      </c>
      <c r="J530" s="5" t="s">
        <v>3601</v>
      </c>
      <c r="K530" s="5">
        <v>2</v>
      </c>
      <c r="L530" s="5" t="s">
        <v>4273</v>
      </c>
      <c r="M530" s="5" t="s">
        <v>4277</v>
      </c>
      <c r="N530" s="5">
        <f t="shared" si="26"/>
        <v>628.89</v>
      </c>
      <c r="O530" s="5">
        <f t="shared" si="24"/>
        <v>200</v>
      </c>
      <c r="P530" s="5">
        <f t="shared" si="25"/>
        <v>428.89</v>
      </c>
    </row>
    <row r="531" spans="1:16" x14ac:dyDescent="0.3">
      <c r="A531" s="5" t="s">
        <v>541</v>
      </c>
      <c r="B531" s="6">
        <v>45389</v>
      </c>
      <c r="C531" s="5" t="s">
        <v>1741</v>
      </c>
      <c r="D531" s="5" t="s">
        <v>2403</v>
      </c>
      <c r="E531" s="5">
        <v>2</v>
      </c>
      <c r="F531" s="5">
        <v>675.1</v>
      </c>
      <c r="G531" s="5" t="s">
        <v>2801</v>
      </c>
      <c r="H531" s="5" t="s">
        <v>3067</v>
      </c>
      <c r="I531" s="5" t="s">
        <v>3072</v>
      </c>
      <c r="J531" s="5" t="s">
        <v>3602</v>
      </c>
      <c r="K531" s="5">
        <v>4</v>
      </c>
      <c r="L531" s="5" t="s">
        <v>4274</v>
      </c>
      <c r="M531" s="5" t="s">
        <v>4280</v>
      </c>
      <c r="N531" s="5">
        <f t="shared" si="26"/>
        <v>1350.2</v>
      </c>
      <c r="O531" s="5">
        <f t="shared" si="24"/>
        <v>250</v>
      </c>
      <c r="P531" s="5">
        <f t="shared" si="25"/>
        <v>1100.2</v>
      </c>
    </row>
    <row r="532" spans="1:16" x14ac:dyDescent="0.3">
      <c r="A532" s="5" t="s">
        <v>542</v>
      </c>
      <c r="B532" s="6">
        <v>45491</v>
      </c>
      <c r="C532" s="5" t="s">
        <v>1742</v>
      </c>
      <c r="D532" s="5" t="s">
        <v>2404</v>
      </c>
      <c r="E532" s="5">
        <v>4</v>
      </c>
      <c r="F532" s="5">
        <v>89.41</v>
      </c>
      <c r="G532" s="5" t="s">
        <v>2802</v>
      </c>
      <c r="H532" s="5" t="s">
        <v>3064</v>
      </c>
      <c r="I532" s="5" t="s">
        <v>3072</v>
      </c>
      <c r="J532" s="5" t="s">
        <v>3603</v>
      </c>
      <c r="K532" s="5">
        <v>9</v>
      </c>
      <c r="L532" s="5" t="str">
        <f>L531</f>
        <v>FREESHIP</v>
      </c>
      <c r="M532" s="5" t="s">
        <v>4280</v>
      </c>
      <c r="N532" s="5">
        <f t="shared" si="26"/>
        <v>357.64</v>
      </c>
      <c r="O532" s="5">
        <f t="shared" si="24"/>
        <v>200</v>
      </c>
      <c r="P532" s="5">
        <f t="shared" si="25"/>
        <v>157.63999999999999</v>
      </c>
    </row>
    <row r="533" spans="1:16" x14ac:dyDescent="0.3">
      <c r="A533" s="5" t="s">
        <v>543</v>
      </c>
      <c r="B533" s="6">
        <v>45475</v>
      </c>
      <c r="C533" s="5" t="s">
        <v>1743</v>
      </c>
      <c r="D533" s="5" t="s">
        <v>2407</v>
      </c>
      <c r="E533" s="5">
        <v>5</v>
      </c>
      <c r="F533" s="5">
        <v>320.01</v>
      </c>
      <c r="G533" s="5" t="s">
        <v>2803</v>
      </c>
      <c r="H533" s="5" t="s">
        <v>3066</v>
      </c>
      <c r="I533" s="5" t="s">
        <v>3071</v>
      </c>
      <c r="J533" s="5" t="s">
        <v>3604</v>
      </c>
      <c r="K533" s="5">
        <v>6</v>
      </c>
      <c r="L533" s="5" t="str">
        <f>L532</f>
        <v>FREESHIP</v>
      </c>
      <c r="M533" s="5" t="s">
        <v>4277</v>
      </c>
      <c r="N533" s="5">
        <f t="shared" si="26"/>
        <v>1600.05</v>
      </c>
      <c r="O533" s="5">
        <f t="shared" si="24"/>
        <v>500</v>
      </c>
      <c r="P533" s="5">
        <f t="shared" si="25"/>
        <v>1100.05</v>
      </c>
    </row>
    <row r="534" spans="1:16" x14ac:dyDescent="0.3">
      <c r="A534" s="5" t="s">
        <v>544</v>
      </c>
      <c r="B534" s="6">
        <v>45780</v>
      </c>
      <c r="C534" s="5" t="s">
        <v>1744</v>
      </c>
      <c r="D534" s="5" t="s">
        <v>2406</v>
      </c>
      <c r="E534" s="5">
        <v>2</v>
      </c>
      <c r="F534" s="5">
        <v>41</v>
      </c>
      <c r="G534" s="5" t="s">
        <v>2804</v>
      </c>
      <c r="H534" s="5" t="s">
        <v>3064</v>
      </c>
      <c r="I534" s="5" t="s">
        <v>3071</v>
      </c>
      <c r="J534" s="5" t="s">
        <v>3605</v>
      </c>
      <c r="K534" s="5">
        <v>7</v>
      </c>
      <c r="L534" s="5" t="str">
        <f>L533</f>
        <v>FREESHIP</v>
      </c>
      <c r="M534" s="5" t="s">
        <v>4278</v>
      </c>
      <c r="N534" s="5">
        <f t="shared" si="26"/>
        <v>82</v>
      </c>
      <c r="O534" s="5">
        <f t="shared" si="24"/>
        <v>700</v>
      </c>
      <c r="P534" s="5">
        <f t="shared" si="25"/>
        <v>-618</v>
      </c>
    </row>
    <row r="535" spans="1:16" x14ac:dyDescent="0.3">
      <c r="A535" s="5" t="s">
        <v>545</v>
      </c>
      <c r="B535" s="6">
        <v>44990</v>
      </c>
      <c r="C535" s="5" t="s">
        <v>1745</v>
      </c>
      <c r="D535" s="5" t="s">
        <v>2407</v>
      </c>
      <c r="E535" s="5">
        <v>1</v>
      </c>
      <c r="F535" s="5">
        <v>565.85</v>
      </c>
      <c r="G535" s="5" t="s">
        <v>2470</v>
      </c>
      <c r="H535" s="5" t="s">
        <v>3066</v>
      </c>
      <c r="I535" s="5" t="s">
        <v>3070</v>
      </c>
      <c r="J535" s="5" t="s">
        <v>3606</v>
      </c>
      <c r="K535" s="5">
        <v>1</v>
      </c>
      <c r="L535" s="5" t="s">
        <v>4274</v>
      </c>
      <c r="M535" s="5" t="s">
        <v>4279</v>
      </c>
      <c r="N535" s="5">
        <f t="shared" si="26"/>
        <v>565.85</v>
      </c>
      <c r="O535" s="5">
        <f t="shared" si="24"/>
        <v>500</v>
      </c>
      <c r="P535" s="5">
        <f t="shared" si="25"/>
        <v>65.850000000000023</v>
      </c>
    </row>
    <row r="536" spans="1:16" x14ac:dyDescent="0.3">
      <c r="A536" s="5" t="s">
        <v>546</v>
      </c>
      <c r="B536" s="6">
        <v>45449</v>
      </c>
      <c r="C536" s="5" t="s">
        <v>1746</v>
      </c>
      <c r="D536" s="5" t="s">
        <v>2404</v>
      </c>
      <c r="E536" s="5">
        <v>3</v>
      </c>
      <c r="F536" s="5">
        <v>648.59</v>
      </c>
      <c r="G536" s="5" t="s">
        <v>2805</v>
      </c>
      <c r="H536" s="5" t="s">
        <v>3063</v>
      </c>
      <c r="I536" s="5" t="s">
        <v>3069</v>
      </c>
      <c r="J536" s="5" t="s">
        <v>3607</v>
      </c>
      <c r="K536" s="5">
        <v>4</v>
      </c>
      <c r="L536" s="5" t="s">
        <v>4273</v>
      </c>
      <c r="M536" s="5" t="s">
        <v>4278</v>
      </c>
      <c r="N536" s="5">
        <f t="shared" si="26"/>
        <v>1945.77</v>
      </c>
      <c r="O536" s="5">
        <f t="shared" si="24"/>
        <v>200</v>
      </c>
      <c r="P536" s="5">
        <f t="shared" si="25"/>
        <v>1745.77</v>
      </c>
    </row>
    <row r="537" spans="1:16" x14ac:dyDescent="0.3">
      <c r="A537" s="5" t="s">
        <v>547</v>
      </c>
      <c r="B537" s="6">
        <v>45497</v>
      </c>
      <c r="C537" s="5" t="s">
        <v>1747</v>
      </c>
      <c r="D537" s="5" t="s">
        <v>2401</v>
      </c>
      <c r="E537" s="5">
        <v>3</v>
      </c>
      <c r="F537" s="5">
        <v>68.12</v>
      </c>
      <c r="G537" s="5" t="s">
        <v>2565</v>
      </c>
      <c r="H537" s="5" t="s">
        <v>3064</v>
      </c>
      <c r="I537" s="5" t="s">
        <v>3069</v>
      </c>
      <c r="J537" s="5" t="s">
        <v>3608</v>
      </c>
      <c r="K537" s="5">
        <v>3</v>
      </c>
      <c r="L537" s="5" t="s">
        <v>4274</v>
      </c>
      <c r="M537" s="5" t="s">
        <v>4278</v>
      </c>
      <c r="N537" s="5">
        <f t="shared" si="26"/>
        <v>204.36</v>
      </c>
      <c r="O537" s="5">
        <f t="shared" si="24"/>
        <v>450</v>
      </c>
      <c r="P537" s="5">
        <f t="shared" si="25"/>
        <v>-245.64</v>
      </c>
    </row>
    <row r="538" spans="1:16" x14ac:dyDescent="0.3">
      <c r="A538" s="5" t="s">
        <v>548</v>
      </c>
      <c r="B538" s="6">
        <v>45452</v>
      </c>
      <c r="C538" s="5" t="s">
        <v>1748</v>
      </c>
      <c r="D538" s="5" t="s">
        <v>2404</v>
      </c>
      <c r="E538" s="5">
        <v>1</v>
      </c>
      <c r="F538" s="5">
        <v>616.1</v>
      </c>
      <c r="G538" s="5" t="s">
        <v>2806</v>
      </c>
      <c r="H538" s="5" t="s">
        <v>3067</v>
      </c>
      <c r="I538" s="5" t="s">
        <v>3070</v>
      </c>
      <c r="J538" s="5" t="s">
        <v>3609</v>
      </c>
      <c r="K538" s="5">
        <v>6</v>
      </c>
      <c r="L538" s="5" t="str">
        <f>L537</f>
        <v>FREESHIP</v>
      </c>
      <c r="M538" s="5" t="s">
        <v>4278</v>
      </c>
      <c r="N538" s="5">
        <f t="shared" si="26"/>
        <v>616.1</v>
      </c>
      <c r="O538" s="5">
        <f t="shared" si="24"/>
        <v>200</v>
      </c>
      <c r="P538" s="5">
        <f t="shared" si="25"/>
        <v>416.1</v>
      </c>
    </row>
    <row r="539" spans="1:16" x14ac:dyDescent="0.3">
      <c r="A539" s="5" t="s">
        <v>549</v>
      </c>
      <c r="B539" s="6">
        <v>45739</v>
      </c>
      <c r="C539" s="5" t="s">
        <v>1749</v>
      </c>
      <c r="D539" s="5" t="s">
        <v>2403</v>
      </c>
      <c r="E539" s="5">
        <v>3</v>
      </c>
      <c r="F539" s="5">
        <v>247.47</v>
      </c>
      <c r="G539" s="5" t="s">
        <v>2469</v>
      </c>
      <c r="H539" s="5" t="s">
        <v>3064</v>
      </c>
      <c r="I539" s="5" t="s">
        <v>3071</v>
      </c>
      <c r="J539" s="5" t="s">
        <v>3610</v>
      </c>
      <c r="K539" s="5">
        <v>4</v>
      </c>
      <c r="L539" s="5" t="s">
        <v>4273</v>
      </c>
      <c r="M539" s="5" t="s">
        <v>4279</v>
      </c>
      <c r="N539" s="5">
        <f t="shared" si="26"/>
        <v>742.41</v>
      </c>
      <c r="O539" s="5">
        <f t="shared" si="24"/>
        <v>250</v>
      </c>
      <c r="P539" s="5">
        <f t="shared" si="25"/>
        <v>492.40999999999997</v>
      </c>
    </row>
    <row r="540" spans="1:16" x14ac:dyDescent="0.3">
      <c r="A540" s="5" t="s">
        <v>550</v>
      </c>
      <c r="B540" s="6">
        <v>45436</v>
      </c>
      <c r="C540" s="5" t="s">
        <v>1750</v>
      </c>
      <c r="D540" s="5" t="s">
        <v>2402</v>
      </c>
      <c r="E540" s="5">
        <v>3</v>
      </c>
      <c r="F540" s="5">
        <v>490.74</v>
      </c>
      <c r="G540" s="5" t="s">
        <v>2807</v>
      </c>
      <c r="H540" s="5" t="s">
        <v>3067</v>
      </c>
      <c r="I540" s="5" t="s">
        <v>3068</v>
      </c>
      <c r="J540" s="5" t="s">
        <v>3611</v>
      </c>
      <c r="K540" s="5">
        <v>3</v>
      </c>
      <c r="L540" s="5" t="s">
        <v>4275</v>
      </c>
      <c r="M540" s="5" t="s">
        <v>4278</v>
      </c>
      <c r="N540" s="5">
        <f t="shared" si="26"/>
        <v>1472.22</v>
      </c>
      <c r="O540" s="5">
        <f t="shared" si="24"/>
        <v>300</v>
      </c>
      <c r="P540" s="5">
        <f t="shared" si="25"/>
        <v>1172.22</v>
      </c>
    </row>
    <row r="541" spans="1:16" x14ac:dyDescent="0.3">
      <c r="A541" s="5" t="s">
        <v>551</v>
      </c>
      <c r="B541" s="6">
        <v>45706</v>
      </c>
      <c r="C541" s="5" t="s">
        <v>1751</v>
      </c>
      <c r="D541" s="5" t="s">
        <v>2407</v>
      </c>
      <c r="E541" s="5">
        <v>3</v>
      </c>
      <c r="F541" s="5">
        <v>531.72</v>
      </c>
      <c r="G541" s="5" t="s">
        <v>2808</v>
      </c>
      <c r="H541" s="5" t="s">
        <v>3066</v>
      </c>
      <c r="I541" s="5" t="s">
        <v>3071</v>
      </c>
      <c r="J541" s="5" t="s">
        <v>3612</v>
      </c>
      <c r="K541" s="5">
        <v>7</v>
      </c>
      <c r="L541" s="5" t="s">
        <v>4273</v>
      </c>
      <c r="M541" s="5" t="s">
        <v>4280</v>
      </c>
      <c r="N541" s="5">
        <f t="shared" si="26"/>
        <v>1595.16</v>
      </c>
      <c r="O541" s="5">
        <f t="shared" si="24"/>
        <v>500</v>
      </c>
      <c r="P541" s="5">
        <f t="shared" si="25"/>
        <v>1095.1600000000001</v>
      </c>
    </row>
    <row r="542" spans="1:16" x14ac:dyDescent="0.3">
      <c r="A542" s="5" t="s">
        <v>552</v>
      </c>
      <c r="B542" s="6">
        <v>45320</v>
      </c>
      <c r="C542" s="5" t="s">
        <v>1752</v>
      </c>
      <c r="D542" s="5" t="s">
        <v>2406</v>
      </c>
      <c r="E542" s="5">
        <v>5</v>
      </c>
      <c r="F542" s="5">
        <v>648.65</v>
      </c>
      <c r="G542" s="5" t="s">
        <v>2809</v>
      </c>
      <c r="H542" s="5" t="s">
        <v>3064</v>
      </c>
      <c r="I542" s="5" t="s">
        <v>3072</v>
      </c>
      <c r="J542" s="5" t="s">
        <v>3613</v>
      </c>
      <c r="K542" s="5">
        <v>7</v>
      </c>
      <c r="L542" s="5" t="str">
        <f>L541</f>
        <v>SAVE10</v>
      </c>
      <c r="M542" s="5" t="s">
        <v>4277</v>
      </c>
      <c r="N542" s="5">
        <f t="shared" si="26"/>
        <v>3243.25</v>
      </c>
      <c r="O542" s="5">
        <f t="shared" si="24"/>
        <v>700</v>
      </c>
      <c r="P542" s="5">
        <f t="shared" si="25"/>
        <v>2543.25</v>
      </c>
    </row>
    <row r="543" spans="1:16" x14ac:dyDescent="0.3">
      <c r="A543" s="5" t="s">
        <v>553</v>
      </c>
      <c r="B543" s="6">
        <v>45145</v>
      </c>
      <c r="C543" s="5" t="s">
        <v>1753</v>
      </c>
      <c r="D543" s="5" t="s">
        <v>2405</v>
      </c>
      <c r="E543" s="5">
        <v>5</v>
      </c>
      <c r="F543" s="5">
        <v>456.06</v>
      </c>
      <c r="G543" s="5" t="s">
        <v>2810</v>
      </c>
      <c r="H543" s="5" t="s">
        <v>3067</v>
      </c>
      <c r="I543" s="5" t="s">
        <v>3072</v>
      </c>
      <c r="J543" s="5" t="s">
        <v>3614</v>
      </c>
      <c r="K543" s="5">
        <v>10</v>
      </c>
      <c r="L543" s="5" t="str">
        <f>L542</f>
        <v>SAVE10</v>
      </c>
      <c r="M543" s="5" t="s">
        <v>4276</v>
      </c>
      <c r="N543" s="5">
        <f t="shared" si="26"/>
        <v>2280.3000000000002</v>
      </c>
      <c r="O543" s="5">
        <f t="shared" si="24"/>
        <v>400</v>
      </c>
      <c r="P543" s="5">
        <f t="shared" si="25"/>
        <v>1880.3000000000002</v>
      </c>
    </row>
    <row r="544" spans="1:16" x14ac:dyDescent="0.3">
      <c r="A544" s="5" t="s">
        <v>554</v>
      </c>
      <c r="B544" s="6">
        <v>45244</v>
      </c>
      <c r="C544" s="5" t="s">
        <v>1754</v>
      </c>
      <c r="D544" s="5" t="s">
        <v>2403</v>
      </c>
      <c r="E544" s="5">
        <v>1</v>
      </c>
      <c r="F544" s="5">
        <v>17.98</v>
      </c>
      <c r="G544" s="5" t="s">
        <v>2413</v>
      </c>
      <c r="H544" s="5" t="s">
        <v>3067</v>
      </c>
      <c r="I544" s="5" t="s">
        <v>3069</v>
      </c>
      <c r="J544" s="5" t="s">
        <v>3615</v>
      </c>
      <c r="K544" s="5">
        <v>6</v>
      </c>
      <c r="L544" s="5" t="s">
        <v>4274</v>
      </c>
      <c r="M544" s="5" t="s">
        <v>4278</v>
      </c>
      <c r="N544" s="5">
        <f t="shared" si="26"/>
        <v>17.98</v>
      </c>
      <c r="O544" s="5">
        <f t="shared" si="24"/>
        <v>250</v>
      </c>
      <c r="P544" s="5">
        <f t="shared" si="25"/>
        <v>-232.02</v>
      </c>
    </row>
    <row r="545" spans="1:16" x14ac:dyDescent="0.3">
      <c r="A545" s="5" t="s">
        <v>555</v>
      </c>
      <c r="B545" s="6">
        <v>45360</v>
      </c>
      <c r="C545" s="5" t="s">
        <v>1755</v>
      </c>
      <c r="D545" s="5" t="s">
        <v>2407</v>
      </c>
      <c r="E545" s="5">
        <v>5</v>
      </c>
      <c r="F545" s="5">
        <v>269.86</v>
      </c>
      <c r="G545" s="5" t="s">
        <v>2567</v>
      </c>
      <c r="H545" s="5" t="s">
        <v>3067</v>
      </c>
      <c r="I545" s="5" t="s">
        <v>3068</v>
      </c>
      <c r="J545" s="5" t="s">
        <v>3616</v>
      </c>
      <c r="K545" s="5">
        <v>6</v>
      </c>
      <c r="L545" s="5" t="s">
        <v>4275</v>
      </c>
      <c r="M545" s="5" t="s">
        <v>4279</v>
      </c>
      <c r="N545" s="5">
        <f t="shared" si="26"/>
        <v>1349.3000000000002</v>
      </c>
      <c r="O545" s="5">
        <f t="shared" si="24"/>
        <v>500</v>
      </c>
      <c r="P545" s="5">
        <f t="shared" si="25"/>
        <v>849.30000000000018</v>
      </c>
    </row>
    <row r="546" spans="1:16" x14ac:dyDescent="0.3">
      <c r="A546" s="5" t="s">
        <v>556</v>
      </c>
      <c r="B546" s="6">
        <v>45361</v>
      </c>
      <c r="C546" s="5" t="s">
        <v>1756</v>
      </c>
      <c r="D546" s="5" t="s">
        <v>2405</v>
      </c>
      <c r="E546" s="5">
        <v>5</v>
      </c>
      <c r="F546" s="5">
        <v>31.96</v>
      </c>
      <c r="G546" s="5" t="s">
        <v>2724</v>
      </c>
      <c r="H546" s="5" t="s">
        <v>3065</v>
      </c>
      <c r="I546" s="5" t="s">
        <v>3070</v>
      </c>
      <c r="J546" s="5" t="s">
        <v>3617</v>
      </c>
      <c r="K546" s="5">
        <v>5</v>
      </c>
      <c r="L546" s="5" t="s">
        <v>4274</v>
      </c>
      <c r="M546" s="5" t="s">
        <v>4277</v>
      </c>
      <c r="N546" s="5">
        <f t="shared" si="26"/>
        <v>159.80000000000001</v>
      </c>
      <c r="O546" s="5">
        <f t="shared" si="24"/>
        <v>400</v>
      </c>
      <c r="P546" s="5">
        <f t="shared" si="25"/>
        <v>-240.2</v>
      </c>
    </row>
    <row r="547" spans="1:16" x14ac:dyDescent="0.3">
      <c r="A547" s="5" t="s">
        <v>557</v>
      </c>
      <c r="B547" s="6">
        <v>45279</v>
      </c>
      <c r="C547" s="5" t="s">
        <v>1757</v>
      </c>
      <c r="D547" s="5" t="s">
        <v>2401</v>
      </c>
      <c r="E547" s="5">
        <v>2</v>
      </c>
      <c r="F547" s="5">
        <v>98.47</v>
      </c>
      <c r="G547" s="5" t="s">
        <v>2811</v>
      </c>
      <c r="H547" s="5" t="s">
        <v>3067</v>
      </c>
      <c r="I547" s="5" t="s">
        <v>3070</v>
      </c>
      <c r="J547" s="5" t="s">
        <v>3618</v>
      </c>
      <c r="K547" s="5">
        <v>3</v>
      </c>
      <c r="L547" s="5" t="str">
        <f>L546</f>
        <v>FREESHIP</v>
      </c>
      <c r="M547" s="5" t="s">
        <v>4276</v>
      </c>
      <c r="N547" s="5">
        <f t="shared" si="26"/>
        <v>196.94</v>
      </c>
      <c r="O547" s="5">
        <f t="shared" si="24"/>
        <v>450</v>
      </c>
      <c r="P547" s="5">
        <f t="shared" si="25"/>
        <v>-253.06</v>
      </c>
    </row>
    <row r="548" spans="1:16" x14ac:dyDescent="0.3">
      <c r="A548" s="5" t="s">
        <v>558</v>
      </c>
      <c r="B548" s="6">
        <v>45352</v>
      </c>
      <c r="C548" s="5" t="s">
        <v>1758</v>
      </c>
      <c r="D548" s="5" t="s">
        <v>2401</v>
      </c>
      <c r="E548" s="5">
        <v>1</v>
      </c>
      <c r="F548" s="5">
        <v>158.68</v>
      </c>
      <c r="G548" s="5" t="s">
        <v>2408</v>
      </c>
      <c r="H548" s="5" t="s">
        <v>3065</v>
      </c>
      <c r="I548" s="5" t="s">
        <v>3070</v>
      </c>
      <c r="J548" s="5" t="s">
        <v>3619</v>
      </c>
      <c r="K548" s="5">
        <v>6</v>
      </c>
      <c r="L548" s="5" t="s">
        <v>4275</v>
      </c>
      <c r="M548" s="5" t="s">
        <v>4276</v>
      </c>
      <c r="N548" s="5">
        <f t="shared" si="26"/>
        <v>158.68</v>
      </c>
      <c r="O548" s="5">
        <f t="shared" si="24"/>
        <v>450</v>
      </c>
      <c r="P548" s="5">
        <f t="shared" si="25"/>
        <v>-291.32</v>
      </c>
    </row>
    <row r="549" spans="1:16" x14ac:dyDescent="0.3">
      <c r="A549" s="5" t="s">
        <v>559</v>
      </c>
      <c r="B549" s="6">
        <v>45158</v>
      </c>
      <c r="C549" s="5" t="s">
        <v>1759</v>
      </c>
      <c r="D549" s="5" t="s">
        <v>2402</v>
      </c>
      <c r="E549" s="5">
        <v>1</v>
      </c>
      <c r="F549" s="5">
        <v>613.98</v>
      </c>
      <c r="G549" s="5" t="s">
        <v>2812</v>
      </c>
      <c r="H549" s="5" t="s">
        <v>3064</v>
      </c>
      <c r="I549" s="5" t="s">
        <v>3071</v>
      </c>
      <c r="J549" s="5" t="s">
        <v>3620</v>
      </c>
      <c r="K549" s="5">
        <v>4</v>
      </c>
      <c r="L549" s="5" t="s">
        <v>4274</v>
      </c>
      <c r="M549" s="5" t="s">
        <v>4279</v>
      </c>
      <c r="N549" s="5">
        <f t="shared" si="26"/>
        <v>613.98</v>
      </c>
      <c r="O549" s="5">
        <f t="shared" si="24"/>
        <v>300</v>
      </c>
      <c r="P549" s="5">
        <f t="shared" si="25"/>
        <v>313.98</v>
      </c>
    </row>
    <row r="550" spans="1:16" x14ac:dyDescent="0.3">
      <c r="A550" s="5" t="s">
        <v>560</v>
      </c>
      <c r="B550" s="6">
        <v>45296</v>
      </c>
      <c r="C550" s="5" t="s">
        <v>1760</v>
      </c>
      <c r="D550" s="5" t="s">
        <v>2405</v>
      </c>
      <c r="E550" s="5">
        <v>3</v>
      </c>
      <c r="F550" s="5">
        <v>426.12</v>
      </c>
      <c r="G550" s="5" t="s">
        <v>2498</v>
      </c>
      <c r="H550" s="5" t="s">
        <v>3064</v>
      </c>
      <c r="I550" s="5" t="s">
        <v>3071</v>
      </c>
      <c r="J550" s="5" t="s">
        <v>3621</v>
      </c>
      <c r="K550" s="5">
        <v>5</v>
      </c>
      <c r="L550" s="5" t="s">
        <v>4275</v>
      </c>
      <c r="M550" s="5" t="s">
        <v>4276</v>
      </c>
      <c r="N550" s="5">
        <f t="shared" si="26"/>
        <v>1278.3600000000001</v>
      </c>
      <c r="O550" s="5">
        <f t="shared" si="24"/>
        <v>400</v>
      </c>
      <c r="P550" s="5">
        <f t="shared" si="25"/>
        <v>878.36000000000013</v>
      </c>
    </row>
    <row r="551" spans="1:16" x14ac:dyDescent="0.3">
      <c r="A551" s="5" t="s">
        <v>561</v>
      </c>
      <c r="B551" s="6">
        <v>45713</v>
      </c>
      <c r="C551" s="5" t="s">
        <v>1761</v>
      </c>
      <c r="D551" s="5" t="s">
        <v>2401</v>
      </c>
      <c r="E551" s="5">
        <v>4</v>
      </c>
      <c r="F551" s="5">
        <v>629.88</v>
      </c>
      <c r="G551" s="5" t="s">
        <v>2813</v>
      </c>
      <c r="H551" s="5" t="s">
        <v>3063</v>
      </c>
      <c r="I551" s="5" t="s">
        <v>3069</v>
      </c>
      <c r="J551" s="5" t="s">
        <v>3622</v>
      </c>
      <c r="K551" s="5">
        <v>8</v>
      </c>
      <c r="L551" s="5" t="s">
        <v>4275</v>
      </c>
      <c r="M551" s="5" t="s">
        <v>4276</v>
      </c>
      <c r="N551" s="5">
        <f t="shared" si="26"/>
        <v>2519.52</v>
      </c>
      <c r="O551" s="5">
        <f t="shared" si="24"/>
        <v>450</v>
      </c>
      <c r="P551" s="5">
        <f t="shared" si="25"/>
        <v>2069.52</v>
      </c>
    </row>
    <row r="552" spans="1:16" x14ac:dyDescent="0.3">
      <c r="A552" s="5" t="s">
        <v>562</v>
      </c>
      <c r="B552" s="6">
        <v>45228</v>
      </c>
      <c r="C552" s="5" t="s">
        <v>1762</v>
      </c>
      <c r="D552" s="5" t="s">
        <v>2406</v>
      </c>
      <c r="E552" s="5">
        <v>4</v>
      </c>
      <c r="F552" s="5">
        <v>228.91</v>
      </c>
      <c r="G552" s="5" t="s">
        <v>2540</v>
      </c>
      <c r="H552" s="5" t="s">
        <v>3067</v>
      </c>
      <c r="I552" s="5" t="s">
        <v>3068</v>
      </c>
      <c r="J552" s="5" t="s">
        <v>3623</v>
      </c>
      <c r="K552" s="5">
        <v>4</v>
      </c>
      <c r="L552" s="5" t="s">
        <v>4274</v>
      </c>
      <c r="M552" s="5" t="s">
        <v>4280</v>
      </c>
      <c r="N552" s="5">
        <f t="shared" si="26"/>
        <v>915.64</v>
      </c>
      <c r="O552" s="5">
        <f t="shared" si="24"/>
        <v>700</v>
      </c>
      <c r="P552" s="5">
        <f t="shared" si="25"/>
        <v>215.64</v>
      </c>
    </row>
    <row r="553" spans="1:16" x14ac:dyDescent="0.3">
      <c r="A553" s="5" t="s">
        <v>563</v>
      </c>
      <c r="B553" s="6">
        <v>45064</v>
      </c>
      <c r="C553" s="5" t="s">
        <v>1763</v>
      </c>
      <c r="D553" s="5" t="s">
        <v>2406</v>
      </c>
      <c r="E553" s="5">
        <v>1</v>
      </c>
      <c r="F553" s="5">
        <v>120.98</v>
      </c>
      <c r="G553" s="5" t="s">
        <v>2526</v>
      </c>
      <c r="H553" s="5" t="s">
        <v>3063</v>
      </c>
      <c r="I553" s="5" t="s">
        <v>3071</v>
      </c>
      <c r="J553" s="5" t="s">
        <v>3624</v>
      </c>
      <c r="K553" s="5">
        <v>6</v>
      </c>
      <c r="L553" s="5" t="s">
        <v>4275</v>
      </c>
      <c r="M553" s="5" t="s">
        <v>4278</v>
      </c>
      <c r="N553" s="5">
        <f t="shared" si="26"/>
        <v>120.98</v>
      </c>
      <c r="O553" s="5">
        <f t="shared" si="24"/>
        <v>700</v>
      </c>
      <c r="P553" s="5">
        <f t="shared" si="25"/>
        <v>-579.02</v>
      </c>
    </row>
    <row r="554" spans="1:16" x14ac:dyDescent="0.3">
      <c r="A554" s="5" t="s">
        <v>564</v>
      </c>
      <c r="B554" s="6">
        <v>45199</v>
      </c>
      <c r="C554" s="5" t="s">
        <v>1764</v>
      </c>
      <c r="D554" s="5" t="s">
        <v>2404</v>
      </c>
      <c r="E554" s="5">
        <v>4</v>
      </c>
      <c r="F554" s="5">
        <v>425.18</v>
      </c>
      <c r="G554" s="5" t="s">
        <v>2796</v>
      </c>
      <c r="H554" s="5" t="s">
        <v>3064</v>
      </c>
      <c r="I554" s="5" t="s">
        <v>3070</v>
      </c>
      <c r="J554" s="5" t="s">
        <v>3625</v>
      </c>
      <c r="K554" s="5">
        <v>8</v>
      </c>
      <c r="L554" s="5" t="s">
        <v>4275</v>
      </c>
      <c r="M554" s="5" t="s">
        <v>4279</v>
      </c>
      <c r="N554" s="5">
        <f t="shared" si="26"/>
        <v>1700.72</v>
      </c>
      <c r="O554" s="5">
        <f t="shared" si="24"/>
        <v>200</v>
      </c>
      <c r="P554" s="5">
        <f t="shared" si="25"/>
        <v>1500.72</v>
      </c>
    </row>
    <row r="555" spans="1:16" x14ac:dyDescent="0.3">
      <c r="A555" s="5" t="s">
        <v>565</v>
      </c>
      <c r="B555" s="6">
        <v>45161</v>
      </c>
      <c r="C555" s="5" t="s">
        <v>1765</v>
      </c>
      <c r="D555" s="5" t="s">
        <v>2402</v>
      </c>
      <c r="E555" s="5">
        <v>2</v>
      </c>
      <c r="F555" s="5">
        <v>333.83</v>
      </c>
      <c r="G555" s="5" t="s">
        <v>2814</v>
      </c>
      <c r="H555" s="5" t="s">
        <v>3066</v>
      </c>
      <c r="I555" s="5" t="s">
        <v>3069</v>
      </c>
      <c r="J555" s="5" t="s">
        <v>3626</v>
      </c>
      <c r="K555" s="5">
        <v>4</v>
      </c>
      <c r="L555" s="5" t="s">
        <v>4274</v>
      </c>
      <c r="M555" s="5" t="s">
        <v>4277</v>
      </c>
      <c r="N555" s="5">
        <f t="shared" si="26"/>
        <v>667.66</v>
      </c>
      <c r="O555" s="5">
        <f t="shared" si="24"/>
        <v>300</v>
      </c>
      <c r="P555" s="5">
        <f t="shared" si="25"/>
        <v>367.65999999999997</v>
      </c>
    </row>
    <row r="556" spans="1:16" x14ac:dyDescent="0.3">
      <c r="A556" s="5" t="s">
        <v>566</v>
      </c>
      <c r="B556" s="6">
        <v>45807</v>
      </c>
      <c r="C556" s="5" t="s">
        <v>1766</v>
      </c>
      <c r="D556" s="5" t="s">
        <v>2406</v>
      </c>
      <c r="E556" s="5">
        <v>2</v>
      </c>
      <c r="F556" s="5">
        <v>492.9</v>
      </c>
      <c r="G556" s="5" t="s">
        <v>2608</v>
      </c>
      <c r="H556" s="5" t="s">
        <v>3067</v>
      </c>
      <c r="I556" s="5" t="s">
        <v>3070</v>
      </c>
      <c r="J556" s="5" t="s">
        <v>3627</v>
      </c>
      <c r="K556" s="5">
        <v>5</v>
      </c>
      <c r="L556" s="5" t="s">
        <v>4274</v>
      </c>
      <c r="M556" s="5" t="s">
        <v>4276</v>
      </c>
      <c r="N556" s="5">
        <f t="shared" si="26"/>
        <v>985.8</v>
      </c>
      <c r="O556" s="5">
        <f t="shared" si="24"/>
        <v>700</v>
      </c>
      <c r="P556" s="5">
        <f t="shared" si="25"/>
        <v>285.79999999999995</v>
      </c>
    </row>
    <row r="557" spans="1:16" x14ac:dyDescent="0.3">
      <c r="A557" s="5" t="s">
        <v>567</v>
      </c>
      <c r="B557" s="6">
        <v>44933</v>
      </c>
      <c r="C557" s="5" t="s">
        <v>1767</v>
      </c>
      <c r="D557" s="5" t="s">
        <v>2403</v>
      </c>
      <c r="E557" s="5">
        <v>1</v>
      </c>
      <c r="F557" s="5">
        <v>92.04</v>
      </c>
      <c r="G557" s="5" t="s">
        <v>2418</v>
      </c>
      <c r="H557" s="5" t="s">
        <v>3067</v>
      </c>
      <c r="I557" s="5" t="s">
        <v>3068</v>
      </c>
      <c r="J557" s="5" t="s">
        <v>3628</v>
      </c>
      <c r="K557" s="5">
        <v>2</v>
      </c>
      <c r="L557" s="5" t="str">
        <f>L556</f>
        <v>FREESHIP</v>
      </c>
      <c r="M557" s="5" t="s">
        <v>4279</v>
      </c>
      <c r="N557" s="5">
        <f t="shared" si="26"/>
        <v>92.04</v>
      </c>
      <c r="O557" s="5">
        <f t="shared" si="24"/>
        <v>250</v>
      </c>
      <c r="P557" s="5">
        <f t="shared" si="25"/>
        <v>-157.95999999999998</v>
      </c>
    </row>
    <row r="558" spans="1:16" x14ac:dyDescent="0.3">
      <c r="A558" s="5" t="s">
        <v>568</v>
      </c>
      <c r="B558" s="6">
        <v>44954</v>
      </c>
      <c r="C558" s="5" t="s">
        <v>1768</v>
      </c>
      <c r="D558" s="5" t="s">
        <v>2406</v>
      </c>
      <c r="E558" s="5">
        <v>1</v>
      </c>
      <c r="F558" s="5">
        <v>654.27</v>
      </c>
      <c r="G558" s="5" t="s">
        <v>2815</v>
      </c>
      <c r="H558" s="5" t="s">
        <v>3066</v>
      </c>
      <c r="I558" s="5" t="s">
        <v>3072</v>
      </c>
      <c r="J558" s="5" t="s">
        <v>3629</v>
      </c>
      <c r="K558" s="5">
        <v>2</v>
      </c>
      <c r="L558" s="5" t="s">
        <v>4273</v>
      </c>
      <c r="M558" s="5" t="s">
        <v>4279</v>
      </c>
      <c r="N558" s="5">
        <f t="shared" si="26"/>
        <v>654.27</v>
      </c>
      <c r="O558" s="5">
        <f t="shared" si="24"/>
        <v>700</v>
      </c>
      <c r="P558" s="5">
        <f t="shared" si="25"/>
        <v>-45.730000000000018</v>
      </c>
    </row>
    <row r="559" spans="1:16" x14ac:dyDescent="0.3">
      <c r="A559" s="5" t="s">
        <v>569</v>
      </c>
      <c r="B559" s="6">
        <v>45106</v>
      </c>
      <c r="C559" s="5" t="s">
        <v>1769</v>
      </c>
      <c r="D559" s="5" t="s">
        <v>2403</v>
      </c>
      <c r="E559" s="5">
        <v>1</v>
      </c>
      <c r="F559" s="5">
        <v>56.2</v>
      </c>
      <c r="G559" s="5" t="s">
        <v>2816</v>
      </c>
      <c r="H559" s="5" t="s">
        <v>3063</v>
      </c>
      <c r="I559" s="5" t="s">
        <v>3072</v>
      </c>
      <c r="J559" s="5" t="s">
        <v>3630</v>
      </c>
      <c r="K559" s="5">
        <v>1</v>
      </c>
      <c r="L559" s="5" t="s">
        <v>4275</v>
      </c>
      <c r="M559" s="5" t="s">
        <v>4279</v>
      </c>
      <c r="N559" s="5">
        <f t="shared" si="26"/>
        <v>56.2</v>
      </c>
      <c r="O559" s="5">
        <f t="shared" si="24"/>
        <v>250</v>
      </c>
      <c r="P559" s="5">
        <f t="shared" si="25"/>
        <v>-193.8</v>
      </c>
    </row>
    <row r="560" spans="1:16" x14ac:dyDescent="0.3">
      <c r="A560" s="5" t="s">
        <v>570</v>
      </c>
      <c r="B560" s="6">
        <v>45489</v>
      </c>
      <c r="C560" s="5" t="s">
        <v>1770</v>
      </c>
      <c r="D560" s="5" t="s">
        <v>2402</v>
      </c>
      <c r="E560" s="5">
        <v>4</v>
      </c>
      <c r="F560" s="5">
        <v>628.12</v>
      </c>
      <c r="G560" s="5" t="s">
        <v>2817</v>
      </c>
      <c r="H560" s="5" t="s">
        <v>3064</v>
      </c>
      <c r="I560" s="5" t="s">
        <v>3071</v>
      </c>
      <c r="J560" s="5" t="s">
        <v>3631</v>
      </c>
      <c r="K560" s="5">
        <v>6</v>
      </c>
      <c r="L560" s="5" t="s">
        <v>4275</v>
      </c>
      <c r="M560" s="5" t="s">
        <v>4276</v>
      </c>
      <c r="N560" s="5">
        <f t="shared" si="26"/>
        <v>2512.48</v>
      </c>
      <c r="O560" s="5">
        <f t="shared" si="24"/>
        <v>300</v>
      </c>
      <c r="P560" s="5">
        <f t="shared" si="25"/>
        <v>2212.48</v>
      </c>
    </row>
    <row r="561" spans="1:16" x14ac:dyDescent="0.3">
      <c r="A561" s="5" t="s">
        <v>571</v>
      </c>
      <c r="B561" s="6">
        <v>45397</v>
      </c>
      <c r="C561" s="5" t="s">
        <v>1771</v>
      </c>
      <c r="D561" s="5" t="s">
        <v>2407</v>
      </c>
      <c r="E561" s="5">
        <v>3</v>
      </c>
      <c r="F561" s="5">
        <v>157.4</v>
      </c>
      <c r="G561" s="5" t="s">
        <v>2788</v>
      </c>
      <c r="H561" s="5" t="s">
        <v>3063</v>
      </c>
      <c r="I561" s="5" t="s">
        <v>3069</v>
      </c>
      <c r="J561" s="5" t="s">
        <v>3632</v>
      </c>
      <c r="K561" s="5">
        <v>7</v>
      </c>
      <c r="L561" s="5" t="s">
        <v>4275</v>
      </c>
      <c r="M561" s="5" t="s">
        <v>4278</v>
      </c>
      <c r="N561" s="5">
        <f t="shared" si="26"/>
        <v>472.20000000000005</v>
      </c>
      <c r="O561" s="5">
        <f t="shared" si="24"/>
        <v>500</v>
      </c>
      <c r="P561" s="5">
        <f t="shared" si="25"/>
        <v>-27.799999999999955</v>
      </c>
    </row>
    <row r="562" spans="1:16" x14ac:dyDescent="0.3">
      <c r="A562" s="5" t="s">
        <v>572</v>
      </c>
      <c r="B562" s="6">
        <v>44957</v>
      </c>
      <c r="C562" s="5" t="s">
        <v>1772</v>
      </c>
      <c r="D562" s="5" t="s">
        <v>2401</v>
      </c>
      <c r="E562" s="5">
        <v>4</v>
      </c>
      <c r="F562" s="5">
        <v>588.85</v>
      </c>
      <c r="G562" s="5" t="s">
        <v>2818</v>
      </c>
      <c r="H562" s="5" t="s">
        <v>3066</v>
      </c>
      <c r="I562" s="5" t="s">
        <v>3072</v>
      </c>
      <c r="J562" s="5" t="s">
        <v>3633</v>
      </c>
      <c r="K562" s="5">
        <v>7</v>
      </c>
      <c r="L562" s="5" t="str">
        <f>L561</f>
        <v>WINTER15</v>
      </c>
      <c r="M562" s="5" t="s">
        <v>4278</v>
      </c>
      <c r="N562" s="5">
        <f t="shared" si="26"/>
        <v>2355.4</v>
      </c>
      <c r="O562" s="5">
        <f t="shared" si="24"/>
        <v>450</v>
      </c>
      <c r="P562" s="5">
        <f t="shared" si="25"/>
        <v>1905.4</v>
      </c>
    </row>
    <row r="563" spans="1:16" x14ac:dyDescent="0.3">
      <c r="A563" s="5" t="s">
        <v>573</v>
      </c>
      <c r="B563" s="6">
        <v>44957</v>
      </c>
      <c r="C563" s="5" t="s">
        <v>1773</v>
      </c>
      <c r="D563" s="5" t="s">
        <v>2405</v>
      </c>
      <c r="E563" s="5">
        <v>2</v>
      </c>
      <c r="F563" s="5">
        <v>494.78</v>
      </c>
      <c r="G563" s="5" t="s">
        <v>2819</v>
      </c>
      <c r="H563" s="5" t="s">
        <v>3064</v>
      </c>
      <c r="I563" s="5" t="s">
        <v>3068</v>
      </c>
      <c r="J563" s="5" t="s">
        <v>3634</v>
      </c>
      <c r="K563" s="5">
        <v>2</v>
      </c>
      <c r="L563" s="5" t="str">
        <f>L562</f>
        <v>WINTER15</v>
      </c>
      <c r="M563" s="5" t="s">
        <v>4280</v>
      </c>
      <c r="N563" s="5">
        <f t="shared" si="26"/>
        <v>989.56</v>
      </c>
      <c r="O563" s="5">
        <f t="shared" si="24"/>
        <v>400</v>
      </c>
      <c r="P563" s="5">
        <f t="shared" si="25"/>
        <v>589.55999999999995</v>
      </c>
    </row>
    <row r="564" spans="1:16" x14ac:dyDescent="0.3">
      <c r="A564" s="5" t="s">
        <v>574</v>
      </c>
      <c r="B564" s="6">
        <v>45205</v>
      </c>
      <c r="C564" s="5" t="s">
        <v>1774</v>
      </c>
      <c r="D564" s="5" t="s">
        <v>2406</v>
      </c>
      <c r="E564" s="5">
        <v>3</v>
      </c>
      <c r="F564" s="5">
        <v>663.93</v>
      </c>
      <c r="G564" s="5" t="s">
        <v>2498</v>
      </c>
      <c r="H564" s="5" t="s">
        <v>3066</v>
      </c>
      <c r="I564" s="5" t="s">
        <v>3070</v>
      </c>
      <c r="J564" s="5" t="s">
        <v>3635</v>
      </c>
      <c r="K564" s="5">
        <v>6</v>
      </c>
      <c r="L564" s="5" t="s">
        <v>4274</v>
      </c>
      <c r="M564" s="5" t="s">
        <v>4278</v>
      </c>
      <c r="N564" s="5">
        <f t="shared" si="26"/>
        <v>1991.79</v>
      </c>
      <c r="O564" s="5">
        <f t="shared" si="24"/>
        <v>700</v>
      </c>
      <c r="P564" s="5">
        <f t="shared" si="25"/>
        <v>1291.79</v>
      </c>
    </row>
    <row r="565" spans="1:16" x14ac:dyDescent="0.3">
      <c r="A565" s="5" t="s">
        <v>575</v>
      </c>
      <c r="B565" s="6">
        <v>45272</v>
      </c>
      <c r="C565" s="5" t="s">
        <v>1775</v>
      </c>
      <c r="D565" s="5" t="s">
        <v>2406</v>
      </c>
      <c r="E565" s="5">
        <v>1</v>
      </c>
      <c r="F565" s="5">
        <v>132.68</v>
      </c>
      <c r="G565" s="5" t="s">
        <v>2820</v>
      </c>
      <c r="H565" s="5" t="s">
        <v>3063</v>
      </c>
      <c r="I565" s="5" t="s">
        <v>3070</v>
      </c>
      <c r="J565" s="5" t="s">
        <v>3636</v>
      </c>
      <c r="K565" s="5">
        <v>1</v>
      </c>
      <c r="L565" s="5" t="s">
        <v>4273</v>
      </c>
      <c r="M565" s="5" t="s">
        <v>4277</v>
      </c>
      <c r="N565" s="5">
        <f t="shared" si="26"/>
        <v>132.68</v>
      </c>
      <c r="O565" s="5">
        <f t="shared" si="24"/>
        <v>700</v>
      </c>
      <c r="P565" s="5">
        <f t="shared" si="25"/>
        <v>-567.31999999999994</v>
      </c>
    </row>
    <row r="566" spans="1:16" x14ac:dyDescent="0.3">
      <c r="A566" s="5" t="s">
        <v>576</v>
      </c>
      <c r="B566" s="6">
        <v>45755</v>
      </c>
      <c r="C566" s="5" t="s">
        <v>1776</v>
      </c>
      <c r="D566" s="5" t="s">
        <v>2407</v>
      </c>
      <c r="E566" s="5">
        <v>5</v>
      </c>
      <c r="F566" s="5">
        <v>364.28</v>
      </c>
      <c r="G566" s="5" t="s">
        <v>2821</v>
      </c>
      <c r="H566" s="5" t="s">
        <v>3065</v>
      </c>
      <c r="I566" s="5" t="s">
        <v>3069</v>
      </c>
      <c r="J566" s="5" t="s">
        <v>3637</v>
      </c>
      <c r="K566" s="5">
        <v>5</v>
      </c>
      <c r="L566" s="5" t="s">
        <v>4275</v>
      </c>
      <c r="M566" s="5" t="s">
        <v>4280</v>
      </c>
      <c r="N566" s="5">
        <f t="shared" si="26"/>
        <v>1821.3999999999999</v>
      </c>
      <c r="O566" s="5">
        <f t="shared" si="24"/>
        <v>500</v>
      </c>
      <c r="P566" s="5">
        <f t="shared" si="25"/>
        <v>1321.3999999999999</v>
      </c>
    </row>
    <row r="567" spans="1:16" x14ac:dyDescent="0.3">
      <c r="A567" s="5" t="s">
        <v>577</v>
      </c>
      <c r="B567" s="6">
        <v>45060</v>
      </c>
      <c r="C567" s="5" t="s">
        <v>1777</v>
      </c>
      <c r="D567" s="5" t="s">
        <v>2403</v>
      </c>
      <c r="E567" s="5">
        <v>5</v>
      </c>
      <c r="F567" s="5">
        <v>307.98</v>
      </c>
      <c r="G567" s="5" t="s">
        <v>2768</v>
      </c>
      <c r="H567" s="5" t="s">
        <v>3064</v>
      </c>
      <c r="I567" s="5" t="s">
        <v>3072</v>
      </c>
      <c r="J567" s="5" t="s">
        <v>3638</v>
      </c>
      <c r="K567" s="5">
        <v>10</v>
      </c>
      <c r="L567" s="5" t="str">
        <f>L566</f>
        <v>WINTER15</v>
      </c>
      <c r="M567" s="5" t="s">
        <v>4279</v>
      </c>
      <c r="N567" s="5">
        <f t="shared" si="26"/>
        <v>1539.9</v>
      </c>
      <c r="O567" s="5">
        <f t="shared" si="24"/>
        <v>250</v>
      </c>
      <c r="P567" s="5">
        <f t="shared" si="25"/>
        <v>1289.9000000000001</v>
      </c>
    </row>
    <row r="568" spans="1:16" x14ac:dyDescent="0.3">
      <c r="A568" s="5" t="s">
        <v>578</v>
      </c>
      <c r="B568" s="6">
        <v>45400</v>
      </c>
      <c r="C568" s="5" t="s">
        <v>1778</v>
      </c>
      <c r="D568" s="5" t="s">
        <v>2402</v>
      </c>
      <c r="E568" s="5">
        <v>4</v>
      </c>
      <c r="F568" s="5">
        <v>162.71</v>
      </c>
      <c r="G568" s="5" t="s">
        <v>2822</v>
      </c>
      <c r="H568" s="5" t="s">
        <v>3067</v>
      </c>
      <c r="I568" s="5" t="s">
        <v>3069</v>
      </c>
      <c r="J568" s="5" t="s">
        <v>3639</v>
      </c>
      <c r="K568" s="5">
        <v>7</v>
      </c>
      <c r="L568" s="5" t="s">
        <v>4274</v>
      </c>
      <c r="M568" s="5" t="s">
        <v>4278</v>
      </c>
      <c r="N568" s="5">
        <f t="shared" si="26"/>
        <v>650.84</v>
      </c>
      <c r="O568" s="5">
        <f t="shared" si="24"/>
        <v>300</v>
      </c>
      <c r="P568" s="5">
        <f t="shared" si="25"/>
        <v>350.84000000000003</v>
      </c>
    </row>
    <row r="569" spans="1:16" x14ac:dyDescent="0.3">
      <c r="A569" s="5" t="s">
        <v>579</v>
      </c>
      <c r="B569" s="6">
        <v>45565</v>
      </c>
      <c r="C569" s="5" t="s">
        <v>1779</v>
      </c>
      <c r="D569" s="5" t="s">
        <v>2404</v>
      </c>
      <c r="E569" s="5">
        <v>5</v>
      </c>
      <c r="F569" s="5">
        <v>492.94</v>
      </c>
      <c r="G569" s="5" t="s">
        <v>2630</v>
      </c>
      <c r="H569" s="5" t="s">
        <v>3067</v>
      </c>
      <c r="I569" s="5" t="s">
        <v>3068</v>
      </c>
      <c r="J569" s="5" t="s">
        <v>3640</v>
      </c>
      <c r="K569" s="5">
        <v>10</v>
      </c>
      <c r="L569" s="5" t="s">
        <v>4274</v>
      </c>
      <c r="M569" s="5" t="s">
        <v>4278</v>
      </c>
      <c r="N569" s="5">
        <f t="shared" si="26"/>
        <v>2464.6999999999998</v>
      </c>
      <c r="O569" s="5">
        <f t="shared" si="24"/>
        <v>200</v>
      </c>
      <c r="P569" s="5">
        <f t="shared" si="25"/>
        <v>2264.6999999999998</v>
      </c>
    </row>
    <row r="570" spans="1:16" x14ac:dyDescent="0.3">
      <c r="A570" s="5" t="s">
        <v>580</v>
      </c>
      <c r="B570" s="6">
        <v>44995</v>
      </c>
      <c r="C570" s="5" t="s">
        <v>1780</v>
      </c>
      <c r="D570" s="5" t="s">
        <v>2406</v>
      </c>
      <c r="E570" s="5">
        <v>2</v>
      </c>
      <c r="F570" s="5">
        <v>343.99</v>
      </c>
      <c r="G570" s="5" t="s">
        <v>2712</v>
      </c>
      <c r="H570" s="5" t="s">
        <v>3064</v>
      </c>
      <c r="I570" s="5" t="s">
        <v>3071</v>
      </c>
      <c r="J570" s="5" t="s">
        <v>3641</v>
      </c>
      <c r="K570" s="5">
        <v>4</v>
      </c>
      <c r="L570" s="5" t="str">
        <f>L569</f>
        <v>FREESHIP</v>
      </c>
      <c r="M570" s="5" t="s">
        <v>4280</v>
      </c>
      <c r="N570" s="5">
        <f t="shared" si="26"/>
        <v>687.98</v>
      </c>
      <c r="O570" s="5">
        <f t="shared" si="24"/>
        <v>700</v>
      </c>
      <c r="P570" s="5">
        <f t="shared" si="25"/>
        <v>-12.019999999999982</v>
      </c>
    </row>
    <row r="571" spans="1:16" x14ac:dyDescent="0.3">
      <c r="A571" s="5" t="s">
        <v>581</v>
      </c>
      <c r="B571" s="6">
        <v>45738</v>
      </c>
      <c r="C571" s="5" t="s">
        <v>1781</v>
      </c>
      <c r="D571" s="5" t="s">
        <v>2407</v>
      </c>
      <c r="E571" s="5">
        <v>5</v>
      </c>
      <c r="F571" s="5">
        <v>250.68</v>
      </c>
      <c r="G571" s="5" t="s">
        <v>2772</v>
      </c>
      <c r="H571" s="5" t="s">
        <v>3067</v>
      </c>
      <c r="I571" s="5" t="s">
        <v>3068</v>
      </c>
      <c r="J571" s="5" t="s">
        <v>3642</v>
      </c>
      <c r="K571" s="5">
        <v>8</v>
      </c>
      <c r="L571" s="5" t="s">
        <v>4273</v>
      </c>
      <c r="M571" s="5" t="s">
        <v>4276</v>
      </c>
      <c r="N571" s="5">
        <f t="shared" si="26"/>
        <v>1253.4000000000001</v>
      </c>
      <c r="O571" s="5">
        <f t="shared" si="24"/>
        <v>500</v>
      </c>
      <c r="P571" s="5">
        <f t="shared" si="25"/>
        <v>753.40000000000009</v>
      </c>
    </row>
    <row r="572" spans="1:16" x14ac:dyDescent="0.3">
      <c r="A572" s="5" t="s">
        <v>582</v>
      </c>
      <c r="B572" s="6">
        <v>45653</v>
      </c>
      <c r="C572" s="5" t="s">
        <v>1782</v>
      </c>
      <c r="D572" s="5" t="s">
        <v>2407</v>
      </c>
      <c r="E572" s="5">
        <v>2</v>
      </c>
      <c r="F572" s="5">
        <v>362.14</v>
      </c>
      <c r="G572" s="5" t="s">
        <v>2516</v>
      </c>
      <c r="H572" s="5" t="s">
        <v>3063</v>
      </c>
      <c r="I572" s="5" t="s">
        <v>3072</v>
      </c>
      <c r="J572" s="5" t="s">
        <v>3643</v>
      </c>
      <c r="K572" s="5">
        <v>2</v>
      </c>
      <c r="L572" s="5" t="s">
        <v>4273</v>
      </c>
      <c r="M572" s="5" t="s">
        <v>4276</v>
      </c>
      <c r="N572" s="5">
        <f t="shared" si="26"/>
        <v>724.28</v>
      </c>
      <c r="O572" s="5">
        <f t="shared" si="24"/>
        <v>500</v>
      </c>
      <c r="P572" s="5">
        <f t="shared" si="25"/>
        <v>224.27999999999997</v>
      </c>
    </row>
    <row r="573" spans="1:16" x14ac:dyDescent="0.3">
      <c r="A573" s="5" t="s">
        <v>583</v>
      </c>
      <c r="B573" s="6">
        <v>45619</v>
      </c>
      <c r="C573" s="5" t="s">
        <v>1783</v>
      </c>
      <c r="D573" s="5" t="s">
        <v>2403</v>
      </c>
      <c r="E573" s="5">
        <v>1</v>
      </c>
      <c r="F573" s="5">
        <v>214.08</v>
      </c>
      <c r="G573" s="5" t="s">
        <v>2777</v>
      </c>
      <c r="H573" s="5" t="s">
        <v>3066</v>
      </c>
      <c r="I573" s="5" t="s">
        <v>3070</v>
      </c>
      <c r="J573" s="5" t="s">
        <v>3644</v>
      </c>
      <c r="K573" s="5">
        <v>2</v>
      </c>
      <c r="L573" s="5" t="s">
        <v>4275</v>
      </c>
      <c r="M573" s="5" t="s">
        <v>4280</v>
      </c>
      <c r="N573" s="5">
        <f t="shared" si="26"/>
        <v>214.08</v>
      </c>
      <c r="O573" s="5">
        <f t="shared" si="24"/>
        <v>250</v>
      </c>
      <c r="P573" s="5">
        <f t="shared" si="25"/>
        <v>-35.919999999999987</v>
      </c>
    </row>
    <row r="574" spans="1:16" x14ac:dyDescent="0.3">
      <c r="A574" s="5" t="s">
        <v>584</v>
      </c>
      <c r="B574" s="6">
        <v>45241</v>
      </c>
      <c r="C574" s="5" t="s">
        <v>1784</v>
      </c>
      <c r="D574" s="5" t="s">
        <v>2405</v>
      </c>
      <c r="E574" s="5">
        <v>1</v>
      </c>
      <c r="F574" s="5">
        <v>70.319999999999993</v>
      </c>
      <c r="G574" s="5" t="s">
        <v>2720</v>
      </c>
      <c r="H574" s="5" t="s">
        <v>3067</v>
      </c>
      <c r="I574" s="5" t="s">
        <v>3070</v>
      </c>
      <c r="J574" s="5" t="s">
        <v>3645</v>
      </c>
      <c r="K574" s="5">
        <v>4</v>
      </c>
      <c r="L574" s="5" t="s">
        <v>4275</v>
      </c>
      <c r="M574" s="5" t="s">
        <v>4279</v>
      </c>
      <c r="N574" s="5">
        <f t="shared" si="26"/>
        <v>70.319999999999993</v>
      </c>
      <c r="O574" s="5">
        <f t="shared" si="24"/>
        <v>400</v>
      </c>
      <c r="P574" s="5">
        <f t="shared" si="25"/>
        <v>-329.68</v>
      </c>
    </row>
    <row r="575" spans="1:16" x14ac:dyDescent="0.3">
      <c r="A575" s="5" t="s">
        <v>585</v>
      </c>
      <c r="B575" s="6">
        <v>44951</v>
      </c>
      <c r="C575" s="5" t="s">
        <v>1785</v>
      </c>
      <c r="D575" s="5" t="s">
        <v>2404</v>
      </c>
      <c r="E575" s="5">
        <v>5</v>
      </c>
      <c r="F575" s="5">
        <v>421.42</v>
      </c>
      <c r="G575" s="5" t="s">
        <v>2509</v>
      </c>
      <c r="H575" s="5" t="s">
        <v>3063</v>
      </c>
      <c r="I575" s="5" t="s">
        <v>3069</v>
      </c>
      <c r="J575" s="5" t="s">
        <v>3646</v>
      </c>
      <c r="K575" s="5">
        <v>7</v>
      </c>
      <c r="L575" s="5" t="str">
        <f>L574</f>
        <v>WINTER15</v>
      </c>
      <c r="M575" s="5" t="s">
        <v>4276</v>
      </c>
      <c r="N575" s="5">
        <f t="shared" si="26"/>
        <v>2107.1</v>
      </c>
      <c r="O575" s="5">
        <f t="shared" si="24"/>
        <v>200</v>
      </c>
      <c r="P575" s="5">
        <f t="shared" si="25"/>
        <v>1907.1</v>
      </c>
    </row>
    <row r="576" spans="1:16" x14ac:dyDescent="0.3">
      <c r="A576" s="5" t="s">
        <v>586</v>
      </c>
      <c r="B576" s="6">
        <v>45315</v>
      </c>
      <c r="C576" s="5" t="s">
        <v>1786</v>
      </c>
      <c r="D576" s="5" t="s">
        <v>2404</v>
      </c>
      <c r="E576" s="5">
        <v>5</v>
      </c>
      <c r="F576" s="5">
        <v>384.69</v>
      </c>
      <c r="G576" s="5" t="s">
        <v>2411</v>
      </c>
      <c r="H576" s="5" t="s">
        <v>3065</v>
      </c>
      <c r="I576" s="5" t="s">
        <v>3072</v>
      </c>
      <c r="J576" s="5" t="s">
        <v>3647</v>
      </c>
      <c r="K576" s="5">
        <v>6</v>
      </c>
      <c r="L576" s="5" t="s">
        <v>4274</v>
      </c>
      <c r="M576" s="5" t="s">
        <v>4278</v>
      </c>
      <c r="N576" s="5">
        <f t="shared" si="26"/>
        <v>1923.45</v>
      </c>
      <c r="O576" s="5">
        <f t="shared" si="24"/>
        <v>200</v>
      </c>
      <c r="P576" s="5">
        <f t="shared" si="25"/>
        <v>1723.45</v>
      </c>
    </row>
    <row r="577" spans="1:16" x14ac:dyDescent="0.3">
      <c r="A577" s="5" t="s">
        <v>587</v>
      </c>
      <c r="B577" s="6">
        <v>45084</v>
      </c>
      <c r="C577" s="5" t="s">
        <v>1787</v>
      </c>
      <c r="D577" s="5" t="s">
        <v>2404</v>
      </c>
      <c r="E577" s="5">
        <v>5</v>
      </c>
      <c r="F577" s="5">
        <v>448.15</v>
      </c>
      <c r="G577" s="5" t="s">
        <v>2823</v>
      </c>
      <c r="H577" s="5" t="s">
        <v>3066</v>
      </c>
      <c r="I577" s="5" t="s">
        <v>3070</v>
      </c>
      <c r="J577" s="5" t="s">
        <v>3648</v>
      </c>
      <c r="K577" s="5">
        <v>7</v>
      </c>
      <c r="L577" s="5" t="s">
        <v>4273</v>
      </c>
      <c r="M577" s="5" t="s">
        <v>4280</v>
      </c>
      <c r="N577" s="5">
        <f t="shared" si="26"/>
        <v>2240.75</v>
      </c>
      <c r="O577" s="5">
        <f t="shared" si="24"/>
        <v>200</v>
      </c>
      <c r="P577" s="5">
        <f t="shared" si="25"/>
        <v>2040.75</v>
      </c>
    </row>
    <row r="578" spans="1:16" x14ac:dyDescent="0.3">
      <c r="A578" s="5" t="s">
        <v>588</v>
      </c>
      <c r="B578" s="6">
        <v>45441</v>
      </c>
      <c r="C578" s="5" t="s">
        <v>1788</v>
      </c>
      <c r="D578" s="5" t="s">
        <v>2406</v>
      </c>
      <c r="E578" s="5">
        <v>5</v>
      </c>
      <c r="F578" s="5">
        <v>79.08</v>
      </c>
      <c r="G578" s="5" t="s">
        <v>2708</v>
      </c>
      <c r="H578" s="5" t="s">
        <v>3067</v>
      </c>
      <c r="I578" s="5" t="s">
        <v>3072</v>
      </c>
      <c r="J578" s="5" t="s">
        <v>3649</v>
      </c>
      <c r="K578" s="5">
        <v>8</v>
      </c>
      <c r="L578" s="5" t="str">
        <f>L577</f>
        <v>SAVE10</v>
      </c>
      <c r="M578" s="5" t="s">
        <v>4279</v>
      </c>
      <c r="N578" s="5">
        <f t="shared" si="26"/>
        <v>395.4</v>
      </c>
      <c r="O578" s="5">
        <f t="shared" ref="O578:O641" si="27">IF(D578="MONITOR",450,IF(D578="PHONE",300,IF(D578="TABLET",250,IF(D578="CHAIR",200,IF(D578="PRINTER",400,IF(D578="LAPTOP",700,IF(D578="DESK",500,0)))))))</f>
        <v>700</v>
      </c>
      <c r="P578" s="5">
        <f t="shared" ref="P578:P641" si="28">N578-O578</f>
        <v>-304.60000000000002</v>
      </c>
    </row>
    <row r="579" spans="1:16" x14ac:dyDescent="0.3">
      <c r="A579" s="5" t="s">
        <v>589</v>
      </c>
      <c r="B579" s="6">
        <v>44948</v>
      </c>
      <c r="C579" s="5" t="s">
        <v>1789</v>
      </c>
      <c r="D579" s="5" t="s">
        <v>2403</v>
      </c>
      <c r="E579" s="5">
        <v>4</v>
      </c>
      <c r="F579" s="5">
        <v>185.41</v>
      </c>
      <c r="G579" s="5" t="s">
        <v>2486</v>
      </c>
      <c r="H579" s="5" t="s">
        <v>3064</v>
      </c>
      <c r="I579" s="5" t="s">
        <v>3070</v>
      </c>
      <c r="J579" s="5" t="s">
        <v>3650</v>
      </c>
      <c r="K579" s="5">
        <v>9</v>
      </c>
      <c r="L579" s="5" t="s">
        <v>4275</v>
      </c>
      <c r="M579" s="5" t="s">
        <v>4280</v>
      </c>
      <c r="N579" s="5">
        <f t="shared" ref="N579:N642" si="29">E579*F579</f>
        <v>741.64</v>
      </c>
      <c r="O579" s="5">
        <f t="shared" si="27"/>
        <v>250</v>
      </c>
      <c r="P579" s="5">
        <f t="shared" si="28"/>
        <v>491.64</v>
      </c>
    </row>
    <row r="580" spans="1:16" x14ac:dyDescent="0.3">
      <c r="A580" s="5" t="s">
        <v>590</v>
      </c>
      <c r="B580" s="6">
        <v>45575</v>
      </c>
      <c r="C580" s="5" t="s">
        <v>1790</v>
      </c>
      <c r="D580" s="5" t="s">
        <v>2401</v>
      </c>
      <c r="E580" s="5">
        <v>5</v>
      </c>
      <c r="F580" s="5">
        <v>566.07000000000005</v>
      </c>
      <c r="G580" s="5" t="s">
        <v>2428</v>
      </c>
      <c r="H580" s="5" t="s">
        <v>3065</v>
      </c>
      <c r="I580" s="5" t="s">
        <v>3071</v>
      </c>
      <c r="J580" s="5" t="s">
        <v>3651</v>
      </c>
      <c r="K580" s="5">
        <v>6</v>
      </c>
      <c r="L580" s="5" t="s">
        <v>4273</v>
      </c>
      <c r="M580" s="5" t="s">
        <v>4276</v>
      </c>
      <c r="N580" s="5">
        <f t="shared" si="29"/>
        <v>2830.3500000000004</v>
      </c>
      <c r="O580" s="5">
        <f t="shared" si="27"/>
        <v>450</v>
      </c>
      <c r="P580" s="5">
        <f t="shared" si="28"/>
        <v>2380.3500000000004</v>
      </c>
    </row>
    <row r="581" spans="1:16" x14ac:dyDescent="0.3">
      <c r="A581" s="5" t="s">
        <v>591</v>
      </c>
      <c r="B581" s="6">
        <v>45081</v>
      </c>
      <c r="C581" s="5" t="s">
        <v>1791</v>
      </c>
      <c r="D581" s="5" t="s">
        <v>2403</v>
      </c>
      <c r="E581" s="5">
        <v>2</v>
      </c>
      <c r="F581" s="5">
        <v>187.88</v>
      </c>
      <c r="G581" s="5" t="s">
        <v>2677</v>
      </c>
      <c r="H581" s="5" t="s">
        <v>3064</v>
      </c>
      <c r="I581" s="5" t="s">
        <v>3068</v>
      </c>
      <c r="J581" s="5" t="s">
        <v>3652</v>
      </c>
      <c r="K581" s="5">
        <v>4</v>
      </c>
      <c r="L581" s="5" t="s">
        <v>4275</v>
      </c>
      <c r="M581" s="5" t="s">
        <v>4279</v>
      </c>
      <c r="N581" s="5">
        <f t="shared" si="29"/>
        <v>375.76</v>
      </c>
      <c r="O581" s="5">
        <f t="shared" si="27"/>
        <v>250</v>
      </c>
      <c r="P581" s="5">
        <f t="shared" si="28"/>
        <v>125.75999999999999</v>
      </c>
    </row>
    <row r="582" spans="1:16" x14ac:dyDescent="0.3">
      <c r="A582" s="5" t="s">
        <v>592</v>
      </c>
      <c r="B582" s="6">
        <v>45244</v>
      </c>
      <c r="C582" s="5" t="s">
        <v>1792</v>
      </c>
      <c r="D582" s="5" t="s">
        <v>2401</v>
      </c>
      <c r="E582" s="5">
        <v>2</v>
      </c>
      <c r="F582" s="5">
        <v>255.99</v>
      </c>
      <c r="G582" s="5" t="s">
        <v>2824</v>
      </c>
      <c r="H582" s="5" t="s">
        <v>3065</v>
      </c>
      <c r="I582" s="5" t="s">
        <v>3071</v>
      </c>
      <c r="J582" s="5" t="s">
        <v>3653</v>
      </c>
      <c r="K582" s="5">
        <v>4</v>
      </c>
      <c r="L582" s="5" t="s">
        <v>4273</v>
      </c>
      <c r="M582" s="5" t="s">
        <v>4276</v>
      </c>
      <c r="N582" s="5">
        <f t="shared" si="29"/>
        <v>511.98</v>
      </c>
      <c r="O582" s="5">
        <f t="shared" si="27"/>
        <v>450</v>
      </c>
      <c r="P582" s="5">
        <f t="shared" si="28"/>
        <v>61.980000000000018</v>
      </c>
    </row>
    <row r="583" spans="1:16" x14ac:dyDescent="0.3">
      <c r="A583" s="5" t="s">
        <v>593</v>
      </c>
      <c r="B583" s="6">
        <v>45607</v>
      </c>
      <c r="C583" s="5" t="s">
        <v>1793</v>
      </c>
      <c r="D583" s="5" t="s">
        <v>2406</v>
      </c>
      <c r="E583" s="5">
        <v>1</v>
      </c>
      <c r="F583" s="5">
        <v>627.34</v>
      </c>
      <c r="G583" s="5" t="s">
        <v>2423</v>
      </c>
      <c r="H583" s="5" t="s">
        <v>3064</v>
      </c>
      <c r="I583" s="5" t="s">
        <v>3071</v>
      </c>
      <c r="J583" s="5" t="s">
        <v>3654</v>
      </c>
      <c r="K583" s="5">
        <v>1</v>
      </c>
      <c r="L583" s="5" t="str">
        <f>L582</f>
        <v>SAVE10</v>
      </c>
      <c r="M583" s="5" t="s">
        <v>4277</v>
      </c>
      <c r="N583" s="5">
        <f t="shared" si="29"/>
        <v>627.34</v>
      </c>
      <c r="O583" s="5">
        <f t="shared" si="27"/>
        <v>700</v>
      </c>
      <c r="P583" s="5">
        <f t="shared" si="28"/>
        <v>-72.659999999999968</v>
      </c>
    </row>
    <row r="584" spans="1:16" x14ac:dyDescent="0.3">
      <c r="A584" s="5" t="s">
        <v>594</v>
      </c>
      <c r="B584" s="6">
        <v>45341</v>
      </c>
      <c r="C584" s="5" t="s">
        <v>1794</v>
      </c>
      <c r="D584" s="5" t="s">
        <v>2403</v>
      </c>
      <c r="E584" s="5">
        <v>3</v>
      </c>
      <c r="F584" s="5">
        <v>474.14</v>
      </c>
      <c r="G584" s="5" t="s">
        <v>2725</v>
      </c>
      <c r="H584" s="5" t="s">
        <v>3066</v>
      </c>
      <c r="I584" s="5" t="s">
        <v>3068</v>
      </c>
      <c r="J584" s="5" t="s">
        <v>3655</v>
      </c>
      <c r="K584" s="5">
        <v>8</v>
      </c>
      <c r="L584" s="5" t="s">
        <v>4275</v>
      </c>
      <c r="M584" s="5" t="s">
        <v>4280</v>
      </c>
      <c r="N584" s="5">
        <f t="shared" si="29"/>
        <v>1422.42</v>
      </c>
      <c r="O584" s="5">
        <f t="shared" si="27"/>
        <v>250</v>
      </c>
      <c r="P584" s="5">
        <f t="shared" si="28"/>
        <v>1172.42</v>
      </c>
    </row>
    <row r="585" spans="1:16" x14ac:dyDescent="0.3">
      <c r="A585" s="5" t="s">
        <v>595</v>
      </c>
      <c r="B585" s="6">
        <v>45823</v>
      </c>
      <c r="C585" s="5" t="s">
        <v>1795</v>
      </c>
      <c r="D585" s="5" t="s">
        <v>2404</v>
      </c>
      <c r="E585" s="5">
        <v>3</v>
      </c>
      <c r="F585" s="5">
        <v>154.37</v>
      </c>
      <c r="G585" s="5" t="s">
        <v>2439</v>
      </c>
      <c r="H585" s="5" t="s">
        <v>3066</v>
      </c>
      <c r="I585" s="5" t="s">
        <v>3071</v>
      </c>
      <c r="J585" s="5" t="s">
        <v>3656</v>
      </c>
      <c r="K585" s="5">
        <v>4</v>
      </c>
      <c r="L585" s="5" t="str">
        <f>L584</f>
        <v>WINTER15</v>
      </c>
      <c r="M585" s="5" t="s">
        <v>4276</v>
      </c>
      <c r="N585" s="5">
        <f t="shared" si="29"/>
        <v>463.11</v>
      </c>
      <c r="O585" s="5">
        <f t="shared" si="27"/>
        <v>200</v>
      </c>
      <c r="P585" s="5">
        <f t="shared" si="28"/>
        <v>263.11</v>
      </c>
    </row>
    <row r="586" spans="1:16" x14ac:dyDescent="0.3">
      <c r="A586" s="5" t="s">
        <v>596</v>
      </c>
      <c r="B586" s="6">
        <v>45737</v>
      </c>
      <c r="C586" s="5" t="s">
        <v>1796</v>
      </c>
      <c r="D586" s="5" t="s">
        <v>2404</v>
      </c>
      <c r="E586" s="5">
        <v>4</v>
      </c>
      <c r="F586" s="5">
        <v>145.05000000000001</v>
      </c>
      <c r="G586" s="5" t="s">
        <v>2825</v>
      </c>
      <c r="H586" s="5" t="s">
        <v>3064</v>
      </c>
      <c r="I586" s="5" t="s">
        <v>3071</v>
      </c>
      <c r="J586" s="5" t="s">
        <v>3657</v>
      </c>
      <c r="K586" s="5">
        <v>6</v>
      </c>
      <c r="L586" s="5" t="s">
        <v>4273</v>
      </c>
      <c r="M586" s="5" t="s">
        <v>4280</v>
      </c>
      <c r="N586" s="5">
        <f t="shared" si="29"/>
        <v>580.20000000000005</v>
      </c>
      <c r="O586" s="5">
        <f t="shared" si="27"/>
        <v>200</v>
      </c>
      <c r="P586" s="5">
        <f t="shared" si="28"/>
        <v>380.20000000000005</v>
      </c>
    </row>
    <row r="587" spans="1:16" x14ac:dyDescent="0.3">
      <c r="A587" s="5" t="s">
        <v>597</v>
      </c>
      <c r="B587" s="6">
        <v>45158</v>
      </c>
      <c r="C587" s="5" t="s">
        <v>1797</v>
      </c>
      <c r="D587" s="5" t="s">
        <v>2403</v>
      </c>
      <c r="E587" s="5">
        <v>4</v>
      </c>
      <c r="F587" s="5">
        <v>67.08</v>
      </c>
      <c r="G587" s="5" t="s">
        <v>2707</v>
      </c>
      <c r="H587" s="5" t="s">
        <v>3067</v>
      </c>
      <c r="I587" s="5" t="s">
        <v>3070</v>
      </c>
      <c r="J587" s="5" t="s">
        <v>3658</v>
      </c>
      <c r="K587" s="5">
        <v>8</v>
      </c>
      <c r="L587" s="5" t="s">
        <v>4275</v>
      </c>
      <c r="M587" s="5" t="s">
        <v>4280</v>
      </c>
      <c r="N587" s="5">
        <f t="shared" si="29"/>
        <v>268.32</v>
      </c>
      <c r="O587" s="5">
        <f t="shared" si="27"/>
        <v>250</v>
      </c>
      <c r="P587" s="5">
        <f t="shared" si="28"/>
        <v>18.319999999999993</v>
      </c>
    </row>
    <row r="588" spans="1:16" x14ac:dyDescent="0.3">
      <c r="A588" s="5" t="s">
        <v>598</v>
      </c>
      <c r="B588" s="6">
        <v>45606</v>
      </c>
      <c r="C588" s="5" t="s">
        <v>1798</v>
      </c>
      <c r="D588" s="5" t="s">
        <v>2401</v>
      </c>
      <c r="E588" s="5">
        <v>1</v>
      </c>
      <c r="F588" s="5">
        <v>522.08000000000004</v>
      </c>
      <c r="G588" s="5" t="s">
        <v>2826</v>
      </c>
      <c r="H588" s="5" t="s">
        <v>3066</v>
      </c>
      <c r="I588" s="5" t="s">
        <v>3070</v>
      </c>
      <c r="J588" s="5" t="s">
        <v>3659</v>
      </c>
      <c r="K588" s="5">
        <v>5</v>
      </c>
      <c r="L588" s="5" t="s">
        <v>4274</v>
      </c>
      <c r="M588" s="5" t="s">
        <v>4277</v>
      </c>
      <c r="N588" s="5">
        <f t="shared" si="29"/>
        <v>522.08000000000004</v>
      </c>
      <c r="O588" s="5">
        <f t="shared" si="27"/>
        <v>450</v>
      </c>
      <c r="P588" s="5">
        <f t="shared" si="28"/>
        <v>72.080000000000041</v>
      </c>
    </row>
    <row r="589" spans="1:16" x14ac:dyDescent="0.3">
      <c r="A589" s="5" t="s">
        <v>599</v>
      </c>
      <c r="B589" s="6">
        <v>45089</v>
      </c>
      <c r="C589" s="5" t="s">
        <v>1799</v>
      </c>
      <c r="D589" s="5" t="s">
        <v>2401</v>
      </c>
      <c r="E589" s="5">
        <v>5</v>
      </c>
      <c r="F589" s="5">
        <v>514.6</v>
      </c>
      <c r="G589" s="5" t="s">
        <v>2827</v>
      </c>
      <c r="H589" s="5" t="s">
        <v>3066</v>
      </c>
      <c r="I589" s="5" t="s">
        <v>3071</v>
      </c>
      <c r="J589" s="5" t="s">
        <v>3660</v>
      </c>
      <c r="K589" s="5">
        <v>10</v>
      </c>
      <c r="L589" s="5" t="s">
        <v>4274</v>
      </c>
      <c r="M589" s="5" t="s">
        <v>4276</v>
      </c>
      <c r="N589" s="5">
        <f t="shared" si="29"/>
        <v>2573</v>
      </c>
      <c r="O589" s="5">
        <f t="shared" si="27"/>
        <v>450</v>
      </c>
      <c r="P589" s="5">
        <f t="shared" si="28"/>
        <v>2123</v>
      </c>
    </row>
    <row r="590" spans="1:16" x14ac:dyDescent="0.3">
      <c r="A590" s="5" t="s">
        <v>600</v>
      </c>
      <c r="B590" s="6">
        <v>45636</v>
      </c>
      <c r="C590" s="5" t="s">
        <v>1800</v>
      </c>
      <c r="D590" s="5" t="s">
        <v>2401</v>
      </c>
      <c r="E590" s="5">
        <v>4</v>
      </c>
      <c r="F590" s="5">
        <v>577.82000000000005</v>
      </c>
      <c r="G590" s="5" t="s">
        <v>2463</v>
      </c>
      <c r="H590" s="5" t="s">
        <v>3065</v>
      </c>
      <c r="I590" s="5" t="s">
        <v>3071</v>
      </c>
      <c r="J590" s="5" t="s">
        <v>3661</v>
      </c>
      <c r="K590" s="5">
        <v>9</v>
      </c>
      <c r="L590" s="5" t="str">
        <f>L589</f>
        <v>FREESHIP</v>
      </c>
      <c r="M590" s="5" t="s">
        <v>4280</v>
      </c>
      <c r="N590" s="5">
        <f t="shared" si="29"/>
        <v>2311.2800000000002</v>
      </c>
      <c r="O590" s="5">
        <f t="shared" si="27"/>
        <v>450</v>
      </c>
      <c r="P590" s="5">
        <f t="shared" si="28"/>
        <v>1861.2800000000002</v>
      </c>
    </row>
    <row r="591" spans="1:16" x14ac:dyDescent="0.3">
      <c r="A591" s="5" t="s">
        <v>601</v>
      </c>
      <c r="B591" s="6">
        <v>45698</v>
      </c>
      <c r="C591" s="5" t="s">
        <v>1801</v>
      </c>
      <c r="D591" s="5" t="s">
        <v>2406</v>
      </c>
      <c r="E591" s="5">
        <v>2</v>
      </c>
      <c r="F591" s="5">
        <v>500.8</v>
      </c>
      <c r="G591" s="5" t="s">
        <v>2828</v>
      </c>
      <c r="H591" s="5" t="s">
        <v>3067</v>
      </c>
      <c r="I591" s="5" t="s">
        <v>3071</v>
      </c>
      <c r="J591" s="5" t="s">
        <v>3662</v>
      </c>
      <c r="K591" s="5">
        <v>3</v>
      </c>
      <c r="L591" s="5" t="s">
        <v>4274</v>
      </c>
      <c r="M591" s="5" t="s">
        <v>4277</v>
      </c>
      <c r="N591" s="5">
        <f t="shared" si="29"/>
        <v>1001.6</v>
      </c>
      <c r="O591" s="5">
        <f t="shared" si="27"/>
        <v>700</v>
      </c>
      <c r="P591" s="5">
        <f t="shared" si="28"/>
        <v>301.60000000000002</v>
      </c>
    </row>
    <row r="592" spans="1:16" x14ac:dyDescent="0.3">
      <c r="A592" s="5" t="s">
        <v>602</v>
      </c>
      <c r="B592" s="6">
        <v>45179</v>
      </c>
      <c r="C592" s="5" t="s">
        <v>1802</v>
      </c>
      <c r="D592" s="5" t="s">
        <v>2405</v>
      </c>
      <c r="E592" s="5">
        <v>2</v>
      </c>
      <c r="F592" s="5">
        <v>461.13</v>
      </c>
      <c r="G592" s="5" t="s">
        <v>2829</v>
      </c>
      <c r="H592" s="5" t="s">
        <v>3066</v>
      </c>
      <c r="I592" s="5" t="s">
        <v>3070</v>
      </c>
      <c r="J592" s="5" t="s">
        <v>3663</v>
      </c>
      <c r="K592" s="5">
        <v>4</v>
      </c>
      <c r="L592" s="5" t="str">
        <f>L591</f>
        <v>FREESHIP</v>
      </c>
      <c r="M592" s="5" t="s">
        <v>4278</v>
      </c>
      <c r="N592" s="5">
        <f t="shared" si="29"/>
        <v>922.26</v>
      </c>
      <c r="O592" s="5">
        <f t="shared" si="27"/>
        <v>400</v>
      </c>
      <c r="P592" s="5">
        <f t="shared" si="28"/>
        <v>522.26</v>
      </c>
    </row>
    <row r="593" spans="1:16" x14ac:dyDescent="0.3">
      <c r="A593" s="5" t="s">
        <v>603</v>
      </c>
      <c r="B593" s="6">
        <v>45614</v>
      </c>
      <c r="C593" s="5" t="s">
        <v>1803</v>
      </c>
      <c r="D593" s="5" t="s">
        <v>2406</v>
      </c>
      <c r="E593" s="5">
        <v>1</v>
      </c>
      <c r="F593" s="5">
        <v>605.28</v>
      </c>
      <c r="G593" s="5" t="s">
        <v>2830</v>
      </c>
      <c r="H593" s="5" t="s">
        <v>3066</v>
      </c>
      <c r="I593" s="5" t="s">
        <v>3068</v>
      </c>
      <c r="J593" s="5" t="s">
        <v>3664</v>
      </c>
      <c r="K593" s="5">
        <v>3</v>
      </c>
      <c r="L593" s="5" t="s">
        <v>4274</v>
      </c>
      <c r="M593" s="5" t="s">
        <v>4277</v>
      </c>
      <c r="N593" s="5">
        <f t="shared" si="29"/>
        <v>605.28</v>
      </c>
      <c r="O593" s="5">
        <f t="shared" si="27"/>
        <v>700</v>
      </c>
      <c r="P593" s="5">
        <f t="shared" si="28"/>
        <v>-94.720000000000027</v>
      </c>
    </row>
    <row r="594" spans="1:16" x14ac:dyDescent="0.3">
      <c r="A594" s="5" t="s">
        <v>604</v>
      </c>
      <c r="B594" s="6">
        <v>45405</v>
      </c>
      <c r="C594" s="5" t="s">
        <v>1804</v>
      </c>
      <c r="D594" s="5" t="s">
        <v>2402</v>
      </c>
      <c r="E594" s="5">
        <v>3</v>
      </c>
      <c r="F594" s="5">
        <v>204.27</v>
      </c>
      <c r="G594" s="5" t="s">
        <v>2801</v>
      </c>
      <c r="H594" s="5" t="s">
        <v>3064</v>
      </c>
      <c r="I594" s="5" t="s">
        <v>3070</v>
      </c>
      <c r="J594" s="5" t="s">
        <v>3665</v>
      </c>
      <c r="K594" s="5">
        <v>4</v>
      </c>
      <c r="L594" s="5" t="str">
        <f>L593</f>
        <v>FREESHIP</v>
      </c>
      <c r="M594" s="5" t="s">
        <v>4280</v>
      </c>
      <c r="N594" s="5">
        <f t="shared" si="29"/>
        <v>612.81000000000006</v>
      </c>
      <c r="O594" s="5">
        <f t="shared" si="27"/>
        <v>300</v>
      </c>
      <c r="P594" s="5">
        <f t="shared" si="28"/>
        <v>312.81000000000006</v>
      </c>
    </row>
    <row r="595" spans="1:16" x14ac:dyDescent="0.3">
      <c r="A595" s="5" t="s">
        <v>605</v>
      </c>
      <c r="B595" s="6">
        <v>45140</v>
      </c>
      <c r="C595" s="5" t="s">
        <v>1805</v>
      </c>
      <c r="D595" s="5" t="s">
        <v>2401</v>
      </c>
      <c r="E595" s="5">
        <v>1</v>
      </c>
      <c r="F595" s="5">
        <v>489.8</v>
      </c>
      <c r="G595" s="5" t="s">
        <v>2533</v>
      </c>
      <c r="H595" s="5" t="s">
        <v>3066</v>
      </c>
      <c r="I595" s="5" t="s">
        <v>3068</v>
      </c>
      <c r="J595" s="5" t="s">
        <v>3666</v>
      </c>
      <c r="K595" s="5">
        <v>4</v>
      </c>
      <c r="L595" s="5" t="s">
        <v>4274</v>
      </c>
      <c r="M595" s="5" t="s">
        <v>4279</v>
      </c>
      <c r="N595" s="5">
        <f t="shared" si="29"/>
        <v>489.8</v>
      </c>
      <c r="O595" s="5">
        <f t="shared" si="27"/>
        <v>450</v>
      </c>
      <c r="P595" s="5">
        <f t="shared" si="28"/>
        <v>39.800000000000011</v>
      </c>
    </row>
    <row r="596" spans="1:16" x14ac:dyDescent="0.3">
      <c r="A596" s="5" t="s">
        <v>606</v>
      </c>
      <c r="B596" s="6">
        <v>45343</v>
      </c>
      <c r="C596" s="5" t="s">
        <v>1806</v>
      </c>
      <c r="D596" s="5" t="s">
        <v>2402</v>
      </c>
      <c r="E596" s="5">
        <v>5</v>
      </c>
      <c r="F596" s="5">
        <v>72.64</v>
      </c>
      <c r="G596" s="5" t="s">
        <v>2536</v>
      </c>
      <c r="H596" s="5" t="s">
        <v>3065</v>
      </c>
      <c r="I596" s="5" t="s">
        <v>3069</v>
      </c>
      <c r="J596" s="5" t="s">
        <v>3667</v>
      </c>
      <c r="K596" s="5">
        <v>7</v>
      </c>
      <c r="L596" s="5" t="str">
        <f>L595</f>
        <v>FREESHIP</v>
      </c>
      <c r="M596" s="5" t="s">
        <v>4278</v>
      </c>
      <c r="N596" s="5">
        <f t="shared" si="29"/>
        <v>363.2</v>
      </c>
      <c r="O596" s="5">
        <f t="shared" si="27"/>
        <v>300</v>
      </c>
      <c r="P596" s="5">
        <f t="shared" si="28"/>
        <v>63.199999999999989</v>
      </c>
    </row>
    <row r="597" spans="1:16" x14ac:dyDescent="0.3">
      <c r="A597" s="5" t="s">
        <v>607</v>
      </c>
      <c r="B597" s="6">
        <v>45667</v>
      </c>
      <c r="C597" s="5" t="s">
        <v>1807</v>
      </c>
      <c r="D597" s="5" t="s">
        <v>2405</v>
      </c>
      <c r="E597" s="5">
        <v>2</v>
      </c>
      <c r="F597" s="5">
        <v>385.16</v>
      </c>
      <c r="G597" s="5" t="s">
        <v>2831</v>
      </c>
      <c r="H597" s="5" t="s">
        <v>3064</v>
      </c>
      <c r="I597" s="5" t="s">
        <v>3072</v>
      </c>
      <c r="J597" s="5" t="s">
        <v>3668</v>
      </c>
      <c r="K597" s="5">
        <v>7</v>
      </c>
      <c r="L597" s="5" t="s">
        <v>4273</v>
      </c>
      <c r="M597" s="5" t="s">
        <v>4278</v>
      </c>
      <c r="N597" s="5">
        <f t="shared" si="29"/>
        <v>770.32</v>
      </c>
      <c r="O597" s="5">
        <f t="shared" si="27"/>
        <v>400</v>
      </c>
      <c r="P597" s="5">
        <f t="shared" si="28"/>
        <v>370.32000000000005</v>
      </c>
    </row>
    <row r="598" spans="1:16" x14ac:dyDescent="0.3">
      <c r="A598" s="5" t="s">
        <v>608</v>
      </c>
      <c r="B598" s="6">
        <v>45089</v>
      </c>
      <c r="C598" s="5" t="s">
        <v>1808</v>
      </c>
      <c r="D598" s="5" t="s">
        <v>2407</v>
      </c>
      <c r="E598" s="5">
        <v>3</v>
      </c>
      <c r="F598" s="5">
        <v>606.41</v>
      </c>
      <c r="G598" s="5" t="s">
        <v>2832</v>
      </c>
      <c r="H598" s="5" t="s">
        <v>3063</v>
      </c>
      <c r="I598" s="5" t="s">
        <v>3070</v>
      </c>
      <c r="J598" s="5" t="s">
        <v>3669</v>
      </c>
      <c r="K598" s="5">
        <v>7</v>
      </c>
      <c r="L598" s="5" t="s">
        <v>4274</v>
      </c>
      <c r="M598" s="5" t="s">
        <v>4279</v>
      </c>
      <c r="N598" s="5">
        <f t="shared" si="29"/>
        <v>1819.23</v>
      </c>
      <c r="O598" s="5">
        <f t="shared" si="27"/>
        <v>500</v>
      </c>
      <c r="P598" s="5">
        <f t="shared" si="28"/>
        <v>1319.23</v>
      </c>
    </row>
    <row r="599" spans="1:16" x14ac:dyDescent="0.3">
      <c r="A599" s="5" t="s">
        <v>609</v>
      </c>
      <c r="B599" s="6">
        <v>45621</v>
      </c>
      <c r="C599" s="5" t="s">
        <v>1809</v>
      </c>
      <c r="D599" s="5" t="s">
        <v>2407</v>
      </c>
      <c r="E599" s="5">
        <v>2</v>
      </c>
      <c r="F599" s="5">
        <v>211.82</v>
      </c>
      <c r="G599" s="5" t="s">
        <v>2833</v>
      </c>
      <c r="H599" s="5" t="s">
        <v>3066</v>
      </c>
      <c r="I599" s="5" t="s">
        <v>3069</v>
      </c>
      <c r="J599" s="5" t="s">
        <v>3670</v>
      </c>
      <c r="K599" s="5">
        <v>4</v>
      </c>
      <c r="L599" s="5" t="s">
        <v>4275</v>
      </c>
      <c r="M599" s="5" t="s">
        <v>4278</v>
      </c>
      <c r="N599" s="5">
        <f t="shared" si="29"/>
        <v>423.64</v>
      </c>
      <c r="O599" s="5">
        <f t="shared" si="27"/>
        <v>500</v>
      </c>
      <c r="P599" s="5">
        <f t="shared" si="28"/>
        <v>-76.360000000000014</v>
      </c>
    </row>
    <row r="600" spans="1:16" x14ac:dyDescent="0.3">
      <c r="A600" s="5" t="s">
        <v>610</v>
      </c>
      <c r="B600" s="6">
        <v>45408</v>
      </c>
      <c r="C600" s="5" t="s">
        <v>1810</v>
      </c>
      <c r="D600" s="5" t="s">
        <v>2407</v>
      </c>
      <c r="E600" s="5">
        <v>5</v>
      </c>
      <c r="F600" s="5">
        <v>495.35</v>
      </c>
      <c r="G600" s="5" t="s">
        <v>2691</v>
      </c>
      <c r="H600" s="5" t="s">
        <v>3065</v>
      </c>
      <c r="I600" s="5" t="s">
        <v>3072</v>
      </c>
      <c r="J600" s="5" t="s">
        <v>3671</v>
      </c>
      <c r="K600" s="5">
        <v>5</v>
      </c>
      <c r="L600" s="5" t="str">
        <f>L599</f>
        <v>WINTER15</v>
      </c>
      <c r="M600" s="5" t="s">
        <v>4279</v>
      </c>
      <c r="N600" s="5">
        <f t="shared" si="29"/>
        <v>2476.75</v>
      </c>
      <c r="O600" s="5">
        <f t="shared" si="27"/>
        <v>500</v>
      </c>
      <c r="P600" s="5">
        <f t="shared" si="28"/>
        <v>1976.75</v>
      </c>
    </row>
    <row r="601" spans="1:16" x14ac:dyDescent="0.3">
      <c r="A601" s="5" t="s">
        <v>611</v>
      </c>
      <c r="B601" s="6">
        <v>45107</v>
      </c>
      <c r="C601" s="5" t="s">
        <v>1811</v>
      </c>
      <c r="D601" s="5" t="s">
        <v>2404</v>
      </c>
      <c r="E601" s="5">
        <v>3</v>
      </c>
      <c r="F601" s="5">
        <v>556.99</v>
      </c>
      <c r="G601" s="5" t="s">
        <v>2737</v>
      </c>
      <c r="H601" s="5" t="s">
        <v>3064</v>
      </c>
      <c r="I601" s="5" t="s">
        <v>3069</v>
      </c>
      <c r="J601" s="5" t="s">
        <v>3672</v>
      </c>
      <c r="K601" s="5">
        <v>4</v>
      </c>
      <c r="L601" s="5" t="s">
        <v>4274</v>
      </c>
      <c r="M601" s="5" t="s">
        <v>4279</v>
      </c>
      <c r="N601" s="5">
        <f t="shared" si="29"/>
        <v>1670.97</v>
      </c>
      <c r="O601" s="5">
        <f t="shared" si="27"/>
        <v>200</v>
      </c>
      <c r="P601" s="5">
        <f t="shared" si="28"/>
        <v>1470.97</v>
      </c>
    </row>
    <row r="602" spans="1:16" x14ac:dyDescent="0.3">
      <c r="A602" s="5" t="s">
        <v>612</v>
      </c>
      <c r="B602" s="6">
        <v>45072</v>
      </c>
      <c r="C602" s="5" t="s">
        <v>1812</v>
      </c>
      <c r="D602" s="5" t="s">
        <v>2405</v>
      </c>
      <c r="E602" s="5">
        <v>1</v>
      </c>
      <c r="F602" s="5">
        <v>72.31</v>
      </c>
      <c r="G602" s="5" t="s">
        <v>2631</v>
      </c>
      <c r="H602" s="5" t="s">
        <v>3066</v>
      </c>
      <c r="I602" s="5" t="s">
        <v>3069</v>
      </c>
      <c r="J602" s="5" t="s">
        <v>3673</v>
      </c>
      <c r="K602" s="5">
        <v>1</v>
      </c>
      <c r="L602" s="5" t="s">
        <v>4274</v>
      </c>
      <c r="M602" s="5" t="s">
        <v>4279</v>
      </c>
      <c r="N602" s="5">
        <f t="shared" si="29"/>
        <v>72.31</v>
      </c>
      <c r="O602" s="5">
        <f t="shared" si="27"/>
        <v>400</v>
      </c>
      <c r="P602" s="5">
        <f t="shared" si="28"/>
        <v>-327.69</v>
      </c>
    </row>
    <row r="603" spans="1:16" x14ac:dyDescent="0.3">
      <c r="A603" s="5" t="s">
        <v>613</v>
      </c>
      <c r="B603" s="6">
        <v>45201</v>
      </c>
      <c r="C603" s="5" t="s">
        <v>1813</v>
      </c>
      <c r="D603" s="5" t="s">
        <v>2401</v>
      </c>
      <c r="E603" s="5">
        <v>5</v>
      </c>
      <c r="F603" s="5">
        <v>24.82</v>
      </c>
      <c r="G603" s="5" t="s">
        <v>2834</v>
      </c>
      <c r="H603" s="5" t="s">
        <v>3065</v>
      </c>
      <c r="I603" s="5" t="s">
        <v>3068</v>
      </c>
      <c r="J603" s="5" t="s">
        <v>3674</v>
      </c>
      <c r="K603" s="5">
        <v>10</v>
      </c>
      <c r="L603" s="5" t="str">
        <f>L602</f>
        <v>FREESHIP</v>
      </c>
      <c r="M603" s="5" t="s">
        <v>4277</v>
      </c>
      <c r="N603" s="5">
        <f t="shared" si="29"/>
        <v>124.1</v>
      </c>
      <c r="O603" s="5">
        <f t="shared" si="27"/>
        <v>450</v>
      </c>
      <c r="P603" s="5">
        <f t="shared" si="28"/>
        <v>-325.89999999999998</v>
      </c>
    </row>
    <row r="604" spans="1:16" x14ac:dyDescent="0.3">
      <c r="A604" s="5" t="s">
        <v>614</v>
      </c>
      <c r="B604" s="6">
        <v>45356</v>
      </c>
      <c r="C604" s="5" t="s">
        <v>1694</v>
      </c>
      <c r="D604" s="5" t="s">
        <v>2403</v>
      </c>
      <c r="E604" s="5">
        <v>4</v>
      </c>
      <c r="F604" s="5">
        <v>26.04</v>
      </c>
      <c r="G604" s="5" t="s">
        <v>2780</v>
      </c>
      <c r="H604" s="5" t="s">
        <v>3064</v>
      </c>
      <c r="I604" s="5" t="s">
        <v>3072</v>
      </c>
      <c r="J604" s="5" t="s">
        <v>3675</v>
      </c>
      <c r="K604" s="5">
        <v>5</v>
      </c>
      <c r="L604" s="5" t="s">
        <v>4273</v>
      </c>
      <c r="M604" s="5" t="s">
        <v>4276</v>
      </c>
      <c r="N604" s="5">
        <f t="shared" si="29"/>
        <v>104.16</v>
      </c>
      <c r="O604" s="5">
        <f t="shared" si="27"/>
        <v>250</v>
      </c>
      <c r="P604" s="5">
        <f t="shared" si="28"/>
        <v>-145.84</v>
      </c>
    </row>
    <row r="605" spans="1:16" x14ac:dyDescent="0.3">
      <c r="A605" s="5" t="s">
        <v>615</v>
      </c>
      <c r="B605" s="6">
        <v>45569</v>
      </c>
      <c r="C605" s="5" t="s">
        <v>1814</v>
      </c>
      <c r="D605" s="5" t="s">
        <v>2403</v>
      </c>
      <c r="E605" s="5">
        <v>1</v>
      </c>
      <c r="F605" s="5">
        <v>657.07</v>
      </c>
      <c r="G605" s="5" t="s">
        <v>2835</v>
      </c>
      <c r="H605" s="5" t="s">
        <v>3067</v>
      </c>
      <c r="I605" s="5" t="s">
        <v>3072</v>
      </c>
      <c r="J605" s="5" t="s">
        <v>3676</v>
      </c>
      <c r="K605" s="5">
        <v>4</v>
      </c>
      <c r="L605" s="5" t="s">
        <v>4273</v>
      </c>
      <c r="M605" s="5" t="s">
        <v>4280</v>
      </c>
      <c r="N605" s="5">
        <f t="shared" si="29"/>
        <v>657.07</v>
      </c>
      <c r="O605" s="5">
        <f t="shared" si="27"/>
        <v>250</v>
      </c>
      <c r="P605" s="5">
        <f t="shared" si="28"/>
        <v>407.07000000000005</v>
      </c>
    </row>
    <row r="606" spans="1:16" x14ac:dyDescent="0.3">
      <c r="A606" s="5" t="s">
        <v>616</v>
      </c>
      <c r="B606" s="6">
        <v>45830</v>
      </c>
      <c r="C606" s="5" t="s">
        <v>1815</v>
      </c>
      <c r="D606" s="5" t="s">
        <v>2404</v>
      </c>
      <c r="E606" s="5">
        <v>3</v>
      </c>
      <c r="F606" s="5">
        <v>32.619999999999997</v>
      </c>
      <c r="G606" s="5" t="s">
        <v>2659</v>
      </c>
      <c r="H606" s="5" t="s">
        <v>3063</v>
      </c>
      <c r="I606" s="5" t="s">
        <v>3071</v>
      </c>
      <c r="J606" s="5" t="s">
        <v>3677</v>
      </c>
      <c r="K606" s="5">
        <v>6</v>
      </c>
      <c r="L606" s="5" t="str">
        <f>L605</f>
        <v>SAVE10</v>
      </c>
      <c r="M606" s="5" t="s">
        <v>4279</v>
      </c>
      <c r="N606" s="5">
        <f t="shared" si="29"/>
        <v>97.859999999999985</v>
      </c>
      <c r="O606" s="5">
        <f t="shared" si="27"/>
        <v>200</v>
      </c>
      <c r="P606" s="5">
        <f t="shared" si="28"/>
        <v>-102.14000000000001</v>
      </c>
    </row>
    <row r="607" spans="1:16" x14ac:dyDescent="0.3">
      <c r="A607" s="5" t="s">
        <v>617</v>
      </c>
      <c r="B607" s="6">
        <v>45422</v>
      </c>
      <c r="C607" s="5" t="s">
        <v>1816</v>
      </c>
      <c r="D607" s="5" t="s">
        <v>2401</v>
      </c>
      <c r="E607" s="5">
        <v>2</v>
      </c>
      <c r="F607" s="5">
        <v>228.91</v>
      </c>
      <c r="G607" s="5" t="s">
        <v>2836</v>
      </c>
      <c r="H607" s="5" t="s">
        <v>3063</v>
      </c>
      <c r="I607" s="5" t="s">
        <v>3068</v>
      </c>
      <c r="J607" s="5" t="s">
        <v>3678</v>
      </c>
      <c r="K607" s="5">
        <v>4</v>
      </c>
      <c r="L607" s="5" t="s">
        <v>4273</v>
      </c>
      <c r="M607" s="5" t="s">
        <v>4277</v>
      </c>
      <c r="N607" s="5">
        <f t="shared" si="29"/>
        <v>457.82</v>
      </c>
      <c r="O607" s="5">
        <f t="shared" si="27"/>
        <v>450</v>
      </c>
      <c r="P607" s="5">
        <f t="shared" si="28"/>
        <v>7.8199999999999932</v>
      </c>
    </row>
    <row r="608" spans="1:16" x14ac:dyDescent="0.3">
      <c r="A608" s="5" t="s">
        <v>618</v>
      </c>
      <c r="B608" s="6">
        <v>45602</v>
      </c>
      <c r="C608" s="5" t="s">
        <v>1817</v>
      </c>
      <c r="D608" s="5" t="s">
        <v>2406</v>
      </c>
      <c r="E608" s="5">
        <v>3</v>
      </c>
      <c r="F608" s="5">
        <v>274.75</v>
      </c>
      <c r="G608" s="5" t="s">
        <v>2612</v>
      </c>
      <c r="H608" s="5" t="s">
        <v>3067</v>
      </c>
      <c r="I608" s="5" t="s">
        <v>3069</v>
      </c>
      <c r="J608" s="5" t="s">
        <v>3679</v>
      </c>
      <c r="K608" s="5">
        <v>3</v>
      </c>
      <c r="L608" s="5" t="s">
        <v>4273</v>
      </c>
      <c r="M608" s="5" t="s">
        <v>4280</v>
      </c>
      <c r="N608" s="5">
        <f t="shared" si="29"/>
        <v>824.25</v>
      </c>
      <c r="O608" s="5">
        <f t="shared" si="27"/>
        <v>700</v>
      </c>
      <c r="P608" s="5">
        <f t="shared" si="28"/>
        <v>124.25</v>
      </c>
    </row>
    <row r="609" spans="1:16" x14ac:dyDescent="0.3">
      <c r="A609" s="5" t="s">
        <v>619</v>
      </c>
      <c r="B609" s="6">
        <v>45808</v>
      </c>
      <c r="C609" s="5" t="s">
        <v>1818</v>
      </c>
      <c r="D609" s="5" t="s">
        <v>2405</v>
      </c>
      <c r="E609" s="5">
        <v>4</v>
      </c>
      <c r="F609" s="5">
        <v>634.04999999999995</v>
      </c>
      <c r="G609" s="5" t="s">
        <v>2837</v>
      </c>
      <c r="H609" s="5" t="s">
        <v>3067</v>
      </c>
      <c r="I609" s="5" t="s">
        <v>3068</v>
      </c>
      <c r="J609" s="5" t="s">
        <v>3680</v>
      </c>
      <c r="K609" s="5">
        <v>6</v>
      </c>
      <c r="L609" s="5" t="s">
        <v>4273</v>
      </c>
      <c r="M609" s="5" t="s">
        <v>4280</v>
      </c>
      <c r="N609" s="5">
        <f t="shared" si="29"/>
        <v>2536.1999999999998</v>
      </c>
      <c r="O609" s="5">
        <f t="shared" si="27"/>
        <v>400</v>
      </c>
      <c r="P609" s="5">
        <f t="shared" si="28"/>
        <v>2136.1999999999998</v>
      </c>
    </row>
    <row r="610" spans="1:16" x14ac:dyDescent="0.3">
      <c r="A610" s="5" t="s">
        <v>620</v>
      </c>
      <c r="B610" s="6">
        <v>45497</v>
      </c>
      <c r="C610" s="5" t="s">
        <v>1819</v>
      </c>
      <c r="D610" s="5" t="s">
        <v>2406</v>
      </c>
      <c r="E610" s="5">
        <v>5</v>
      </c>
      <c r="F610" s="5">
        <v>543.16</v>
      </c>
      <c r="G610" s="5" t="s">
        <v>2838</v>
      </c>
      <c r="H610" s="5" t="s">
        <v>3064</v>
      </c>
      <c r="I610" s="5" t="s">
        <v>3069</v>
      </c>
      <c r="J610" s="5" t="s">
        <v>3681</v>
      </c>
      <c r="K610" s="5">
        <v>6</v>
      </c>
      <c r="L610" s="5" t="s">
        <v>4273</v>
      </c>
      <c r="M610" s="5" t="s">
        <v>4276</v>
      </c>
      <c r="N610" s="5">
        <f t="shared" si="29"/>
        <v>2715.7999999999997</v>
      </c>
      <c r="O610" s="5">
        <f t="shared" si="27"/>
        <v>700</v>
      </c>
      <c r="P610" s="5">
        <f t="shared" si="28"/>
        <v>2015.7999999999997</v>
      </c>
    </row>
    <row r="611" spans="1:16" x14ac:dyDescent="0.3">
      <c r="A611" s="5" t="s">
        <v>621</v>
      </c>
      <c r="B611" s="6">
        <v>45684</v>
      </c>
      <c r="C611" s="5" t="s">
        <v>1820</v>
      </c>
      <c r="D611" s="5" t="s">
        <v>2404</v>
      </c>
      <c r="E611" s="5">
        <v>3</v>
      </c>
      <c r="F611" s="5">
        <v>449.13</v>
      </c>
      <c r="G611" s="5" t="s">
        <v>2839</v>
      </c>
      <c r="H611" s="5" t="s">
        <v>3067</v>
      </c>
      <c r="I611" s="5" t="s">
        <v>3070</v>
      </c>
      <c r="J611" s="5" t="s">
        <v>3682</v>
      </c>
      <c r="K611" s="5">
        <v>5</v>
      </c>
      <c r="L611" s="5" t="s">
        <v>4275</v>
      </c>
      <c r="M611" s="5" t="s">
        <v>4277</v>
      </c>
      <c r="N611" s="5">
        <f t="shared" si="29"/>
        <v>1347.3899999999999</v>
      </c>
      <c r="O611" s="5">
        <f t="shared" si="27"/>
        <v>200</v>
      </c>
      <c r="P611" s="5">
        <f t="shared" si="28"/>
        <v>1147.3899999999999</v>
      </c>
    </row>
    <row r="612" spans="1:16" x14ac:dyDescent="0.3">
      <c r="A612" s="5" t="s">
        <v>622</v>
      </c>
      <c r="B612" s="6">
        <v>45459</v>
      </c>
      <c r="C612" s="5" t="s">
        <v>1821</v>
      </c>
      <c r="D612" s="5" t="s">
        <v>2407</v>
      </c>
      <c r="E612" s="5">
        <v>5</v>
      </c>
      <c r="F612" s="5">
        <v>389.62</v>
      </c>
      <c r="G612" s="5" t="s">
        <v>2458</v>
      </c>
      <c r="H612" s="5" t="s">
        <v>3067</v>
      </c>
      <c r="I612" s="5" t="s">
        <v>3070</v>
      </c>
      <c r="J612" s="5" t="s">
        <v>3683</v>
      </c>
      <c r="K612" s="5">
        <v>7</v>
      </c>
      <c r="L612" s="5" t="s">
        <v>4274</v>
      </c>
      <c r="M612" s="5" t="s">
        <v>4279</v>
      </c>
      <c r="N612" s="5">
        <f t="shared" si="29"/>
        <v>1948.1</v>
      </c>
      <c r="O612" s="5">
        <f t="shared" si="27"/>
        <v>500</v>
      </c>
      <c r="P612" s="5">
        <f t="shared" si="28"/>
        <v>1448.1</v>
      </c>
    </row>
    <row r="613" spans="1:16" x14ac:dyDescent="0.3">
      <c r="A613" s="5" t="s">
        <v>623</v>
      </c>
      <c r="B613" s="6">
        <v>45037</v>
      </c>
      <c r="C613" s="5" t="s">
        <v>1822</v>
      </c>
      <c r="D613" s="5" t="s">
        <v>2407</v>
      </c>
      <c r="E613" s="5">
        <v>1</v>
      </c>
      <c r="F613" s="5">
        <v>305.17</v>
      </c>
      <c r="G613" s="5" t="s">
        <v>2833</v>
      </c>
      <c r="H613" s="5" t="s">
        <v>3066</v>
      </c>
      <c r="I613" s="5" t="s">
        <v>3070</v>
      </c>
      <c r="J613" s="5" t="s">
        <v>3684</v>
      </c>
      <c r="K613" s="5">
        <v>3</v>
      </c>
      <c r="L613" s="5" t="s">
        <v>4275</v>
      </c>
      <c r="M613" s="5" t="s">
        <v>4277</v>
      </c>
      <c r="N613" s="5">
        <f t="shared" si="29"/>
        <v>305.17</v>
      </c>
      <c r="O613" s="5">
        <f t="shared" si="27"/>
        <v>500</v>
      </c>
      <c r="P613" s="5">
        <f t="shared" si="28"/>
        <v>-194.82999999999998</v>
      </c>
    </row>
    <row r="614" spans="1:16" x14ac:dyDescent="0.3">
      <c r="A614" s="5" t="s">
        <v>624</v>
      </c>
      <c r="B614" s="6">
        <v>45079</v>
      </c>
      <c r="C614" s="5" t="s">
        <v>1823</v>
      </c>
      <c r="D614" s="5" t="s">
        <v>2404</v>
      </c>
      <c r="E614" s="5">
        <v>3</v>
      </c>
      <c r="F614" s="5">
        <v>445.12</v>
      </c>
      <c r="G614" s="5" t="s">
        <v>2676</v>
      </c>
      <c r="H614" s="5" t="s">
        <v>3066</v>
      </c>
      <c r="I614" s="5" t="s">
        <v>3069</v>
      </c>
      <c r="J614" s="5" t="s">
        <v>3685</v>
      </c>
      <c r="K614" s="5">
        <v>8</v>
      </c>
      <c r="L614" s="5" t="str">
        <f>L613</f>
        <v>WINTER15</v>
      </c>
      <c r="M614" s="5" t="s">
        <v>4280</v>
      </c>
      <c r="N614" s="5">
        <f t="shared" si="29"/>
        <v>1335.3600000000001</v>
      </c>
      <c r="O614" s="5">
        <f t="shared" si="27"/>
        <v>200</v>
      </c>
      <c r="P614" s="5">
        <f t="shared" si="28"/>
        <v>1135.3600000000001</v>
      </c>
    </row>
    <row r="615" spans="1:16" x14ac:dyDescent="0.3">
      <c r="A615" s="5" t="s">
        <v>625</v>
      </c>
      <c r="B615" s="6">
        <v>45645</v>
      </c>
      <c r="C615" s="5" t="s">
        <v>1824</v>
      </c>
      <c r="D615" s="5" t="s">
        <v>2406</v>
      </c>
      <c r="E615" s="5">
        <v>2</v>
      </c>
      <c r="F615" s="5">
        <v>230.36</v>
      </c>
      <c r="G615" s="5" t="s">
        <v>2840</v>
      </c>
      <c r="H615" s="5" t="s">
        <v>3064</v>
      </c>
      <c r="I615" s="5" t="s">
        <v>3070</v>
      </c>
      <c r="J615" s="5" t="s">
        <v>3686</v>
      </c>
      <c r="K615" s="5">
        <v>4</v>
      </c>
      <c r="L615" s="5" t="s">
        <v>4275</v>
      </c>
      <c r="M615" s="5" t="s">
        <v>4278</v>
      </c>
      <c r="N615" s="5">
        <f t="shared" si="29"/>
        <v>460.72</v>
      </c>
      <c r="O615" s="5">
        <f t="shared" si="27"/>
        <v>700</v>
      </c>
      <c r="P615" s="5">
        <f t="shared" si="28"/>
        <v>-239.27999999999997</v>
      </c>
    </row>
    <row r="616" spans="1:16" x14ac:dyDescent="0.3">
      <c r="A616" s="5" t="s">
        <v>626</v>
      </c>
      <c r="B616" s="6">
        <v>45359</v>
      </c>
      <c r="C616" s="5" t="s">
        <v>1825</v>
      </c>
      <c r="D616" s="5" t="s">
        <v>2402</v>
      </c>
      <c r="E616" s="5">
        <v>1</v>
      </c>
      <c r="F616" s="5">
        <v>96.81</v>
      </c>
      <c r="G616" s="5" t="s">
        <v>2519</v>
      </c>
      <c r="H616" s="5" t="s">
        <v>3066</v>
      </c>
      <c r="I616" s="5" t="s">
        <v>3069</v>
      </c>
      <c r="J616" s="5" t="s">
        <v>3687</v>
      </c>
      <c r="K616" s="5">
        <v>3</v>
      </c>
      <c r="L616" s="5" t="str">
        <f>L615</f>
        <v>WINTER15</v>
      </c>
      <c r="M616" s="5" t="s">
        <v>4277</v>
      </c>
      <c r="N616" s="5">
        <f t="shared" si="29"/>
        <v>96.81</v>
      </c>
      <c r="O616" s="5">
        <f t="shared" si="27"/>
        <v>300</v>
      </c>
      <c r="P616" s="5">
        <f t="shared" si="28"/>
        <v>-203.19</v>
      </c>
    </row>
    <row r="617" spans="1:16" x14ac:dyDescent="0.3">
      <c r="A617" s="5" t="s">
        <v>627</v>
      </c>
      <c r="B617" s="6">
        <v>45723</v>
      </c>
      <c r="C617" s="5" t="s">
        <v>1826</v>
      </c>
      <c r="D617" s="5" t="s">
        <v>2401</v>
      </c>
      <c r="E617" s="5">
        <v>5</v>
      </c>
      <c r="F617" s="5">
        <v>460.14</v>
      </c>
      <c r="G617" s="5" t="s">
        <v>2659</v>
      </c>
      <c r="H617" s="5" t="s">
        <v>3065</v>
      </c>
      <c r="I617" s="5" t="s">
        <v>3070</v>
      </c>
      <c r="J617" s="5" t="s">
        <v>3688</v>
      </c>
      <c r="K617" s="5">
        <v>10</v>
      </c>
      <c r="L617" s="5" t="s">
        <v>4275</v>
      </c>
      <c r="M617" s="5" t="s">
        <v>4279</v>
      </c>
      <c r="N617" s="5">
        <f t="shared" si="29"/>
        <v>2300.6999999999998</v>
      </c>
      <c r="O617" s="5">
        <f t="shared" si="27"/>
        <v>450</v>
      </c>
      <c r="P617" s="5">
        <f t="shared" si="28"/>
        <v>1850.6999999999998</v>
      </c>
    </row>
    <row r="618" spans="1:16" x14ac:dyDescent="0.3">
      <c r="A618" s="5" t="s">
        <v>628</v>
      </c>
      <c r="B618" s="6">
        <v>45582</v>
      </c>
      <c r="C618" s="5" t="s">
        <v>1827</v>
      </c>
      <c r="D618" s="5" t="s">
        <v>2403</v>
      </c>
      <c r="E618" s="5">
        <v>3</v>
      </c>
      <c r="F618" s="5">
        <v>601.6</v>
      </c>
      <c r="G618" s="5" t="s">
        <v>2841</v>
      </c>
      <c r="H618" s="5" t="s">
        <v>3065</v>
      </c>
      <c r="I618" s="5" t="s">
        <v>3069</v>
      </c>
      <c r="J618" s="5" t="s">
        <v>3689</v>
      </c>
      <c r="K618" s="5">
        <v>7</v>
      </c>
      <c r="L618" s="5" t="s">
        <v>4273</v>
      </c>
      <c r="M618" s="5" t="s">
        <v>4279</v>
      </c>
      <c r="N618" s="5">
        <f t="shared" si="29"/>
        <v>1804.8000000000002</v>
      </c>
      <c r="O618" s="5">
        <f t="shared" si="27"/>
        <v>250</v>
      </c>
      <c r="P618" s="5">
        <f t="shared" si="28"/>
        <v>1554.8000000000002</v>
      </c>
    </row>
    <row r="619" spans="1:16" x14ac:dyDescent="0.3">
      <c r="A619" s="5" t="s">
        <v>629</v>
      </c>
      <c r="B619" s="6">
        <v>45330</v>
      </c>
      <c r="C619" s="5" t="s">
        <v>1828</v>
      </c>
      <c r="D619" s="5" t="s">
        <v>2403</v>
      </c>
      <c r="E619" s="5">
        <v>3</v>
      </c>
      <c r="F619" s="5">
        <v>184.47</v>
      </c>
      <c r="G619" s="5" t="s">
        <v>2842</v>
      </c>
      <c r="H619" s="5" t="s">
        <v>3064</v>
      </c>
      <c r="I619" s="5" t="s">
        <v>3069</v>
      </c>
      <c r="J619" s="5" t="s">
        <v>3690</v>
      </c>
      <c r="K619" s="5">
        <v>4</v>
      </c>
      <c r="L619" s="5" t="str">
        <f>L618</f>
        <v>SAVE10</v>
      </c>
      <c r="M619" s="5" t="s">
        <v>4277</v>
      </c>
      <c r="N619" s="5">
        <f t="shared" si="29"/>
        <v>553.41</v>
      </c>
      <c r="O619" s="5">
        <f t="shared" si="27"/>
        <v>250</v>
      </c>
      <c r="P619" s="5">
        <f t="shared" si="28"/>
        <v>303.40999999999997</v>
      </c>
    </row>
    <row r="620" spans="1:16" x14ac:dyDescent="0.3">
      <c r="A620" s="5" t="s">
        <v>630</v>
      </c>
      <c r="B620" s="6">
        <v>45538</v>
      </c>
      <c r="C620" s="5" t="s">
        <v>1829</v>
      </c>
      <c r="D620" s="5" t="s">
        <v>2403</v>
      </c>
      <c r="E620" s="5">
        <v>1</v>
      </c>
      <c r="F620" s="5">
        <v>411.34</v>
      </c>
      <c r="G620" s="5" t="s">
        <v>2843</v>
      </c>
      <c r="H620" s="5" t="s">
        <v>3063</v>
      </c>
      <c r="I620" s="5" t="s">
        <v>3070</v>
      </c>
      <c r="J620" s="5" t="s">
        <v>3691</v>
      </c>
      <c r="K620" s="5">
        <v>5</v>
      </c>
      <c r="L620" s="5" t="str">
        <f>L619</f>
        <v>SAVE10</v>
      </c>
      <c r="M620" s="5" t="s">
        <v>4276</v>
      </c>
      <c r="N620" s="5">
        <f t="shared" si="29"/>
        <v>411.34</v>
      </c>
      <c r="O620" s="5">
        <f t="shared" si="27"/>
        <v>250</v>
      </c>
      <c r="P620" s="5">
        <f t="shared" si="28"/>
        <v>161.33999999999997</v>
      </c>
    </row>
    <row r="621" spans="1:16" x14ac:dyDescent="0.3">
      <c r="A621" s="5" t="s">
        <v>631</v>
      </c>
      <c r="B621" s="6">
        <v>45489</v>
      </c>
      <c r="C621" s="5" t="s">
        <v>1830</v>
      </c>
      <c r="D621" s="5" t="s">
        <v>2406</v>
      </c>
      <c r="E621" s="5">
        <v>1</v>
      </c>
      <c r="F621" s="5">
        <v>532.89</v>
      </c>
      <c r="G621" s="5" t="s">
        <v>2781</v>
      </c>
      <c r="H621" s="5" t="s">
        <v>3066</v>
      </c>
      <c r="I621" s="5" t="s">
        <v>3072</v>
      </c>
      <c r="J621" s="5" t="s">
        <v>3692</v>
      </c>
      <c r="K621" s="5">
        <v>2</v>
      </c>
      <c r="L621" s="5" t="str">
        <f>L620</f>
        <v>SAVE10</v>
      </c>
      <c r="M621" s="5" t="s">
        <v>4277</v>
      </c>
      <c r="N621" s="5">
        <f t="shared" si="29"/>
        <v>532.89</v>
      </c>
      <c r="O621" s="5">
        <f t="shared" si="27"/>
        <v>700</v>
      </c>
      <c r="P621" s="5">
        <f t="shared" si="28"/>
        <v>-167.11</v>
      </c>
    </row>
    <row r="622" spans="1:16" x14ac:dyDescent="0.3">
      <c r="A622" s="5" t="s">
        <v>632</v>
      </c>
      <c r="B622" s="6">
        <v>45378</v>
      </c>
      <c r="C622" s="5" t="s">
        <v>1831</v>
      </c>
      <c r="D622" s="5" t="s">
        <v>2403</v>
      </c>
      <c r="E622" s="5">
        <v>3</v>
      </c>
      <c r="F622" s="5">
        <v>136.34</v>
      </c>
      <c r="G622" s="5" t="s">
        <v>2844</v>
      </c>
      <c r="H622" s="5" t="s">
        <v>3063</v>
      </c>
      <c r="I622" s="5" t="s">
        <v>3070</v>
      </c>
      <c r="J622" s="5" t="s">
        <v>3693</v>
      </c>
      <c r="K622" s="5">
        <v>8</v>
      </c>
      <c r="L622" s="5" t="s">
        <v>4273</v>
      </c>
      <c r="M622" s="5" t="s">
        <v>4277</v>
      </c>
      <c r="N622" s="5">
        <f t="shared" si="29"/>
        <v>409.02</v>
      </c>
      <c r="O622" s="5">
        <f t="shared" si="27"/>
        <v>250</v>
      </c>
      <c r="P622" s="5">
        <f t="shared" si="28"/>
        <v>159.01999999999998</v>
      </c>
    </row>
    <row r="623" spans="1:16" x14ac:dyDescent="0.3">
      <c r="A623" s="5" t="s">
        <v>633</v>
      </c>
      <c r="B623" s="6">
        <v>45221</v>
      </c>
      <c r="C623" s="5" t="s">
        <v>1832</v>
      </c>
      <c r="D623" s="5" t="s">
        <v>2402</v>
      </c>
      <c r="E623" s="5">
        <v>5</v>
      </c>
      <c r="F623" s="5">
        <v>476.01</v>
      </c>
      <c r="G623" s="5" t="s">
        <v>2480</v>
      </c>
      <c r="H623" s="5" t="s">
        <v>3065</v>
      </c>
      <c r="I623" s="5" t="s">
        <v>3071</v>
      </c>
      <c r="J623" s="5" t="s">
        <v>3694</v>
      </c>
      <c r="K623" s="5">
        <v>7</v>
      </c>
      <c r="L623" s="5" t="s">
        <v>4275</v>
      </c>
      <c r="M623" s="5" t="s">
        <v>4280</v>
      </c>
      <c r="N623" s="5">
        <f t="shared" si="29"/>
        <v>2380.0500000000002</v>
      </c>
      <c r="O623" s="5">
        <f t="shared" si="27"/>
        <v>300</v>
      </c>
      <c r="P623" s="5">
        <f t="shared" si="28"/>
        <v>2080.0500000000002</v>
      </c>
    </row>
    <row r="624" spans="1:16" x14ac:dyDescent="0.3">
      <c r="A624" s="5" t="s">
        <v>634</v>
      </c>
      <c r="B624" s="6">
        <v>45598</v>
      </c>
      <c r="C624" s="5" t="s">
        <v>1833</v>
      </c>
      <c r="D624" s="5" t="s">
        <v>2407</v>
      </c>
      <c r="E624" s="5">
        <v>5</v>
      </c>
      <c r="F624" s="5">
        <v>236.38</v>
      </c>
      <c r="G624" s="5" t="s">
        <v>2443</v>
      </c>
      <c r="H624" s="5" t="s">
        <v>3065</v>
      </c>
      <c r="I624" s="5" t="s">
        <v>3070</v>
      </c>
      <c r="J624" s="5" t="s">
        <v>3695</v>
      </c>
      <c r="K624" s="5">
        <v>7</v>
      </c>
      <c r="L624" s="5" t="str">
        <f>L623</f>
        <v>WINTER15</v>
      </c>
      <c r="M624" s="5" t="s">
        <v>4279</v>
      </c>
      <c r="N624" s="5">
        <f t="shared" si="29"/>
        <v>1181.9000000000001</v>
      </c>
      <c r="O624" s="5">
        <f t="shared" si="27"/>
        <v>500</v>
      </c>
      <c r="P624" s="5">
        <f t="shared" si="28"/>
        <v>681.90000000000009</v>
      </c>
    </row>
    <row r="625" spans="1:16" x14ac:dyDescent="0.3">
      <c r="A625" s="5" t="s">
        <v>635</v>
      </c>
      <c r="B625" s="6">
        <v>45093</v>
      </c>
      <c r="C625" s="5" t="s">
        <v>1834</v>
      </c>
      <c r="D625" s="5" t="s">
        <v>2405</v>
      </c>
      <c r="E625" s="5">
        <v>3</v>
      </c>
      <c r="F625" s="5">
        <v>396</v>
      </c>
      <c r="G625" s="5" t="s">
        <v>2845</v>
      </c>
      <c r="H625" s="5" t="s">
        <v>3066</v>
      </c>
      <c r="I625" s="5" t="s">
        <v>3069</v>
      </c>
      <c r="J625" s="5" t="s">
        <v>3696</v>
      </c>
      <c r="K625" s="5">
        <v>4</v>
      </c>
      <c r="L625" s="5" t="s">
        <v>4274</v>
      </c>
      <c r="M625" s="5" t="s">
        <v>4276</v>
      </c>
      <c r="N625" s="5">
        <f t="shared" si="29"/>
        <v>1188</v>
      </c>
      <c r="O625" s="5">
        <f t="shared" si="27"/>
        <v>400</v>
      </c>
      <c r="P625" s="5">
        <f t="shared" si="28"/>
        <v>788</v>
      </c>
    </row>
    <row r="626" spans="1:16" x14ac:dyDescent="0.3">
      <c r="A626" s="5" t="s">
        <v>636</v>
      </c>
      <c r="B626" s="6">
        <v>45307</v>
      </c>
      <c r="C626" s="5" t="s">
        <v>1835</v>
      </c>
      <c r="D626" s="5" t="s">
        <v>2403</v>
      </c>
      <c r="E626" s="5">
        <v>5</v>
      </c>
      <c r="F626" s="5">
        <v>341.96</v>
      </c>
      <c r="G626" s="5" t="s">
        <v>2708</v>
      </c>
      <c r="H626" s="5" t="s">
        <v>3063</v>
      </c>
      <c r="I626" s="5" t="s">
        <v>3071</v>
      </c>
      <c r="J626" s="5" t="s">
        <v>3697</v>
      </c>
      <c r="K626" s="5">
        <v>6</v>
      </c>
      <c r="L626" s="5" t="str">
        <f>L625</f>
        <v>FREESHIP</v>
      </c>
      <c r="M626" s="5" t="s">
        <v>4278</v>
      </c>
      <c r="N626" s="5">
        <f t="shared" si="29"/>
        <v>1709.8</v>
      </c>
      <c r="O626" s="5">
        <f t="shared" si="27"/>
        <v>250</v>
      </c>
      <c r="P626" s="5">
        <f t="shared" si="28"/>
        <v>1459.8</v>
      </c>
    </row>
    <row r="627" spans="1:16" x14ac:dyDescent="0.3">
      <c r="A627" s="5" t="s">
        <v>637</v>
      </c>
      <c r="B627" s="6">
        <v>45193</v>
      </c>
      <c r="C627" s="5" t="s">
        <v>1836</v>
      </c>
      <c r="D627" s="5" t="s">
        <v>2403</v>
      </c>
      <c r="E627" s="5">
        <v>1</v>
      </c>
      <c r="F627" s="5">
        <v>672.89</v>
      </c>
      <c r="G627" s="5" t="s">
        <v>2846</v>
      </c>
      <c r="H627" s="5" t="s">
        <v>3065</v>
      </c>
      <c r="I627" s="5" t="s">
        <v>3072</v>
      </c>
      <c r="J627" s="5" t="s">
        <v>3698</v>
      </c>
      <c r="K627" s="5">
        <v>1</v>
      </c>
      <c r="L627" s="5" t="s">
        <v>4275</v>
      </c>
      <c r="M627" s="5" t="s">
        <v>4278</v>
      </c>
      <c r="N627" s="5">
        <f t="shared" si="29"/>
        <v>672.89</v>
      </c>
      <c r="O627" s="5">
        <f t="shared" si="27"/>
        <v>250</v>
      </c>
      <c r="P627" s="5">
        <f t="shared" si="28"/>
        <v>422.89</v>
      </c>
    </row>
    <row r="628" spans="1:16" x14ac:dyDescent="0.3">
      <c r="A628" s="5" t="s">
        <v>638</v>
      </c>
      <c r="B628" s="6">
        <v>45352</v>
      </c>
      <c r="C628" s="5" t="s">
        <v>1837</v>
      </c>
      <c r="D628" s="5" t="s">
        <v>2403</v>
      </c>
      <c r="E628" s="5">
        <v>2</v>
      </c>
      <c r="F628" s="5">
        <v>657.48</v>
      </c>
      <c r="G628" s="5" t="s">
        <v>2743</v>
      </c>
      <c r="H628" s="5" t="s">
        <v>3064</v>
      </c>
      <c r="I628" s="5" t="s">
        <v>3068</v>
      </c>
      <c r="J628" s="5" t="s">
        <v>3699</v>
      </c>
      <c r="K628" s="5">
        <v>5</v>
      </c>
      <c r="L628" s="5" t="s">
        <v>4273</v>
      </c>
      <c r="M628" s="5" t="s">
        <v>4277</v>
      </c>
      <c r="N628" s="5">
        <f t="shared" si="29"/>
        <v>1314.96</v>
      </c>
      <c r="O628" s="5">
        <f t="shared" si="27"/>
        <v>250</v>
      </c>
      <c r="P628" s="5">
        <f t="shared" si="28"/>
        <v>1064.96</v>
      </c>
    </row>
    <row r="629" spans="1:16" x14ac:dyDescent="0.3">
      <c r="A629" s="5" t="s">
        <v>639</v>
      </c>
      <c r="B629" s="6">
        <v>45144</v>
      </c>
      <c r="C629" s="5" t="s">
        <v>1838</v>
      </c>
      <c r="D629" s="5" t="s">
        <v>2404</v>
      </c>
      <c r="E629" s="5">
        <v>3</v>
      </c>
      <c r="F629" s="5">
        <v>498.68</v>
      </c>
      <c r="G629" s="5" t="s">
        <v>2810</v>
      </c>
      <c r="H629" s="5" t="s">
        <v>3064</v>
      </c>
      <c r="I629" s="5" t="s">
        <v>3070</v>
      </c>
      <c r="J629" s="5" t="s">
        <v>3700</v>
      </c>
      <c r="K629" s="5">
        <v>4</v>
      </c>
      <c r="L629" s="5" t="s">
        <v>4274</v>
      </c>
      <c r="M629" s="5" t="s">
        <v>4278</v>
      </c>
      <c r="N629" s="5">
        <f t="shared" si="29"/>
        <v>1496.04</v>
      </c>
      <c r="O629" s="5">
        <f t="shared" si="27"/>
        <v>200</v>
      </c>
      <c r="P629" s="5">
        <f t="shared" si="28"/>
        <v>1296.04</v>
      </c>
    </row>
    <row r="630" spans="1:16" x14ac:dyDescent="0.3">
      <c r="A630" s="5" t="s">
        <v>640</v>
      </c>
      <c r="B630" s="6">
        <v>45011</v>
      </c>
      <c r="C630" s="5" t="s">
        <v>1839</v>
      </c>
      <c r="D630" s="5" t="s">
        <v>2405</v>
      </c>
      <c r="E630" s="5">
        <v>5</v>
      </c>
      <c r="F630" s="5">
        <v>558.63</v>
      </c>
      <c r="G630" s="5" t="s">
        <v>2847</v>
      </c>
      <c r="H630" s="5" t="s">
        <v>3067</v>
      </c>
      <c r="I630" s="5" t="s">
        <v>3072</v>
      </c>
      <c r="J630" s="5" t="s">
        <v>3701</v>
      </c>
      <c r="K630" s="5">
        <v>8</v>
      </c>
      <c r="L630" s="5" t="s">
        <v>4274</v>
      </c>
      <c r="M630" s="5" t="s">
        <v>4277</v>
      </c>
      <c r="N630" s="5">
        <f t="shared" si="29"/>
        <v>2793.15</v>
      </c>
      <c r="O630" s="5">
        <f t="shared" si="27"/>
        <v>400</v>
      </c>
      <c r="P630" s="5">
        <f t="shared" si="28"/>
        <v>2393.15</v>
      </c>
    </row>
    <row r="631" spans="1:16" x14ac:dyDescent="0.3">
      <c r="A631" s="5" t="s">
        <v>641</v>
      </c>
      <c r="B631" s="6">
        <v>45114</v>
      </c>
      <c r="C631" s="5" t="s">
        <v>1840</v>
      </c>
      <c r="D631" s="5" t="s">
        <v>2402</v>
      </c>
      <c r="E631" s="5">
        <v>3</v>
      </c>
      <c r="F631" s="5">
        <v>19.73</v>
      </c>
      <c r="G631" s="5" t="s">
        <v>2848</v>
      </c>
      <c r="H631" s="5" t="s">
        <v>3064</v>
      </c>
      <c r="I631" s="5" t="s">
        <v>3072</v>
      </c>
      <c r="J631" s="5" t="s">
        <v>3702</v>
      </c>
      <c r="K631" s="5">
        <v>3</v>
      </c>
      <c r="L631" s="5" t="str">
        <f>L630</f>
        <v>FREESHIP</v>
      </c>
      <c r="M631" s="5" t="s">
        <v>4277</v>
      </c>
      <c r="N631" s="5">
        <f t="shared" si="29"/>
        <v>59.19</v>
      </c>
      <c r="O631" s="5">
        <f t="shared" si="27"/>
        <v>300</v>
      </c>
      <c r="P631" s="5">
        <f t="shared" si="28"/>
        <v>-240.81</v>
      </c>
    </row>
    <row r="632" spans="1:16" x14ac:dyDescent="0.3">
      <c r="A632" s="5" t="s">
        <v>642</v>
      </c>
      <c r="B632" s="6">
        <v>45100</v>
      </c>
      <c r="C632" s="5" t="s">
        <v>1841</v>
      </c>
      <c r="D632" s="5" t="s">
        <v>2401</v>
      </c>
      <c r="E632" s="5">
        <v>5</v>
      </c>
      <c r="F632" s="5">
        <v>248.84</v>
      </c>
      <c r="G632" s="5" t="s">
        <v>2849</v>
      </c>
      <c r="H632" s="5" t="s">
        <v>3063</v>
      </c>
      <c r="I632" s="5" t="s">
        <v>3069</v>
      </c>
      <c r="J632" s="5" t="s">
        <v>3703</v>
      </c>
      <c r="K632" s="5">
        <v>10</v>
      </c>
      <c r="L632" s="5" t="str">
        <f>L631</f>
        <v>FREESHIP</v>
      </c>
      <c r="M632" s="5" t="s">
        <v>4276</v>
      </c>
      <c r="N632" s="5">
        <f t="shared" si="29"/>
        <v>1244.2</v>
      </c>
      <c r="O632" s="5">
        <f t="shared" si="27"/>
        <v>450</v>
      </c>
      <c r="P632" s="5">
        <f t="shared" si="28"/>
        <v>794.2</v>
      </c>
    </row>
    <row r="633" spans="1:16" x14ac:dyDescent="0.3">
      <c r="A633" s="5" t="s">
        <v>643</v>
      </c>
      <c r="B633" s="6">
        <v>45535</v>
      </c>
      <c r="C633" s="5" t="s">
        <v>1842</v>
      </c>
      <c r="D633" s="5" t="s">
        <v>2404</v>
      </c>
      <c r="E633" s="5">
        <v>3</v>
      </c>
      <c r="F633" s="5">
        <v>46.11</v>
      </c>
      <c r="G633" s="5" t="s">
        <v>2643</v>
      </c>
      <c r="H633" s="5" t="s">
        <v>3066</v>
      </c>
      <c r="I633" s="5" t="s">
        <v>3070</v>
      </c>
      <c r="J633" s="5" t="s">
        <v>3704</v>
      </c>
      <c r="K633" s="5">
        <v>5</v>
      </c>
      <c r="L633" s="5" t="s">
        <v>4275</v>
      </c>
      <c r="M633" s="5" t="s">
        <v>4277</v>
      </c>
      <c r="N633" s="5">
        <f t="shared" si="29"/>
        <v>138.32999999999998</v>
      </c>
      <c r="O633" s="5">
        <f t="shared" si="27"/>
        <v>200</v>
      </c>
      <c r="P633" s="5">
        <f t="shared" si="28"/>
        <v>-61.670000000000016</v>
      </c>
    </row>
    <row r="634" spans="1:16" x14ac:dyDescent="0.3">
      <c r="A634" s="5" t="s">
        <v>644</v>
      </c>
      <c r="B634" s="6">
        <v>45048</v>
      </c>
      <c r="C634" s="5" t="s">
        <v>1843</v>
      </c>
      <c r="D634" s="5" t="s">
        <v>2406</v>
      </c>
      <c r="E634" s="5">
        <v>5</v>
      </c>
      <c r="F634" s="5">
        <v>678.16</v>
      </c>
      <c r="G634" s="5" t="s">
        <v>2627</v>
      </c>
      <c r="H634" s="5" t="s">
        <v>3066</v>
      </c>
      <c r="I634" s="5" t="s">
        <v>3071</v>
      </c>
      <c r="J634" s="5" t="s">
        <v>3705</v>
      </c>
      <c r="K634" s="5">
        <v>7</v>
      </c>
      <c r="L634" s="5" t="s">
        <v>4275</v>
      </c>
      <c r="M634" s="5" t="s">
        <v>4279</v>
      </c>
      <c r="N634" s="5">
        <f t="shared" si="29"/>
        <v>3390.7999999999997</v>
      </c>
      <c r="O634" s="5">
        <f t="shared" si="27"/>
        <v>700</v>
      </c>
      <c r="P634" s="5">
        <f t="shared" si="28"/>
        <v>2690.7999999999997</v>
      </c>
    </row>
    <row r="635" spans="1:16" x14ac:dyDescent="0.3">
      <c r="A635" s="5" t="s">
        <v>645</v>
      </c>
      <c r="B635" s="6">
        <v>45392</v>
      </c>
      <c r="C635" s="5" t="s">
        <v>1844</v>
      </c>
      <c r="D635" s="5" t="s">
        <v>2406</v>
      </c>
      <c r="E635" s="5">
        <v>5</v>
      </c>
      <c r="F635" s="5">
        <v>601.72</v>
      </c>
      <c r="G635" s="5" t="s">
        <v>2726</v>
      </c>
      <c r="H635" s="5" t="s">
        <v>3066</v>
      </c>
      <c r="I635" s="5" t="s">
        <v>3069</v>
      </c>
      <c r="J635" s="5" t="s">
        <v>3706</v>
      </c>
      <c r="K635" s="5">
        <v>5</v>
      </c>
      <c r="L635" s="5" t="s">
        <v>4275</v>
      </c>
      <c r="M635" s="5" t="s">
        <v>4276</v>
      </c>
      <c r="N635" s="5">
        <f t="shared" si="29"/>
        <v>3008.6000000000004</v>
      </c>
      <c r="O635" s="5">
        <f t="shared" si="27"/>
        <v>700</v>
      </c>
      <c r="P635" s="5">
        <f t="shared" si="28"/>
        <v>2308.6000000000004</v>
      </c>
    </row>
    <row r="636" spans="1:16" x14ac:dyDescent="0.3">
      <c r="A636" s="5" t="s">
        <v>646</v>
      </c>
      <c r="B636" s="6">
        <v>45407</v>
      </c>
      <c r="C636" s="5" t="s">
        <v>1845</v>
      </c>
      <c r="D636" s="5" t="s">
        <v>2405</v>
      </c>
      <c r="E636" s="5">
        <v>2</v>
      </c>
      <c r="F636" s="5">
        <v>259.32</v>
      </c>
      <c r="G636" s="5" t="s">
        <v>2850</v>
      </c>
      <c r="H636" s="5" t="s">
        <v>3066</v>
      </c>
      <c r="I636" s="5" t="s">
        <v>3071</v>
      </c>
      <c r="J636" s="5" t="s">
        <v>3707</v>
      </c>
      <c r="K636" s="5">
        <v>2</v>
      </c>
      <c r="L636" s="5" t="s">
        <v>4275</v>
      </c>
      <c r="M636" s="5" t="s">
        <v>4277</v>
      </c>
      <c r="N636" s="5">
        <f t="shared" si="29"/>
        <v>518.64</v>
      </c>
      <c r="O636" s="5">
        <f t="shared" si="27"/>
        <v>400</v>
      </c>
      <c r="P636" s="5">
        <f t="shared" si="28"/>
        <v>118.63999999999999</v>
      </c>
    </row>
    <row r="637" spans="1:16" x14ac:dyDescent="0.3">
      <c r="A637" s="5" t="s">
        <v>647</v>
      </c>
      <c r="B637" s="6">
        <v>45273</v>
      </c>
      <c r="C637" s="5" t="s">
        <v>1846</v>
      </c>
      <c r="D637" s="5" t="s">
        <v>2404</v>
      </c>
      <c r="E637" s="5">
        <v>3</v>
      </c>
      <c r="F637" s="5">
        <v>63.68</v>
      </c>
      <c r="G637" s="5" t="s">
        <v>2456</v>
      </c>
      <c r="H637" s="5" t="s">
        <v>3067</v>
      </c>
      <c r="I637" s="5" t="s">
        <v>3070</v>
      </c>
      <c r="J637" s="5" t="s">
        <v>3708</v>
      </c>
      <c r="K637" s="5">
        <v>6</v>
      </c>
      <c r="L637" s="5" t="str">
        <f>L636</f>
        <v>WINTER15</v>
      </c>
      <c r="M637" s="5" t="s">
        <v>4279</v>
      </c>
      <c r="N637" s="5">
        <f t="shared" si="29"/>
        <v>191.04</v>
      </c>
      <c r="O637" s="5">
        <f t="shared" si="27"/>
        <v>200</v>
      </c>
      <c r="P637" s="5">
        <f t="shared" si="28"/>
        <v>-8.960000000000008</v>
      </c>
    </row>
    <row r="638" spans="1:16" x14ac:dyDescent="0.3">
      <c r="A638" s="5" t="s">
        <v>648</v>
      </c>
      <c r="B638" s="6">
        <v>45204</v>
      </c>
      <c r="C638" s="5" t="s">
        <v>1847</v>
      </c>
      <c r="D638" s="5" t="s">
        <v>2406</v>
      </c>
      <c r="E638" s="5">
        <v>4</v>
      </c>
      <c r="F638" s="5">
        <v>371.07</v>
      </c>
      <c r="G638" s="5" t="s">
        <v>2562</v>
      </c>
      <c r="H638" s="5" t="s">
        <v>3067</v>
      </c>
      <c r="I638" s="5" t="s">
        <v>3069</v>
      </c>
      <c r="J638" s="5" t="s">
        <v>3709</v>
      </c>
      <c r="K638" s="5">
        <v>7</v>
      </c>
      <c r="L638" s="5" t="s">
        <v>4275</v>
      </c>
      <c r="M638" s="5" t="s">
        <v>4279</v>
      </c>
      <c r="N638" s="5">
        <f t="shared" si="29"/>
        <v>1484.28</v>
      </c>
      <c r="O638" s="5">
        <f t="shared" si="27"/>
        <v>700</v>
      </c>
      <c r="P638" s="5">
        <f t="shared" si="28"/>
        <v>784.28</v>
      </c>
    </row>
    <row r="639" spans="1:16" x14ac:dyDescent="0.3">
      <c r="A639" s="5" t="s">
        <v>649</v>
      </c>
      <c r="B639" s="6">
        <v>45564</v>
      </c>
      <c r="C639" s="5" t="s">
        <v>1848</v>
      </c>
      <c r="D639" s="5" t="s">
        <v>2404</v>
      </c>
      <c r="E639" s="5">
        <v>4</v>
      </c>
      <c r="F639" s="5">
        <v>306.35000000000002</v>
      </c>
      <c r="G639" s="5" t="s">
        <v>2851</v>
      </c>
      <c r="H639" s="5" t="s">
        <v>3066</v>
      </c>
      <c r="I639" s="5" t="s">
        <v>3068</v>
      </c>
      <c r="J639" s="5" t="s">
        <v>3710</v>
      </c>
      <c r="K639" s="5">
        <v>7</v>
      </c>
      <c r="L639" s="5" t="s">
        <v>4275</v>
      </c>
      <c r="M639" s="5" t="s">
        <v>4277</v>
      </c>
      <c r="N639" s="5">
        <f t="shared" si="29"/>
        <v>1225.4000000000001</v>
      </c>
      <c r="O639" s="5">
        <f t="shared" si="27"/>
        <v>200</v>
      </c>
      <c r="P639" s="5">
        <f t="shared" si="28"/>
        <v>1025.4000000000001</v>
      </c>
    </row>
    <row r="640" spans="1:16" x14ac:dyDescent="0.3">
      <c r="A640" s="5" t="s">
        <v>650</v>
      </c>
      <c r="B640" s="6">
        <v>45214</v>
      </c>
      <c r="C640" s="5" t="s">
        <v>1849</v>
      </c>
      <c r="D640" s="5" t="s">
        <v>2403</v>
      </c>
      <c r="E640" s="5">
        <v>4</v>
      </c>
      <c r="F640" s="5">
        <v>578.27</v>
      </c>
      <c r="G640" s="5" t="s">
        <v>2852</v>
      </c>
      <c r="H640" s="5" t="s">
        <v>3064</v>
      </c>
      <c r="I640" s="5" t="s">
        <v>3071</v>
      </c>
      <c r="J640" s="5" t="s">
        <v>3711</v>
      </c>
      <c r="K640" s="5">
        <v>9</v>
      </c>
      <c r="L640" s="5" t="s">
        <v>4275</v>
      </c>
      <c r="M640" s="5" t="s">
        <v>4278</v>
      </c>
      <c r="N640" s="5">
        <f t="shared" si="29"/>
        <v>2313.08</v>
      </c>
      <c r="O640" s="5">
        <f t="shared" si="27"/>
        <v>250</v>
      </c>
      <c r="P640" s="5">
        <f t="shared" si="28"/>
        <v>2063.08</v>
      </c>
    </row>
    <row r="641" spans="1:16" x14ac:dyDescent="0.3">
      <c r="A641" s="5" t="s">
        <v>651</v>
      </c>
      <c r="B641" s="6">
        <v>44946</v>
      </c>
      <c r="C641" s="5" t="s">
        <v>1850</v>
      </c>
      <c r="D641" s="5" t="s">
        <v>2404</v>
      </c>
      <c r="E641" s="5">
        <v>1</v>
      </c>
      <c r="F641" s="5">
        <v>529.19000000000005</v>
      </c>
      <c r="G641" s="5" t="s">
        <v>2770</v>
      </c>
      <c r="H641" s="5" t="s">
        <v>3067</v>
      </c>
      <c r="I641" s="5" t="s">
        <v>3069</v>
      </c>
      <c r="J641" s="5" t="s">
        <v>3712</v>
      </c>
      <c r="K641" s="5">
        <v>5</v>
      </c>
      <c r="L641" s="5" t="str">
        <f>L640</f>
        <v>WINTER15</v>
      </c>
      <c r="M641" s="5" t="s">
        <v>4277</v>
      </c>
      <c r="N641" s="5">
        <f t="shared" si="29"/>
        <v>529.19000000000005</v>
      </c>
      <c r="O641" s="5">
        <f t="shared" si="27"/>
        <v>200</v>
      </c>
      <c r="P641" s="5">
        <f t="shared" si="28"/>
        <v>329.19000000000005</v>
      </c>
    </row>
    <row r="642" spans="1:16" x14ac:dyDescent="0.3">
      <c r="A642" s="5" t="s">
        <v>652</v>
      </c>
      <c r="B642" s="6">
        <v>45349</v>
      </c>
      <c r="C642" s="5" t="s">
        <v>1851</v>
      </c>
      <c r="D642" s="5" t="s">
        <v>2404</v>
      </c>
      <c r="E642" s="5">
        <v>2</v>
      </c>
      <c r="F642" s="5">
        <v>587.49</v>
      </c>
      <c r="G642" s="5" t="s">
        <v>2505</v>
      </c>
      <c r="H642" s="5" t="s">
        <v>3066</v>
      </c>
      <c r="I642" s="5" t="s">
        <v>3070</v>
      </c>
      <c r="J642" s="5" t="s">
        <v>3713</v>
      </c>
      <c r="K642" s="5">
        <v>6</v>
      </c>
      <c r="L642" s="5" t="s">
        <v>4273</v>
      </c>
      <c r="M642" s="5" t="s">
        <v>4277</v>
      </c>
      <c r="N642" s="5">
        <f t="shared" si="29"/>
        <v>1174.98</v>
      </c>
      <c r="O642" s="5">
        <f t="shared" ref="O642:O705" si="30">IF(D642="MONITOR",450,IF(D642="PHONE",300,IF(D642="TABLET",250,IF(D642="CHAIR",200,IF(D642="PRINTER",400,IF(D642="LAPTOP",700,IF(D642="DESK",500,0)))))))</f>
        <v>200</v>
      </c>
      <c r="P642" s="5">
        <f t="shared" ref="P642:P705" si="31">N642-O642</f>
        <v>974.98</v>
      </c>
    </row>
    <row r="643" spans="1:16" x14ac:dyDescent="0.3">
      <c r="A643" s="5" t="s">
        <v>653</v>
      </c>
      <c r="B643" s="6">
        <v>45473</v>
      </c>
      <c r="C643" s="5" t="s">
        <v>1852</v>
      </c>
      <c r="D643" s="5" t="s">
        <v>2405</v>
      </c>
      <c r="E643" s="5">
        <v>4</v>
      </c>
      <c r="F643" s="5">
        <v>567.57000000000005</v>
      </c>
      <c r="G643" s="5" t="s">
        <v>2625</v>
      </c>
      <c r="H643" s="5" t="s">
        <v>3063</v>
      </c>
      <c r="I643" s="5" t="s">
        <v>3072</v>
      </c>
      <c r="J643" s="5" t="s">
        <v>3714</v>
      </c>
      <c r="K643" s="5">
        <v>9</v>
      </c>
      <c r="L643" s="5" t="s">
        <v>4275</v>
      </c>
      <c r="M643" s="5" t="s">
        <v>4280</v>
      </c>
      <c r="N643" s="5">
        <f t="shared" ref="N643:N706" si="32">E643*F643</f>
        <v>2270.2800000000002</v>
      </c>
      <c r="O643" s="5">
        <f t="shared" si="30"/>
        <v>400</v>
      </c>
      <c r="P643" s="5">
        <f t="shared" si="31"/>
        <v>1870.2800000000002</v>
      </c>
    </row>
    <row r="644" spans="1:16" x14ac:dyDescent="0.3">
      <c r="A644" s="5" t="s">
        <v>654</v>
      </c>
      <c r="B644" s="6">
        <v>45411</v>
      </c>
      <c r="C644" s="5" t="s">
        <v>1853</v>
      </c>
      <c r="D644" s="5" t="s">
        <v>2404</v>
      </c>
      <c r="E644" s="5">
        <v>5</v>
      </c>
      <c r="F644" s="5">
        <v>85.22</v>
      </c>
      <c r="G644" s="5" t="s">
        <v>2853</v>
      </c>
      <c r="H644" s="5" t="s">
        <v>3065</v>
      </c>
      <c r="I644" s="5" t="s">
        <v>3069</v>
      </c>
      <c r="J644" s="5" t="s">
        <v>3715</v>
      </c>
      <c r="K644" s="5">
        <v>7</v>
      </c>
      <c r="L644" s="5" t="s">
        <v>4274</v>
      </c>
      <c r="M644" s="5" t="s">
        <v>4278</v>
      </c>
      <c r="N644" s="5">
        <f t="shared" si="32"/>
        <v>426.1</v>
      </c>
      <c r="O644" s="5">
        <f t="shared" si="30"/>
        <v>200</v>
      </c>
      <c r="P644" s="5">
        <f t="shared" si="31"/>
        <v>226.10000000000002</v>
      </c>
    </row>
    <row r="645" spans="1:16" x14ac:dyDescent="0.3">
      <c r="A645" s="5" t="s">
        <v>655</v>
      </c>
      <c r="B645" s="6">
        <v>45530</v>
      </c>
      <c r="C645" s="5" t="s">
        <v>1854</v>
      </c>
      <c r="D645" s="5" t="s">
        <v>2406</v>
      </c>
      <c r="E645" s="5">
        <v>1</v>
      </c>
      <c r="F645" s="5">
        <v>438.37</v>
      </c>
      <c r="G645" s="5" t="s">
        <v>2505</v>
      </c>
      <c r="H645" s="5" t="s">
        <v>3067</v>
      </c>
      <c r="I645" s="5" t="s">
        <v>3069</v>
      </c>
      <c r="J645" s="5" t="s">
        <v>3716</v>
      </c>
      <c r="K645" s="5">
        <v>4</v>
      </c>
      <c r="L645" s="5" t="s">
        <v>4273</v>
      </c>
      <c r="M645" s="5" t="s">
        <v>4277</v>
      </c>
      <c r="N645" s="5">
        <f t="shared" si="32"/>
        <v>438.37</v>
      </c>
      <c r="O645" s="5">
        <f t="shared" si="30"/>
        <v>700</v>
      </c>
      <c r="P645" s="5">
        <f t="shared" si="31"/>
        <v>-261.63</v>
      </c>
    </row>
    <row r="646" spans="1:16" x14ac:dyDescent="0.3">
      <c r="A646" s="5" t="s">
        <v>656</v>
      </c>
      <c r="B646" s="6">
        <v>45245</v>
      </c>
      <c r="C646" s="5" t="s">
        <v>1855</v>
      </c>
      <c r="D646" s="5" t="s">
        <v>2404</v>
      </c>
      <c r="E646" s="5">
        <v>2</v>
      </c>
      <c r="F646" s="5">
        <v>366.23</v>
      </c>
      <c r="G646" s="5" t="s">
        <v>2854</v>
      </c>
      <c r="H646" s="5" t="s">
        <v>3067</v>
      </c>
      <c r="I646" s="5" t="s">
        <v>3068</v>
      </c>
      <c r="J646" s="5" t="s">
        <v>3717</v>
      </c>
      <c r="K646" s="5">
        <v>2</v>
      </c>
      <c r="L646" s="5" t="s">
        <v>4275</v>
      </c>
      <c r="M646" s="5" t="s">
        <v>4278</v>
      </c>
      <c r="N646" s="5">
        <f t="shared" si="32"/>
        <v>732.46</v>
      </c>
      <c r="O646" s="5">
        <f t="shared" si="30"/>
        <v>200</v>
      </c>
      <c r="P646" s="5">
        <f t="shared" si="31"/>
        <v>532.46</v>
      </c>
    </row>
    <row r="647" spans="1:16" x14ac:dyDescent="0.3">
      <c r="A647" s="5" t="s">
        <v>657</v>
      </c>
      <c r="B647" s="6">
        <v>44928</v>
      </c>
      <c r="C647" s="5" t="s">
        <v>1856</v>
      </c>
      <c r="D647" s="5" t="s">
        <v>2406</v>
      </c>
      <c r="E647" s="5">
        <v>2</v>
      </c>
      <c r="F647" s="5">
        <v>150.05000000000001</v>
      </c>
      <c r="G647" s="5" t="s">
        <v>2523</v>
      </c>
      <c r="H647" s="5" t="s">
        <v>3065</v>
      </c>
      <c r="I647" s="5" t="s">
        <v>3069</v>
      </c>
      <c r="J647" s="5" t="s">
        <v>3718</v>
      </c>
      <c r="K647" s="5">
        <v>4</v>
      </c>
      <c r="L647" s="5" t="s">
        <v>4273</v>
      </c>
      <c r="M647" s="5" t="s">
        <v>4279</v>
      </c>
      <c r="N647" s="5">
        <f t="shared" si="32"/>
        <v>300.10000000000002</v>
      </c>
      <c r="O647" s="5">
        <f t="shared" si="30"/>
        <v>700</v>
      </c>
      <c r="P647" s="5">
        <f t="shared" si="31"/>
        <v>-399.9</v>
      </c>
    </row>
    <row r="648" spans="1:16" x14ac:dyDescent="0.3">
      <c r="A648" s="5" t="s">
        <v>658</v>
      </c>
      <c r="B648" s="6">
        <v>45226</v>
      </c>
      <c r="C648" s="5" t="s">
        <v>1857</v>
      </c>
      <c r="D648" s="5" t="s">
        <v>2404</v>
      </c>
      <c r="E648" s="5">
        <v>4</v>
      </c>
      <c r="F648" s="5">
        <v>498.51</v>
      </c>
      <c r="G648" s="5" t="s">
        <v>2855</v>
      </c>
      <c r="H648" s="5" t="s">
        <v>3063</v>
      </c>
      <c r="I648" s="5" t="s">
        <v>3068</v>
      </c>
      <c r="J648" s="5" t="s">
        <v>3719</v>
      </c>
      <c r="K648" s="5">
        <v>4</v>
      </c>
      <c r="L648" s="5" t="s">
        <v>4273</v>
      </c>
      <c r="M648" s="5" t="s">
        <v>4280</v>
      </c>
      <c r="N648" s="5">
        <f t="shared" si="32"/>
        <v>1994.04</v>
      </c>
      <c r="O648" s="5">
        <f t="shared" si="30"/>
        <v>200</v>
      </c>
      <c r="P648" s="5">
        <f t="shared" si="31"/>
        <v>1794.04</v>
      </c>
    </row>
    <row r="649" spans="1:16" x14ac:dyDescent="0.3">
      <c r="A649" s="5" t="s">
        <v>659</v>
      </c>
      <c r="B649" s="6">
        <v>45771</v>
      </c>
      <c r="C649" s="5" t="s">
        <v>1858</v>
      </c>
      <c r="D649" s="5" t="s">
        <v>2407</v>
      </c>
      <c r="E649" s="5">
        <v>3</v>
      </c>
      <c r="F649" s="5">
        <v>339.39</v>
      </c>
      <c r="G649" s="5" t="s">
        <v>2556</v>
      </c>
      <c r="H649" s="5" t="s">
        <v>3067</v>
      </c>
      <c r="I649" s="5" t="s">
        <v>3070</v>
      </c>
      <c r="J649" s="5" t="s">
        <v>3720</v>
      </c>
      <c r="K649" s="5">
        <v>7</v>
      </c>
      <c r="L649" s="5" t="s">
        <v>4274</v>
      </c>
      <c r="M649" s="5" t="s">
        <v>4280</v>
      </c>
      <c r="N649" s="5">
        <f t="shared" si="32"/>
        <v>1018.17</v>
      </c>
      <c r="O649" s="5">
        <f t="shared" si="30"/>
        <v>500</v>
      </c>
      <c r="P649" s="5">
        <f t="shared" si="31"/>
        <v>518.16999999999996</v>
      </c>
    </row>
    <row r="650" spans="1:16" x14ac:dyDescent="0.3">
      <c r="A650" s="5" t="s">
        <v>660</v>
      </c>
      <c r="B650" s="6">
        <v>45675</v>
      </c>
      <c r="C650" s="5" t="s">
        <v>1859</v>
      </c>
      <c r="D650" s="5" t="s">
        <v>2401</v>
      </c>
      <c r="E650" s="5">
        <v>2</v>
      </c>
      <c r="F650" s="5">
        <v>575.83000000000004</v>
      </c>
      <c r="G650" s="5" t="s">
        <v>2856</v>
      </c>
      <c r="H650" s="5" t="s">
        <v>3064</v>
      </c>
      <c r="I650" s="5" t="s">
        <v>3071</v>
      </c>
      <c r="J650" s="5" t="s">
        <v>3721</v>
      </c>
      <c r="K650" s="5">
        <v>3</v>
      </c>
      <c r="L650" s="5" t="s">
        <v>4275</v>
      </c>
      <c r="M650" s="5" t="s">
        <v>4277</v>
      </c>
      <c r="N650" s="5">
        <f t="shared" si="32"/>
        <v>1151.6600000000001</v>
      </c>
      <c r="O650" s="5">
        <f t="shared" si="30"/>
        <v>450</v>
      </c>
      <c r="P650" s="5">
        <f t="shared" si="31"/>
        <v>701.66000000000008</v>
      </c>
    </row>
    <row r="651" spans="1:16" x14ac:dyDescent="0.3">
      <c r="A651" s="5" t="s">
        <v>661</v>
      </c>
      <c r="B651" s="6">
        <v>45283</v>
      </c>
      <c r="C651" s="5" t="s">
        <v>1860</v>
      </c>
      <c r="D651" s="5" t="s">
        <v>2401</v>
      </c>
      <c r="E651" s="5">
        <v>2</v>
      </c>
      <c r="F651" s="5">
        <v>642.98</v>
      </c>
      <c r="G651" s="5" t="s">
        <v>2630</v>
      </c>
      <c r="H651" s="5" t="s">
        <v>3063</v>
      </c>
      <c r="I651" s="5" t="s">
        <v>3070</v>
      </c>
      <c r="J651" s="5" t="s">
        <v>3722</v>
      </c>
      <c r="K651" s="5">
        <v>7</v>
      </c>
      <c r="L651" s="5" t="s">
        <v>4274</v>
      </c>
      <c r="M651" s="5" t="s">
        <v>4278</v>
      </c>
      <c r="N651" s="5">
        <f t="shared" si="32"/>
        <v>1285.96</v>
      </c>
      <c r="O651" s="5">
        <f t="shared" si="30"/>
        <v>450</v>
      </c>
      <c r="P651" s="5">
        <f t="shared" si="31"/>
        <v>835.96</v>
      </c>
    </row>
    <row r="652" spans="1:16" x14ac:dyDescent="0.3">
      <c r="A652" s="5" t="s">
        <v>662</v>
      </c>
      <c r="B652" s="6">
        <v>45064</v>
      </c>
      <c r="C652" s="5" t="s">
        <v>1861</v>
      </c>
      <c r="D652" s="5" t="s">
        <v>2407</v>
      </c>
      <c r="E652" s="5">
        <v>2</v>
      </c>
      <c r="F652" s="5">
        <v>372.23</v>
      </c>
      <c r="G652" s="5" t="s">
        <v>2857</v>
      </c>
      <c r="H652" s="5" t="s">
        <v>3066</v>
      </c>
      <c r="I652" s="5" t="s">
        <v>3071</v>
      </c>
      <c r="J652" s="5" t="s">
        <v>3723</v>
      </c>
      <c r="K652" s="5">
        <v>7</v>
      </c>
      <c r="L652" s="5" t="s">
        <v>4273</v>
      </c>
      <c r="M652" s="5" t="s">
        <v>4278</v>
      </c>
      <c r="N652" s="5">
        <f t="shared" si="32"/>
        <v>744.46</v>
      </c>
      <c r="O652" s="5">
        <f t="shared" si="30"/>
        <v>500</v>
      </c>
      <c r="P652" s="5">
        <f t="shared" si="31"/>
        <v>244.46000000000004</v>
      </c>
    </row>
    <row r="653" spans="1:16" x14ac:dyDescent="0.3">
      <c r="A653" s="5" t="s">
        <v>663</v>
      </c>
      <c r="B653" s="6">
        <v>45608</v>
      </c>
      <c r="C653" s="5" t="s">
        <v>1862</v>
      </c>
      <c r="D653" s="5" t="s">
        <v>2404</v>
      </c>
      <c r="E653" s="5">
        <v>3</v>
      </c>
      <c r="F653" s="5">
        <v>646.34</v>
      </c>
      <c r="G653" s="5" t="s">
        <v>2582</v>
      </c>
      <c r="H653" s="5" t="s">
        <v>3063</v>
      </c>
      <c r="I653" s="5" t="s">
        <v>3072</v>
      </c>
      <c r="J653" s="5" t="s">
        <v>3724</v>
      </c>
      <c r="K653" s="5">
        <v>5</v>
      </c>
      <c r="L653" s="5" t="str">
        <f>L652</f>
        <v>SAVE10</v>
      </c>
      <c r="M653" s="5" t="s">
        <v>4280</v>
      </c>
      <c r="N653" s="5">
        <f t="shared" si="32"/>
        <v>1939.02</v>
      </c>
      <c r="O653" s="5">
        <f t="shared" si="30"/>
        <v>200</v>
      </c>
      <c r="P653" s="5">
        <f t="shared" si="31"/>
        <v>1739.02</v>
      </c>
    </row>
    <row r="654" spans="1:16" x14ac:dyDescent="0.3">
      <c r="A654" s="5" t="s">
        <v>664</v>
      </c>
      <c r="B654" s="6">
        <v>45448</v>
      </c>
      <c r="C654" s="5" t="s">
        <v>1863</v>
      </c>
      <c r="D654" s="5" t="s">
        <v>2404</v>
      </c>
      <c r="E654" s="5">
        <v>5</v>
      </c>
      <c r="F654" s="5">
        <v>341.84</v>
      </c>
      <c r="G654" s="5" t="s">
        <v>2858</v>
      </c>
      <c r="H654" s="5" t="s">
        <v>3064</v>
      </c>
      <c r="I654" s="5" t="s">
        <v>3068</v>
      </c>
      <c r="J654" s="5" t="s">
        <v>3725</v>
      </c>
      <c r="K654" s="5">
        <v>8</v>
      </c>
      <c r="L654" s="5" t="s">
        <v>4274</v>
      </c>
      <c r="M654" s="5" t="s">
        <v>4276</v>
      </c>
      <c r="N654" s="5">
        <f t="shared" si="32"/>
        <v>1709.1999999999998</v>
      </c>
      <c r="O654" s="5">
        <f t="shared" si="30"/>
        <v>200</v>
      </c>
      <c r="P654" s="5">
        <f t="shared" si="31"/>
        <v>1509.1999999999998</v>
      </c>
    </row>
    <row r="655" spans="1:16" x14ac:dyDescent="0.3">
      <c r="A655" s="5" t="s">
        <v>665</v>
      </c>
      <c r="B655" s="6">
        <v>45347</v>
      </c>
      <c r="C655" s="5" t="s">
        <v>1864</v>
      </c>
      <c r="D655" s="5" t="s">
        <v>2405</v>
      </c>
      <c r="E655" s="5">
        <v>3</v>
      </c>
      <c r="F655" s="5">
        <v>690.3</v>
      </c>
      <c r="G655" s="5" t="s">
        <v>2708</v>
      </c>
      <c r="H655" s="5" t="s">
        <v>3065</v>
      </c>
      <c r="I655" s="5" t="s">
        <v>3068</v>
      </c>
      <c r="J655" s="5" t="s">
        <v>3726</v>
      </c>
      <c r="K655" s="5">
        <v>6</v>
      </c>
      <c r="L655" s="5" t="s">
        <v>4275</v>
      </c>
      <c r="M655" s="5" t="s">
        <v>4280</v>
      </c>
      <c r="N655" s="5">
        <f t="shared" si="32"/>
        <v>2070.8999999999996</v>
      </c>
      <c r="O655" s="5">
        <f t="shared" si="30"/>
        <v>400</v>
      </c>
      <c r="P655" s="5">
        <f t="shared" si="31"/>
        <v>1670.8999999999996</v>
      </c>
    </row>
    <row r="656" spans="1:16" x14ac:dyDescent="0.3">
      <c r="A656" s="5" t="s">
        <v>666</v>
      </c>
      <c r="B656" s="6">
        <v>45089</v>
      </c>
      <c r="C656" s="5" t="s">
        <v>1865</v>
      </c>
      <c r="D656" s="5" t="s">
        <v>2403</v>
      </c>
      <c r="E656" s="5">
        <v>3</v>
      </c>
      <c r="F656" s="5">
        <v>382.37</v>
      </c>
      <c r="G656" s="5" t="s">
        <v>2859</v>
      </c>
      <c r="H656" s="5" t="s">
        <v>3063</v>
      </c>
      <c r="I656" s="5" t="s">
        <v>3070</v>
      </c>
      <c r="J656" s="5" t="s">
        <v>3727</v>
      </c>
      <c r="K656" s="5">
        <v>8</v>
      </c>
      <c r="L656" s="5" t="str">
        <f>L655</f>
        <v>WINTER15</v>
      </c>
      <c r="M656" s="5" t="s">
        <v>4276</v>
      </c>
      <c r="N656" s="5">
        <f t="shared" si="32"/>
        <v>1147.1100000000001</v>
      </c>
      <c r="O656" s="5">
        <f t="shared" si="30"/>
        <v>250</v>
      </c>
      <c r="P656" s="5">
        <f t="shared" si="31"/>
        <v>897.11000000000013</v>
      </c>
    </row>
    <row r="657" spans="1:16" x14ac:dyDescent="0.3">
      <c r="A657" s="5" t="s">
        <v>667</v>
      </c>
      <c r="B657" s="6">
        <v>44999</v>
      </c>
      <c r="C657" s="5" t="s">
        <v>1866</v>
      </c>
      <c r="D657" s="5" t="s">
        <v>2404</v>
      </c>
      <c r="E657" s="5">
        <v>2</v>
      </c>
      <c r="F657" s="5">
        <v>132.6</v>
      </c>
      <c r="G657" s="5" t="s">
        <v>2756</v>
      </c>
      <c r="H657" s="5" t="s">
        <v>3063</v>
      </c>
      <c r="I657" s="5" t="s">
        <v>3069</v>
      </c>
      <c r="J657" s="5" t="s">
        <v>3728</v>
      </c>
      <c r="K657" s="5">
        <v>4</v>
      </c>
      <c r="L657" s="5" t="s">
        <v>4275</v>
      </c>
      <c r="M657" s="5" t="s">
        <v>4278</v>
      </c>
      <c r="N657" s="5">
        <f t="shared" si="32"/>
        <v>265.2</v>
      </c>
      <c r="O657" s="5">
        <f t="shared" si="30"/>
        <v>200</v>
      </c>
      <c r="P657" s="5">
        <f t="shared" si="31"/>
        <v>65.199999999999989</v>
      </c>
    </row>
    <row r="658" spans="1:16" x14ac:dyDescent="0.3">
      <c r="A658" s="5" t="s">
        <v>668</v>
      </c>
      <c r="B658" s="6">
        <v>45309</v>
      </c>
      <c r="C658" s="5" t="s">
        <v>1867</v>
      </c>
      <c r="D658" s="5" t="s">
        <v>2401</v>
      </c>
      <c r="E658" s="5">
        <v>2</v>
      </c>
      <c r="F658" s="5">
        <v>189.06</v>
      </c>
      <c r="G658" s="5" t="s">
        <v>2860</v>
      </c>
      <c r="H658" s="5" t="s">
        <v>3066</v>
      </c>
      <c r="I658" s="5" t="s">
        <v>3068</v>
      </c>
      <c r="J658" s="5" t="s">
        <v>3729</v>
      </c>
      <c r="K658" s="5">
        <v>7</v>
      </c>
      <c r="L658" s="5" t="s">
        <v>4273</v>
      </c>
      <c r="M658" s="5" t="s">
        <v>4279</v>
      </c>
      <c r="N658" s="5">
        <f t="shared" si="32"/>
        <v>378.12</v>
      </c>
      <c r="O658" s="5">
        <f t="shared" si="30"/>
        <v>450</v>
      </c>
      <c r="P658" s="5">
        <f t="shared" si="31"/>
        <v>-71.88</v>
      </c>
    </row>
    <row r="659" spans="1:16" x14ac:dyDescent="0.3">
      <c r="A659" s="5" t="s">
        <v>669</v>
      </c>
      <c r="B659" s="6">
        <v>45284</v>
      </c>
      <c r="C659" s="5" t="s">
        <v>1868</v>
      </c>
      <c r="D659" s="5" t="s">
        <v>2403</v>
      </c>
      <c r="E659" s="5">
        <v>4</v>
      </c>
      <c r="F659" s="5">
        <v>87.79</v>
      </c>
      <c r="G659" s="5" t="s">
        <v>2683</v>
      </c>
      <c r="H659" s="5" t="s">
        <v>3067</v>
      </c>
      <c r="I659" s="5" t="s">
        <v>3069</v>
      </c>
      <c r="J659" s="5" t="s">
        <v>3730</v>
      </c>
      <c r="K659" s="5">
        <v>6</v>
      </c>
      <c r="L659" s="5" t="s">
        <v>4274</v>
      </c>
      <c r="M659" s="5" t="s">
        <v>4276</v>
      </c>
      <c r="N659" s="5">
        <f t="shared" si="32"/>
        <v>351.16</v>
      </c>
      <c r="O659" s="5">
        <f t="shared" si="30"/>
        <v>250</v>
      </c>
      <c r="P659" s="5">
        <f t="shared" si="31"/>
        <v>101.16000000000003</v>
      </c>
    </row>
    <row r="660" spans="1:16" x14ac:dyDescent="0.3">
      <c r="A660" s="5" t="s">
        <v>670</v>
      </c>
      <c r="B660" s="6">
        <v>45765</v>
      </c>
      <c r="C660" s="5" t="s">
        <v>1869</v>
      </c>
      <c r="D660" s="5" t="s">
        <v>2405</v>
      </c>
      <c r="E660" s="5">
        <v>2</v>
      </c>
      <c r="F660" s="5">
        <v>46.36</v>
      </c>
      <c r="G660" s="5" t="s">
        <v>2655</v>
      </c>
      <c r="H660" s="5" t="s">
        <v>3066</v>
      </c>
      <c r="I660" s="5" t="s">
        <v>3070</v>
      </c>
      <c r="J660" s="5" t="s">
        <v>3731</v>
      </c>
      <c r="K660" s="5">
        <v>4</v>
      </c>
      <c r="L660" s="5" t="s">
        <v>4273</v>
      </c>
      <c r="M660" s="5" t="s">
        <v>4280</v>
      </c>
      <c r="N660" s="5">
        <f t="shared" si="32"/>
        <v>92.72</v>
      </c>
      <c r="O660" s="5">
        <f t="shared" si="30"/>
        <v>400</v>
      </c>
      <c r="P660" s="5">
        <f t="shared" si="31"/>
        <v>-307.27999999999997</v>
      </c>
    </row>
    <row r="661" spans="1:16" x14ac:dyDescent="0.3">
      <c r="A661" s="5" t="s">
        <v>671</v>
      </c>
      <c r="B661" s="6">
        <v>45591</v>
      </c>
      <c r="C661" s="5" t="s">
        <v>1870</v>
      </c>
      <c r="D661" s="5" t="s">
        <v>2402</v>
      </c>
      <c r="E661" s="5">
        <v>2</v>
      </c>
      <c r="F661" s="5">
        <v>642.04</v>
      </c>
      <c r="G661" s="5" t="s">
        <v>2811</v>
      </c>
      <c r="H661" s="5" t="s">
        <v>3066</v>
      </c>
      <c r="I661" s="5" t="s">
        <v>3071</v>
      </c>
      <c r="J661" s="5" t="s">
        <v>3732</v>
      </c>
      <c r="K661" s="5">
        <v>4</v>
      </c>
      <c r="L661" s="5" t="s">
        <v>4275</v>
      </c>
      <c r="M661" s="5" t="s">
        <v>4278</v>
      </c>
      <c r="N661" s="5">
        <f t="shared" si="32"/>
        <v>1284.08</v>
      </c>
      <c r="O661" s="5">
        <f t="shared" si="30"/>
        <v>300</v>
      </c>
      <c r="P661" s="5">
        <f t="shared" si="31"/>
        <v>984.07999999999993</v>
      </c>
    </row>
    <row r="662" spans="1:16" x14ac:dyDescent="0.3">
      <c r="A662" s="5" t="s">
        <v>672</v>
      </c>
      <c r="B662" s="6">
        <v>45584</v>
      </c>
      <c r="C662" s="5" t="s">
        <v>1871</v>
      </c>
      <c r="D662" s="5" t="s">
        <v>2404</v>
      </c>
      <c r="E662" s="5">
        <v>2</v>
      </c>
      <c r="F662" s="5">
        <v>651.57000000000005</v>
      </c>
      <c r="G662" s="5" t="s">
        <v>2541</v>
      </c>
      <c r="H662" s="5" t="s">
        <v>3063</v>
      </c>
      <c r="I662" s="5" t="s">
        <v>3068</v>
      </c>
      <c r="J662" s="5" t="s">
        <v>3733</v>
      </c>
      <c r="K662" s="5">
        <v>7</v>
      </c>
      <c r="L662" s="5" t="s">
        <v>4275</v>
      </c>
      <c r="M662" s="5" t="s">
        <v>4279</v>
      </c>
      <c r="N662" s="5">
        <f t="shared" si="32"/>
        <v>1303.1400000000001</v>
      </c>
      <c r="O662" s="5">
        <f t="shared" si="30"/>
        <v>200</v>
      </c>
      <c r="P662" s="5">
        <f t="shared" si="31"/>
        <v>1103.1400000000001</v>
      </c>
    </row>
    <row r="663" spans="1:16" x14ac:dyDescent="0.3">
      <c r="A663" s="5" t="s">
        <v>673</v>
      </c>
      <c r="B663" s="6">
        <v>45716</v>
      </c>
      <c r="C663" s="5" t="s">
        <v>1872</v>
      </c>
      <c r="D663" s="5" t="s">
        <v>2403</v>
      </c>
      <c r="E663" s="5">
        <v>3</v>
      </c>
      <c r="F663" s="5">
        <v>424.89</v>
      </c>
      <c r="G663" s="5" t="s">
        <v>2861</v>
      </c>
      <c r="H663" s="5" t="s">
        <v>3063</v>
      </c>
      <c r="I663" s="5" t="s">
        <v>3069</v>
      </c>
      <c r="J663" s="5" t="s">
        <v>3734</v>
      </c>
      <c r="K663" s="5">
        <v>6</v>
      </c>
      <c r="L663" s="5" t="s">
        <v>4274</v>
      </c>
      <c r="M663" s="5" t="s">
        <v>4280</v>
      </c>
      <c r="N663" s="5">
        <f t="shared" si="32"/>
        <v>1274.67</v>
      </c>
      <c r="O663" s="5">
        <f t="shared" si="30"/>
        <v>250</v>
      </c>
      <c r="P663" s="5">
        <f t="shared" si="31"/>
        <v>1024.67</v>
      </c>
    </row>
    <row r="664" spans="1:16" x14ac:dyDescent="0.3">
      <c r="A664" s="5" t="s">
        <v>674</v>
      </c>
      <c r="B664" s="6">
        <v>44954</v>
      </c>
      <c r="C664" s="5" t="s">
        <v>1873</v>
      </c>
      <c r="D664" s="5" t="s">
        <v>2406</v>
      </c>
      <c r="E664" s="5">
        <v>3</v>
      </c>
      <c r="F664" s="5">
        <v>438.89</v>
      </c>
      <c r="G664" s="5" t="s">
        <v>2862</v>
      </c>
      <c r="H664" s="5" t="s">
        <v>3067</v>
      </c>
      <c r="I664" s="5" t="s">
        <v>3070</v>
      </c>
      <c r="J664" s="5" t="s">
        <v>3735</v>
      </c>
      <c r="K664" s="5">
        <v>3</v>
      </c>
      <c r="L664" s="5" t="str">
        <f>L663</f>
        <v>FREESHIP</v>
      </c>
      <c r="M664" s="5" t="s">
        <v>4279</v>
      </c>
      <c r="N664" s="5">
        <f t="shared" si="32"/>
        <v>1316.67</v>
      </c>
      <c r="O664" s="5">
        <f t="shared" si="30"/>
        <v>700</v>
      </c>
      <c r="P664" s="5">
        <f t="shared" si="31"/>
        <v>616.67000000000007</v>
      </c>
    </row>
    <row r="665" spans="1:16" x14ac:dyDescent="0.3">
      <c r="A665" s="5" t="s">
        <v>675</v>
      </c>
      <c r="B665" s="6">
        <v>45397</v>
      </c>
      <c r="C665" s="5" t="s">
        <v>1874</v>
      </c>
      <c r="D665" s="5" t="s">
        <v>2401</v>
      </c>
      <c r="E665" s="5">
        <v>1</v>
      </c>
      <c r="F665" s="5">
        <v>72.599999999999994</v>
      </c>
      <c r="G665" s="5" t="s">
        <v>2798</v>
      </c>
      <c r="H665" s="5" t="s">
        <v>3063</v>
      </c>
      <c r="I665" s="5" t="s">
        <v>3069</v>
      </c>
      <c r="J665" s="5" t="s">
        <v>3736</v>
      </c>
      <c r="K665" s="5">
        <v>6</v>
      </c>
      <c r="L665" s="5" t="s">
        <v>4274</v>
      </c>
      <c r="M665" s="5" t="s">
        <v>4276</v>
      </c>
      <c r="N665" s="5">
        <f t="shared" si="32"/>
        <v>72.599999999999994</v>
      </c>
      <c r="O665" s="5">
        <f t="shared" si="30"/>
        <v>450</v>
      </c>
      <c r="P665" s="5">
        <f t="shared" si="31"/>
        <v>-377.4</v>
      </c>
    </row>
    <row r="666" spans="1:16" x14ac:dyDescent="0.3">
      <c r="A666" s="5" t="s">
        <v>676</v>
      </c>
      <c r="B666" s="6">
        <v>45645</v>
      </c>
      <c r="C666" s="5" t="s">
        <v>1448</v>
      </c>
      <c r="D666" s="5" t="s">
        <v>2406</v>
      </c>
      <c r="E666" s="5">
        <v>4</v>
      </c>
      <c r="F666" s="5">
        <v>194.75</v>
      </c>
      <c r="G666" s="5" t="s">
        <v>2863</v>
      </c>
      <c r="H666" s="5" t="s">
        <v>3067</v>
      </c>
      <c r="I666" s="5" t="s">
        <v>3068</v>
      </c>
      <c r="J666" s="5" t="s">
        <v>3737</v>
      </c>
      <c r="K666" s="5">
        <v>5</v>
      </c>
      <c r="L666" s="5" t="str">
        <f>L665</f>
        <v>FREESHIP</v>
      </c>
      <c r="M666" s="5" t="s">
        <v>4279</v>
      </c>
      <c r="N666" s="5">
        <f t="shared" si="32"/>
        <v>779</v>
      </c>
      <c r="O666" s="5">
        <f t="shared" si="30"/>
        <v>700</v>
      </c>
      <c r="P666" s="5">
        <f t="shared" si="31"/>
        <v>79</v>
      </c>
    </row>
    <row r="667" spans="1:16" x14ac:dyDescent="0.3">
      <c r="A667" s="5" t="s">
        <v>677</v>
      </c>
      <c r="B667" s="6">
        <v>45048</v>
      </c>
      <c r="C667" s="5" t="s">
        <v>1875</v>
      </c>
      <c r="D667" s="5" t="s">
        <v>2403</v>
      </c>
      <c r="E667" s="5">
        <v>4</v>
      </c>
      <c r="F667" s="5">
        <v>231.26</v>
      </c>
      <c r="G667" s="5" t="s">
        <v>2864</v>
      </c>
      <c r="H667" s="5" t="s">
        <v>3064</v>
      </c>
      <c r="I667" s="5" t="s">
        <v>3068</v>
      </c>
      <c r="J667" s="5" t="s">
        <v>3738</v>
      </c>
      <c r="K667" s="5">
        <v>6</v>
      </c>
      <c r="L667" s="5" t="s">
        <v>4275</v>
      </c>
      <c r="M667" s="5" t="s">
        <v>4280</v>
      </c>
      <c r="N667" s="5">
        <f t="shared" si="32"/>
        <v>925.04</v>
      </c>
      <c r="O667" s="5">
        <f t="shared" si="30"/>
        <v>250</v>
      </c>
      <c r="P667" s="5">
        <f t="shared" si="31"/>
        <v>675.04</v>
      </c>
    </row>
    <row r="668" spans="1:16" x14ac:dyDescent="0.3">
      <c r="A668" s="5" t="s">
        <v>678</v>
      </c>
      <c r="B668" s="6">
        <v>45535</v>
      </c>
      <c r="C668" s="5" t="s">
        <v>1876</v>
      </c>
      <c r="D668" s="5" t="s">
        <v>2401</v>
      </c>
      <c r="E668" s="5">
        <v>4</v>
      </c>
      <c r="F668" s="5">
        <v>327.12</v>
      </c>
      <c r="G668" s="5" t="s">
        <v>2838</v>
      </c>
      <c r="H668" s="5" t="s">
        <v>3065</v>
      </c>
      <c r="I668" s="5" t="s">
        <v>3069</v>
      </c>
      <c r="J668" s="5" t="s">
        <v>3739</v>
      </c>
      <c r="K668" s="5">
        <v>4</v>
      </c>
      <c r="L668" s="5" t="str">
        <f>L667</f>
        <v>WINTER15</v>
      </c>
      <c r="M668" s="5" t="s">
        <v>4278</v>
      </c>
      <c r="N668" s="5">
        <f t="shared" si="32"/>
        <v>1308.48</v>
      </c>
      <c r="O668" s="5">
        <f t="shared" si="30"/>
        <v>450</v>
      </c>
      <c r="P668" s="5">
        <f t="shared" si="31"/>
        <v>858.48</v>
      </c>
    </row>
    <row r="669" spans="1:16" x14ac:dyDescent="0.3">
      <c r="A669" s="5" t="s">
        <v>679</v>
      </c>
      <c r="B669" s="6">
        <v>45049</v>
      </c>
      <c r="C669" s="5" t="s">
        <v>1877</v>
      </c>
      <c r="D669" s="5" t="s">
        <v>2406</v>
      </c>
      <c r="E669" s="5">
        <v>1</v>
      </c>
      <c r="F669" s="5">
        <v>466.42</v>
      </c>
      <c r="G669" s="5" t="s">
        <v>2588</v>
      </c>
      <c r="H669" s="5" t="s">
        <v>3066</v>
      </c>
      <c r="I669" s="5" t="s">
        <v>3072</v>
      </c>
      <c r="J669" s="5" t="s">
        <v>3740</v>
      </c>
      <c r="K669" s="5">
        <v>5</v>
      </c>
      <c r="L669" s="5" t="s">
        <v>4273</v>
      </c>
      <c r="M669" s="5" t="s">
        <v>4278</v>
      </c>
      <c r="N669" s="5">
        <f t="shared" si="32"/>
        <v>466.42</v>
      </c>
      <c r="O669" s="5">
        <f t="shared" si="30"/>
        <v>700</v>
      </c>
      <c r="P669" s="5">
        <f t="shared" si="31"/>
        <v>-233.57999999999998</v>
      </c>
    </row>
    <row r="670" spans="1:16" x14ac:dyDescent="0.3">
      <c r="A670" s="5" t="s">
        <v>680</v>
      </c>
      <c r="B670" s="6">
        <v>45478</v>
      </c>
      <c r="C670" s="5" t="s">
        <v>1878</v>
      </c>
      <c r="D670" s="5" t="s">
        <v>2401</v>
      </c>
      <c r="E670" s="5">
        <v>2</v>
      </c>
      <c r="F670" s="5">
        <v>253.67</v>
      </c>
      <c r="G670" s="5" t="s">
        <v>2547</v>
      </c>
      <c r="H670" s="5" t="s">
        <v>3067</v>
      </c>
      <c r="I670" s="5" t="s">
        <v>3070</v>
      </c>
      <c r="J670" s="5" t="s">
        <v>3741</v>
      </c>
      <c r="K670" s="5">
        <v>3</v>
      </c>
      <c r="L670" s="5" t="s">
        <v>4275</v>
      </c>
      <c r="M670" s="5" t="s">
        <v>4279</v>
      </c>
      <c r="N670" s="5">
        <f t="shared" si="32"/>
        <v>507.34</v>
      </c>
      <c r="O670" s="5">
        <f t="shared" si="30"/>
        <v>450</v>
      </c>
      <c r="P670" s="5">
        <f t="shared" si="31"/>
        <v>57.339999999999975</v>
      </c>
    </row>
    <row r="671" spans="1:16" x14ac:dyDescent="0.3">
      <c r="A671" s="5" t="s">
        <v>681</v>
      </c>
      <c r="B671" s="6">
        <v>44962</v>
      </c>
      <c r="C671" s="5" t="s">
        <v>1879</v>
      </c>
      <c r="D671" s="5" t="s">
        <v>2407</v>
      </c>
      <c r="E671" s="5">
        <v>1</v>
      </c>
      <c r="F671" s="5">
        <v>257</v>
      </c>
      <c r="G671" s="5" t="s">
        <v>2865</v>
      </c>
      <c r="H671" s="5" t="s">
        <v>3063</v>
      </c>
      <c r="I671" s="5" t="s">
        <v>3069</v>
      </c>
      <c r="J671" s="5" t="s">
        <v>3742</v>
      </c>
      <c r="K671" s="5">
        <v>5</v>
      </c>
      <c r="L671" s="5" t="str">
        <f>L670</f>
        <v>WINTER15</v>
      </c>
      <c r="M671" s="5" t="s">
        <v>4277</v>
      </c>
      <c r="N671" s="5">
        <f t="shared" si="32"/>
        <v>257</v>
      </c>
      <c r="O671" s="5">
        <f t="shared" si="30"/>
        <v>500</v>
      </c>
      <c r="P671" s="5">
        <f t="shared" si="31"/>
        <v>-243</v>
      </c>
    </row>
    <row r="672" spans="1:16" x14ac:dyDescent="0.3">
      <c r="A672" s="5" t="s">
        <v>682</v>
      </c>
      <c r="B672" s="6">
        <v>45400</v>
      </c>
      <c r="C672" s="5" t="s">
        <v>1880</v>
      </c>
      <c r="D672" s="5" t="s">
        <v>2407</v>
      </c>
      <c r="E672" s="5">
        <v>4</v>
      </c>
      <c r="F672" s="5">
        <v>539.20000000000005</v>
      </c>
      <c r="G672" s="5" t="s">
        <v>2708</v>
      </c>
      <c r="H672" s="5" t="s">
        <v>3065</v>
      </c>
      <c r="I672" s="5" t="s">
        <v>3072</v>
      </c>
      <c r="J672" s="5" t="s">
        <v>3743</v>
      </c>
      <c r="K672" s="5">
        <v>8</v>
      </c>
      <c r="L672" s="5" t="s">
        <v>4274</v>
      </c>
      <c r="M672" s="5" t="s">
        <v>4280</v>
      </c>
      <c r="N672" s="5">
        <f t="shared" si="32"/>
        <v>2156.8000000000002</v>
      </c>
      <c r="O672" s="5">
        <f t="shared" si="30"/>
        <v>500</v>
      </c>
      <c r="P672" s="5">
        <f t="shared" si="31"/>
        <v>1656.8000000000002</v>
      </c>
    </row>
    <row r="673" spans="1:16" x14ac:dyDescent="0.3">
      <c r="A673" s="5" t="s">
        <v>683</v>
      </c>
      <c r="B673" s="6">
        <v>45092</v>
      </c>
      <c r="C673" s="5" t="s">
        <v>1881</v>
      </c>
      <c r="D673" s="5" t="s">
        <v>2404</v>
      </c>
      <c r="E673" s="5">
        <v>5</v>
      </c>
      <c r="F673" s="5">
        <v>50.74</v>
      </c>
      <c r="G673" s="5" t="s">
        <v>2552</v>
      </c>
      <c r="H673" s="5" t="s">
        <v>3066</v>
      </c>
      <c r="I673" s="5" t="s">
        <v>3069</v>
      </c>
      <c r="J673" s="5" t="s">
        <v>3744</v>
      </c>
      <c r="K673" s="5">
        <v>7</v>
      </c>
      <c r="L673" s="5" t="s">
        <v>4275</v>
      </c>
      <c r="M673" s="5" t="s">
        <v>4280</v>
      </c>
      <c r="N673" s="5">
        <f t="shared" si="32"/>
        <v>253.70000000000002</v>
      </c>
      <c r="O673" s="5">
        <f t="shared" si="30"/>
        <v>200</v>
      </c>
      <c r="P673" s="5">
        <f t="shared" si="31"/>
        <v>53.700000000000017</v>
      </c>
    </row>
    <row r="674" spans="1:16" x14ac:dyDescent="0.3">
      <c r="A674" s="5" t="s">
        <v>684</v>
      </c>
      <c r="B674" s="6">
        <v>45055</v>
      </c>
      <c r="C674" s="5" t="s">
        <v>1882</v>
      </c>
      <c r="D674" s="5" t="s">
        <v>2402</v>
      </c>
      <c r="E674" s="5">
        <v>2</v>
      </c>
      <c r="F674" s="5">
        <v>624.16</v>
      </c>
      <c r="G674" s="5" t="s">
        <v>2841</v>
      </c>
      <c r="H674" s="5" t="s">
        <v>3063</v>
      </c>
      <c r="I674" s="5" t="s">
        <v>3068</v>
      </c>
      <c r="J674" s="5" t="s">
        <v>3745</v>
      </c>
      <c r="K674" s="5">
        <v>2</v>
      </c>
      <c r="L674" s="5" t="s">
        <v>4273</v>
      </c>
      <c r="M674" s="5" t="s">
        <v>4276</v>
      </c>
      <c r="N674" s="5">
        <f t="shared" si="32"/>
        <v>1248.32</v>
      </c>
      <c r="O674" s="5">
        <f t="shared" si="30"/>
        <v>300</v>
      </c>
      <c r="P674" s="5">
        <f t="shared" si="31"/>
        <v>948.31999999999994</v>
      </c>
    </row>
    <row r="675" spans="1:16" x14ac:dyDescent="0.3">
      <c r="A675" s="5" t="s">
        <v>685</v>
      </c>
      <c r="B675" s="6">
        <v>44978</v>
      </c>
      <c r="C675" s="5" t="s">
        <v>1883</v>
      </c>
      <c r="D675" s="5" t="s">
        <v>2403</v>
      </c>
      <c r="E675" s="5">
        <v>2</v>
      </c>
      <c r="F675" s="5">
        <v>372.92</v>
      </c>
      <c r="G675" s="5" t="s">
        <v>2510</v>
      </c>
      <c r="H675" s="5" t="s">
        <v>3065</v>
      </c>
      <c r="I675" s="5" t="s">
        <v>3071</v>
      </c>
      <c r="J675" s="5" t="s">
        <v>3746</v>
      </c>
      <c r="K675" s="5">
        <v>7</v>
      </c>
      <c r="L675" s="5" t="s">
        <v>4273</v>
      </c>
      <c r="M675" s="5" t="s">
        <v>4278</v>
      </c>
      <c r="N675" s="5">
        <f t="shared" si="32"/>
        <v>745.84</v>
      </c>
      <c r="O675" s="5">
        <f t="shared" si="30"/>
        <v>250</v>
      </c>
      <c r="P675" s="5">
        <f t="shared" si="31"/>
        <v>495.84000000000003</v>
      </c>
    </row>
    <row r="676" spans="1:16" x14ac:dyDescent="0.3">
      <c r="A676" s="5" t="s">
        <v>686</v>
      </c>
      <c r="B676" s="6">
        <v>45300</v>
      </c>
      <c r="C676" s="5" t="s">
        <v>1884</v>
      </c>
      <c r="D676" s="5" t="s">
        <v>2406</v>
      </c>
      <c r="E676" s="5">
        <v>4</v>
      </c>
      <c r="F676" s="5">
        <v>358.75</v>
      </c>
      <c r="G676" s="5" t="s">
        <v>2866</v>
      </c>
      <c r="H676" s="5" t="s">
        <v>3066</v>
      </c>
      <c r="I676" s="5" t="s">
        <v>3071</v>
      </c>
      <c r="J676" s="5" t="s">
        <v>3747</v>
      </c>
      <c r="K676" s="5">
        <v>9</v>
      </c>
      <c r="L676" s="5" t="s">
        <v>4273</v>
      </c>
      <c r="M676" s="5" t="s">
        <v>4279</v>
      </c>
      <c r="N676" s="5">
        <f t="shared" si="32"/>
        <v>1435</v>
      </c>
      <c r="O676" s="5">
        <f t="shared" si="30"/>
        <v>700</v>
      </c>
      <c r="P676" s="5">
        <f t="shared" si="31"/>
        <v>735</v>
      </c>
    </row>
    <row r="677" spans="1:16" x14ac:dyDescent="0.3">
      <c r="A677" s="5" t="s">
        <v>687</v>
      </c>
      <c r="B677" s="6">
        <v>45510</v>
      </c>
      <c r="C677" s="5" t="s">
        <v>1885</v>
      </c>
      <c r="D677" s="5" t="s">
        <v>2407</v>
      </c>
      <c r="E677" s="5">
        <v>3</v>
      </c>
      <c r="F677" s="5">
        <v>342.02</v>
      </c>
      <c r="G677" s="5" t="s">
        <v>2805</v>
      </c>
      <c r="H677" s="5" t="s">
        <v>3063</v>
      </c>
      <c r="I677" s="5" t="s">
        <v>3072</v>
      </c>
      <c r="J677" s="5" t="s">
        <v>3748</v>
      </c>
      <c r="K677" s="5">
        <v>5</v>
      </c>
      <c r="L677" s="5" t="str">
        <f>L676</f>
        <v>SAVE10</v>
      </c>
      <c r="M677" s="5" t="s">
        <v>4278</v>
      </c>
      <c r="N677" s="5">
        <f t="shared" si="32"/>
        <v>1026.06</v>
      </c>
      <c r="O677" s="5">
        <f t="shared" si="30"/>
        <v>500</v>
      </c>
      <c r="P677" s="5">
        <f t="shared" si="31"/>
        <v>526.05999999999995</v>
      </c>
    </row>
    <row r="678" spans="1:16" x14ac:dyDescent="0.3">
      <c r="A678" s="5" t="s">
        <v>688</v>
      </c>
      <c r="B678" s="6">
        <v>45831</v>
      </c>
      <c r="C678" s="5" t="s">
        <v>1886</v>
      </c>
      <c r="D678" s="5" t="s">
        <v>2406</v>
      </c>
      <c r="E678" s="5">
        <v>2</v>
      </c>
      <c r="F678" s="5">
        <v>422.34</v>
      </c>
      <c r="G678" s="5" t="s">
        <v>2862</v>
      </c>
      <c r="H678" s="5" t="s">
        <v>3065</v>
      </c>
      <c r="I678" s="5" t="s">
        <v>3069</v>
      </c>
      <c r="J678" s="5" t="s">
        <v>3749</v>
      </c>
      <c r="K678" s="5">
        <v>4</v>
      </c>
      <c r="L678" s="5" t="s">
        <v>4274</v>
      </c>
      <c r="M678" s="5" t="s">
        <v>4276</v>
      </c>
      <c r="N678" s="5">
        <f t="shared" si="32"/>
        <v>844.68</v>
      </c>
      <c r="O678" s="5">
        <f t="shared" si="30"/>
        <v>700</v>
      </c>
      <c r="P678" s="5">
        <f t="shared" si="31"/>
        <v>144.67999999999995</v>
      </c>
    </row>
    <row r="679" spans="1:16" x14ac:dyDescent="0.3">
      <c r="A679" s="5" t="s">
        <v>689</v>
      </c>
      <c r="B679" s="6">
        <v>45750</v>
      </c>
      <c r="C679" s="5" t="s">
        <v>1887</v>
      </c>
      <c r="D679" s="5" t="s">
        <v>2403</v>
      </c>
      <c r="E679" s="5">
        <v>5</v>
      </c>
      <c r="F679" s="5">
        <v>22.07</v>
      </c>
      <c r="G679" s="5" t="s">
        <v>2420</v>
      </c>
      <c r="H679" s="5" t="s">
        <v>3064</v>
      </c>
      <c r="I679" s="5" t="s">
        <v>3069</v>
      </c>
      <c r="J679" s="5" t="s">
        <v>3750</v>
      </c>
      <c r="K679" s="5">
        <v>7</v>
      </c>
      <c r="L679" s="5" t="s">
        <v>4274</v>
      </c>
      <c r="M679" s="5" t="s">
        <v>4276</v>
      </c>
      <c r="N679" s="5">
        <f t="shared" si="32"/>
        <v>110.35</v>
      </c>
      <c r="O679" s="5">
        <f t="shared" si="30"/>
        <v>250</v>
      </c>
      <c r="P679" s="5">
        <f t="shared" si="31"/>
        <v>-139.65</v>
      </c>
    </row>
    <row r="680" spans="1:16" x14ac:dyDescent="0.3">
      <c r="A680" s="5" t="s">
        <v>690</v>
      </c>
      <c r="B680" s="6">
        <v>45620</v>
      </c>
      <c r="C680" s="5" t="s">
        <v>1888</v>
      </c>
      <c r="D680" s="5" t="s">
        <v>2404</v>
      </c>
      <c r="E680" s="5">
        <v>3</v>
      </c>
      <c r="F680" s="5">
        <v>163.13</v>
      </c>
      <c r="G680" s="5" t="s">
        <v>2598</v>
      </c>
      <c r="H680" s="5" t="s">
        <v>3066</v>
      </c>
      <c r="I680" s="5" t="s">
        <v>3068</v>
      </c>
      <c r="J680" s="5" t="s">
        <v>3751</v>
      </c>
      <c r="K680" s="5">
        <v>5</v>
      </c>
      <c r="L680" s="5" t="s">
        <v>4275</v>
      </c>
      <c r="M680" s="5" t="s">
        <v>4279</v>
      </c>
      <c r="N680" s="5">
        <f t="shared" si="32"/>
        <v>489.39</v>
      </c>
      <c r="O680" s="5">
        <f t="shared" si="30"/>
        <v>200</v>
      </c>
      <c r="P680" s="5">
        <f t="shared" si="31"/>
        <v>289.39</v>
      </c>
    </row>
    <row r="681" spans="1:16" x14ac:dyDescent="0.3">
      <c r="A681" s="5" t="s">
        <v>691</v>
      </c>
      <c r="B681" s="6">
        <v>44959</v>
      </c>
      <c r="C681" s="5" t="s">
        <v>1889</v>
      </c>
      <c r="D681" s="5" t="s">
        <v>2403</v>
      </c>
      <c r="E681" s="5">
        <v>3</v>
      </c>
      <c r="F681" s="5">
        <v>360.66</v>
      </c>
      <c r="G681" s="5" t="s">
        <v>2731</v>
      </c>
      <c r="H681" s="5" t="s">
        <v>3064</v>
      </c>
      <c r="I681" s="5" t="s">
        <v>3070</v>
      </c>
      <c r="J681" s="5" t="s">
        <v>3752</v>
      </c>
      <c r="K681" s="5">
        <v>5</v>
      </c>
      <c r="L681" s="5" t="s">
        <v>4274</v>
      </c>
      <c r="M681" s="5" t="s">
        <v>4276</v>
      </c>
      <c r="N681" s="5">
        <f t="shared" si="32"/>
        <v>1081.98</v>
      </c>
      <c r="O681" s="5">
        <f t="shared" si="30"/>
        <v>250</v>
      </c>
      <c r="P681" s="5">
        <f t="shared" si="31"/>
        <v>831.98</v>
      </c>
    </row>
    <row r="682" spans="1:16" x14ac:dyDescent="0.3">
      <c r="A682" s="5" t="s">
        <v>692</v>
      </c>
      <c r="B682" s="6">
        <v>45165</v>
      </c>
      <c r="C682" s="5" t="s">
        <v>1890</v>
      </c>
      <c r="D682" s="5" t="s">
        <v>2401</v>
      </c>
      <c r="E682" s="5">
        <v>3</v>
      </c>
      <c r="F682" s="5">
        <v>463.39</v>
      </c>
      <c r="G682" s="5" t="s">
        <v>2867</v>
      </c>
      <c r="H682" s="5" t="s">
        <v>3065</v>
      </c>
      <c r="I682" s="5" t="s">
        <v>3070</v>
      </c>
      <c r="J682" s="5" t="s">
        <v>3753</v>
      </c>
      <c r="K682" s="5">
        <v>3</v>
      </c>
      <c r="L682" s="5" t="str">
        <f>L681</f>
        <v>FREESHIP</v>
      </c>
      <c r="M682" s="5" t="s">
        <v>4279</v>
      </c>
      <c r="N682" s="5">
        <f t="shared" si="32"/>
        <v>1390.17</v>
      </c>
      <c r="O682" s="5">
        <f t="shared" si="30"/>
        <v>450</v>
      </c>
      <c r="P682" s="5">
        <f t="shared" si="31"/>
        <v>940.17000000000007</v>
      </c>
    </row>
    <row r="683" spans="1:16" x14ac:dyDescent="0.3">
      <c r="A683" s="5" t="s">
        <v>693</v>
      </c>
      <c r="B683" s="6">
        <v>45321</v>
      </c>
      <c r="C683" s="5" t="s">
        <v>1891</v>
      </c>
      <c r="D683" s="5" t="s">
        <v>2403</v>
      </c>
      <c r="E683" s="5">
        <v>1</v>
      </c>
      <c r="F683" s="5">
        <v>155.27000000000001</v>
      </c>
      <c r="G683" s="5" t="s">
        <v>2868</v>
      </c>
      <c r="H683" s="5" t="s">
        <v>3063</v>
      </c>
      <c r="I683" s="5" t="s">
        <v>3068</v>
      </c>
      <c r="J683" s="5" t="s">
        <v>3754</v>
      </c>
      <c r="K683" s="5">
        <v>6</v>
      </c>
      <c r="L683" s="5" t="str">
        <f>L682</f>
        <v>FREESHIP</v>
      </c>
      <c r="M683" s="5" t="s">
        <v>4278</v>
      </c>
      <c r="N683" s="5">
        <f t="shared" si="32"/>
        <v>155.27000000000001</v>
      </c>
      <c r="O683" s="5">
        <f t="shared" si="30"/>
        <v>250</v>
      </c>
      <c r="P683" s="5">
        <f t="shared" si="31"/>
        <v>-94.72999999999999</v>
      </c>
    </row>
    <row r="684" spans="1:16" x14ac:dyDescent="0.3">
      <c r="A684" s="5" t="s">
        <v>694</v>
      </c>
      <c r="B684" s="6">
        <v>45130</v>
      </c>
      <c r="C684" s="5" t="s">
        <v>1892</v>
      </c>
      <c r="D684" s="5" t="s">
        <v>2401</v>
      </c>
      <c r="E684" s="5">
        <v>3</v>
      </c>
      <c r="F684" s="5">
        <v>509.42</v>
      </c>
      <c r="G684" s="5" t="s">
        <v>2775</v>
      </c>
      <c r="H684" s="5" t="s">
        <v>3065</v>
      </c>
      <c r="I684" s="5" t="s">
        <v>3069</v>
      </c>
      <c r="J684" s="5" t="s">
        <v>3755</v>
      </c>
      <c r="K684" s="5">
        <v>5</v>
      </c>
      <c r="L684" s="5" t="s">
        <v>4274</v>
      </c>
      <c r="M684" s="5" t="s">
        <v>4280</v>
      </c>
      <c r="N684" s="5">
        <f t="shared" si="32"/>
        <v>1528.26</v>
      </c>
      <c r="O684" s="5">
        <f t="shared" si="30"/>
        <v>450</v>
      </c>
      <c r="P684" s="5">
        <f t="shared" si="31"/>
        <v>1078.26</v>
      </c>
    </row>
    <row r="685" spans="1:16" x14ac:dyDescent="0.3">
      <c r="A685" s="5" t="s">
        <v>695</v>
      </c>
      <c r="B685" s="6">
        <v>45795</v>
      </c>
      <c r="C685" s="5" t="s">
        <v>1893</v>
      </c>
      <c r="D685" s="5" t="s">
        <v>2407</v>
      </c>
      <c r="E685" s="5">
        <v>4</v>
      </c>
      <c r="F685" s="5">
        <v>652.48</v>
      </c>
      <c r="G685" s="5" t="s">
        <v>2869</v>
      </c>
      <c r="H685" s="5" t="s">
        <v>3067</v>
      </c>
      <c r="I685" s="5" t="s">
        <v>3072</v>
      </c>
      <c r="J685" s="5" t="s">
        <v>3756</v>
      </c>
      <c r="K685" s="5">
        <v>5</v>
      </c>
      <c r="L685" s="5" t="s">
        <v>4274</v>
      </c>
      <c r="M685" s="5" t="s">
        <v>4276</v>
      </c>
      <c r="N685" s="5">
        <f t="shared" si="32"/>
        <v>2609.92</v>
      </c>
      <c r="O685" s="5">
        <f t="shared" si="30"/>
        <v>500</v>
      </c>
      <c r="P685" s="5">
        <f t="shared" si="31"/>
        <v>2109.92</v>
      </c>
    </row>
    <row r="686" spans="1:16" x14ac:dyDescent="0.3">
      <c r="A686" s="5" t="s">
        <v>696</v>
      </c>
      <c r="B686" s="6">
        <v>45557</v>
      </c>
      <c r="C686" s="5" t="s">
        <v>1894</v>
      </c>
      <c r="D686" s="5" t="s">
        <v>2405</v>
      </c>
      <c r="E686" s="5">
        <v>4</v>
      </c>
      <c r="F686" s="5">
        <v>34.840000000000003</v>
      </c>
      <c r="G686" s="5" t="s">
        <v>2870</v>
      </c>
      <c r="H686" s="5" t="s">
        <v>3065</v>
      </c>
      <c r="I686" s="5" t="s">
        <v>3068</v>
      </c>
      <c r="J686" s="5" t="s">
        <v>3757</v>
      </c>
      <c r="K686" s="5">
        <v>8</v>
      </c>
      <c r="L686" s="5" t="str">
        <f>L685</f>
        <v>FREESHIP</v>
      </c>
      <c r="M686" s="5" t="s">
        <v>4278</v>
      </c>
      <c r="N686" s="5">
        <f t="shared" si="32"/>
        <v>139.36000000000001</v>
      </c>
      <c r="O686" s="5">
        <f t="shared" si="30"/>
        <v>400</v>
      </c>
      <c r="P686" s="5">
        <f t="shared" si="31"/>
        <v>-260.64</v>
      </c>
    </row>
    <row r="687" spans="1:16" x14ac:dyDescent="0.3">
      <c r="A687" s="5" t="s">
        <v>697</v>
      </c>
      <c r="B687" s="6">
        <v>45695</v>
      </c>
      <c r="C687" s="5" t="s">
        <v>1895</v>
      </c>
      <c r="D687" s="5" t="s">
        <v>2407</v>
      </c>
      <c r="E687" s="5">
        <v>1</v>
      </c>
      <c r="F687" s="5">
        <v>234.37</v>
      </c>
      <c r="G687" s="5" t="s">
        <v>2871</v>
      </c>
      <c r="H687" s="5" t="s">
        <v>3063</v>
      </c>
      <c r="I687" s="5" t="s">
        <v>3068</v>
      </c>
      <c r="J687" s="5" t="s">
        <v>3758</v>
      </c>
      <c r="K687" s="5">
        <v>5</v>
      </c>
      <c r="L687" s="5" t="s">
        <v>4274</v>
      </c>
      <c r="M687" s="5" t="s">
        <v>4278</v>
      </c>
      <c r="N687" s="5">
        <f t="shared" si="32"/>
        <v>234.37</v>
      </c>
      <c r="O687" s="5">
        <f t="shared" si="30"/>
        <v>500</v>
      </c>
      <c r="P687" s="5">
        <f t="shared" si="31"/>
        <v>-265.63</v>
      </c>
    </row>
    <row r="688" spans="1:16" x14ac:dyDescent="0.3">
      <c r="A688" s="5" t="s">
        <v>698</v>
      </c>
      <c r="B688" s="6">
        <v>45208</v>
      </c>
      <c r="C688" s="5" t="s">
        <v>1896</v>
      </c>
      <c r="D688" s="5" t="s">
        <v>2407</v>
      </c>
      <c r="E688" s="5">
        <v>3</v>
      </c>
      <c r="F688" s="5">
        <v>53.6</v>
      </c>
      <c r="G688" s="5" t="s">
        <v>2872</v>
      </c>
      <c r="H688" s="5" t="s">
        <v>3067</v>
      </c>
      <c r="I688" s="5" t="s">
        <v>3072</v>
      </c>
      <c r="J688" s="5" t="s">
        <v>3759</v>
      </c>
      <c r="K688" s="5">
        <v>4</v>
      </c>
      <c r="L688" s="5" t="s">
        <v>4275</v>
      </c>
      <c r="M688" s="5" t="s">
        <v>4279</v>
      </c>
      <c r="N688" s="5">
        <f t="shared" si="32"/>
        <v>160.80000000000001</v>
      </c>
      <c r="O688" s="5">
        <f t="shared" si="30"/>
        <v>500</v>
      </c>
      <c r="P688" s="5">
        <f t="shared" si="31"/>
        <v>-339.2</v>
      </c>
    </row>
    <row r="689" spans="1:16" x14ac:dyDescent="0.3">
      <c r="A689" s="5" t="s">
        <v>699</v>
      </c>
      <c r="B689" s="6">
        <v>45182</v>
      </c>
      <c r="C689" s="5" t="s">
        <v>1897</v>
      </c>
      <c r="D689" s="5" t="s">
        <v>2403</v>
      </c>
      <c r="E689" s="5">
        <v>1</v>
      </c>
      <c r="F689" s="5">
        <v>332.09</v>
      </c>
      <c r="G689" s="5" t="s">
        <v>2873</v>
      </c>
      <c r="H689" s="5" t="s">
        <v>3066</v>
      </c>
      <c r="I689" s="5" t="s">
        <v>3070</v>
      </c>
      <c r="J689" s="5" t="s">
        <v>3760</v>
      </c>
      <c r="K689" s="5">
        <v>5</v>
      </c>
      <c r="L689" s="5" t="s">
        <v>4274</v>
      </c>
      <c r="M689" s="5" t="s">
        <v>4276</v>
      </c>
      <c r="N689" s="5">
        <f t="shared" si="32"/>
        <v>332.09</v>
      </c>
      <c r="O689" s="5">
        <f t="shared" si="30"/>
        <v>250</v>
      </c>
      <c r="P689" s="5">
        <f t="shared" si="31"/>
        <v>82.089999999999975</v>
      </c>
    </row>
    <row r="690" spans="1:16" x14ac:dyDescent="0.3">
      <c r="A690" s="5" t="s">
        <v>700</v>
      </c>
      <c r="B690" s="6">
        <v>45357</v>
      </c>
      <c r="C690" s="5" t="s">
        <v>1898</v>
      </c>
      <c r="D690" s="5" t="s">
        <v>2401</v>
      </c>
      <c r="E690" s="5">
        <v>4</v>
      </c>
      <c r="F690" s="5">
        <v>593.22</v>
      </c>
      <c r="G690" s="5" t="s">
        <v>2840</v>
      </c>
      <c r="H690" s="5" t="s">
        <v>3065</v>
      </c>
      <c r="I690" s="5" t="s">
        <v>3069</v>
      </c>
      <c r="J690" s="5" t="s">
        <v>3761</v>
      </c>
      <c r="K690" s="5">
        <v>8</v>
      </c>
      <c r="L690" s="5" t="s">
        <v>4275</v>
      </c>
      <c r="M690" s="5" t="s">
        <v>4279</v>
      </c>
      <c r="N690" s="5">
        <f t="shared" si="32"/>
        <v>2372.88</v>
      </c>
      <c r="O690" s="5">
        <f t="shared" si="30"/>
        <v>450</v>
      </c>
      <c r="P690" s="5">
        <f t="shared" si="31"/>
        <v>1922.88</v>
      </c>
    </row>
    <row r="691" spans="1:16" x14ac:dyDescent="0.3">
      <c r="A691" s="5" t="s">
        <v>701</v>
      </c>
      <c r="B691" s="6">
        <v>45167</v>
      </c>
      <c r="C691" s="5" t="s">
        <v>1899</v>
      </c>
      <c r="D691" s="5" t="s">
        <v>2403</v>
      </c>
      <c r="E691" s="5">
        <v>2</v>
      </c>
      <c r="F691" s="5">
        <v>444.84</v>
      </c>
      <c r="G691" s="5" t="s">
        <v>2874</v>
      </c>
      <c r="H691" s="5" t="s">
        <v>3064</v>
      </c>
      <c r="I691" s="5" t="s">
        <v>3068</v>
      </c>
      <c r="J691" s="5" t="s">
        <v>3762</v>
      </c>
      <c r="K691" s="5">
        <v>7</v>
      </c>
      <c r="L691" s="5" t="str">
        <f>L690</f>
        <v>WINTER15</v>
      </c>
      <c r="M691" s="5" t="s">
        <v>4279</v>
      </c>
      <c r="N691" s="5">
        <f t="shared" si="32"/>
        <v>889.68</v>
      </c>
      <c r="O691" s="5">
        <f t="shared" si="30"/>
        <v>250</v>
      </c>
      <c r="P691" s="5">
        <f t="shared" si="31"/>
        <v>639.67999999999995</v>
      </c>
    </row>
    <row r="692" spans="1:16" x14ac:dyDescent="0.3">
      <c r="A692" s="5" t="s">
        <v>702</v>
      </c>
      <c r="B692" s="6">
        <v>45485</v>
      </c>
      <c r="C692" s="5" t="s">
        <v>1900</v>
      </c>
      <c r="D692" s="5" t="s">
        <v>2401</v>
      </c>
      <c r="E692" s="5">
        <v>1</v>
      </c>
      <c r="F692" s="5">
        <v>24.48</v>
      </c>
      <c r="G692" s="5" t="s">
        <v>2443</v>
      </c>
      <c r="H692" s="5" t="s">
        <v>3066</v>
      </c>
      <c r="I692" s="5" t="s">
        <v>3070</v>
      </c>
      <c r="J692" s="5" t="s">
        <v>3763</v>
      </c>
      <c r="K692" s="5">
        <v>1</v>
      </c>
      <c r="L692" s="5" t="str">
        <f>L691</f>
        <v>WINTER15</v>
      </c>
      <c r="M692" s="5" t="s">
        <v>4276</v>
      </c>
      <c r="N692" s="5">
        <f t="shared" si="32"/>
        <v>24.48</v>
      </c>
      <c r="O692" s="5">
        <f t="shared" si="30"/>
        <v>450</v>
      </c>
      <c r="P692" s="5">
        <f t="shared" si="31"/>
        <v>-425.52</v>
      </c>
    </row>
    <row r="693" spans="1:16" x14ac:dyDescent="0.3">
      <c r="A693" s="5" t="s">
        <v>703</v>
      </c>
      <c r="B693" s="6">
        <v>45620</v>
      </c>
      <c r="C693" s="5" t="s">
        <v>1901</v>
      </c>
      <c r="D693" s="5" t="s">
        <v>2406</v>
      </c>
      <c r="E693" s="5">
        <v>3</v>
      </c>
      <c r="F693" s="5">
        <v>239.08</v>
      </c>
      <c r="G693" s="5" t="s">
        <v>2875</v>
      </c>
      <c r="H693" s="5" t="s">
        <v>3067</v>
      </c>
      <c r="I693" s="5" t="s">
        <v>3068</v>
      </c>
      <c r="J693" s="5" t="s">
        <v>3764</v>
      </c>
      <c r="K693" s="5">
        <v>8</v>
      </c>
      <c r="L693" s="5" t="str">
        <f>L692</f>
        <v>WINTER15</v>
      </c>
      <c r="M693" s="5" t="s">
        <v>4280</v>
      </c>
      <c r="N693" s="5">
        <f t="shared" si="32"/>
        <v>717.24</v>
      </c>
      <c r="O693" s="5">
        <f t="shared" si="30"/>
        <v>700</v>
      </c>
      <c r="P693" s="5">
        <f t="shared" si="31"/>
        <v>17.240000000000009</v>
      </c>
    </row>
    <row r="694" spans="1:16" x14ac:dyDescent="0.3">
      <c r="A694" s="5" t="s">
        <v>704</v>
      </c>
      <c r="B694" s="6">
        <v>44949</v>
      </c>
      <c r="C694" s="5" t="s">
        <v>1902</v>
      </c>
      <c r="D694" s="5" t="s">
        <v>2407</v>
      </c>
      <c r="E694" s="5">
        <v>5</v>
      </c>
      <c r="F694" s="5">
        <v>196.84</v>
      </c>
      <c r="G694" s="5" t="s">
        <v>2730</v>
      </c>
      <c r="H694" s="5" t="s">
        <v>3065</v>
      </c>
      <c r="I694" s="5" t="s">
        <v>3071</v>
      </c>
      <c r="J694" s="5" t="s">
        <v>3765</v>
      </c>
      <c r="K694" s="5">
        <v>5</v>
      </c>
      <c r="L694" s="5" t="s">
        <v>4275</v>
      </c>
      <c r="M694" s="5" t="s">
        <v>4276</v>
      </c>
      <c r="N694" s="5">
        <f t="shared" si="32"/>
        <v>984.2</v>
      </c>
      <c r="O694" s="5">
        <f t="shared" si="30"/>
        <v>500</v>
      </c>
      <c r="P694" s="5">
        <f t="shared" si="31"/>
        <v>484.20000000000005</v>
      </c>
    </row>
    <row r="695" spans="1:16" x14ac:dyDescent="0.3">
      <c r="A695" s="5" t="s">
        <v>705</v>
      </c>
      <c r="B695" s="6">
        <v>45728</v>
      </c>
      <c r="C695" s="5" t="s">
        <v>1903</v>
      </c>
      <c r="D695" s="5" t="s">
        <v>2401</v>
      </c>
      <c r="E695" s="5">
        <v>1</v>
      </c>
      <c r="F695" s="5">
        <v>176.58</v>
      </c>
      <c r="G695" s="5" t="s">
        <v>2876</v>
      </c>
      <c r="H695" s="5" t="s">
        <v>3063</v>
      </c>
      <c r="I695" s="5" t="s">
        <v>3070</v>
      </c>
      <c r="J695" s="5" t="s">
        <v>3766</v>
      </c>
      <c r="K695" s="5">
        <v>4</v>
      </c>
      <c r="L695" s="5" t="str">
        <f>L694</f>
        <v>WINTER15</v>
      </c>
      <c r="M695" s="5" t="s">
        <v>4277</v>
      </c>
      <c r="N695" s="5">
        <f t="shared" si="32"/>
        <v>176.58</v>
      </c>
      <c r="O695" s="5">
        <f t="shared" si="30"/>
        <v>450</v>
      </c>
      <c r="P695" s="5">
        <f t="shared" si="31"/>
        <v>-273.41999999999996</v>
      </c>
    </row>
    <row r="696" spans="1:16" x14ac:dyDescent="0.3">
      <c r="A696" s="5" t="s">
        <v>706</v>
      </c>
      <c r="B696" s="6">
        <v>45201</v>
      </c>
      <c r="C696" s="5" t="s">
        <v>1904</v>
      </c>
      <c r="D696" s="5" t="s">
        <v>2405</v>
      </c>
      <c r="E696" s="5">
        <v>4</v>
      </c>
      <c r="F696" s="5">
        <v>666.52</v>
      </c>
      <c r="G696" s="5" t="s">
        <v>2693</v>
      </c>
      <c r="H696" s="5" t="s">
        <v>3067</v>
      </c>
      <c r="I696" s="5" t="s">
        <v>3068</v>
      </c>
      <c r="J696" s="5" t="s">
        <v>3767</v>
      </c>
      <c r="K696" s="5">
        <v>8</v>
      </c>
      <c r="L696" s="5" t="s">
        <v>4274</v>
      </c>
      <c r="M696" s="5" t="s">
        <v>4278</v>
      </c>
      <c r="N696" s="5">
        <f t="shared" si="32"/>
        <v>2666.08</v>
      </c>
      <c r="O696" s="5">
        <f t="shared" si="30"/>
        <v>400</v>
      </c>
      <c r="P696" s="5">
        <f t="shared" si="31"/>
        <v>2266.08</v>
      </c>
    </row>
    <row r="697" spans="1:16" x14ac:dyDescent="0.3">
      <c r="A697" s="5" t="s">
        <v>707</v>
      </c>
      <c r="B697" s="6">
        <v>45619</v>
      </c>
      <c r="C697" s="5" t="s">
        <v>1905</v>
      </c>
      <c r="D697" s="5" t="s">
        <v>2405</v>
      </c>
      <c r="E697" s="5">
        <v>5</v>
      </c>
      <c r="F697" s="5">
        <v>101.3</v>
      </c>
      <c r="G697" s="5" t="s">
        <v>2566</v>
      </c>
      <c r="H697" s="5" t="s">
        <v>3064</v>
      </c>
      <c r="I697" s="5" t="s">
        <v>3068</v>
      </c>
      <c r="J697" s="5" t="s">
        <v>3768</v>
      </c>
      <c r="K697" s="5">
        <v>7</v>
      </c>
      <c r="L697" s="5" t="s">
        <v>4274</v>
      </c>
      <c r="M697" s="5" t="s">
        <v>4278</v>
      </c>
      <c r="N697" s="5">
        <f t="shared" si="32"/>
        <v>506.5</v>
      </c>
      <c r="O697" s="5">
        <f t="shared" si="30"/>
        <v>400</v>
      </c>
      <c r="P697" s="5">
        <f t="shared" si="31"/>
        <v>106.5</v>
      </c>
    </row>
    <row r="698" spans="1:16" x14ac:dyDescent="0.3">
      <c r="A698" s="5" t="s">
        <v>708</v>
      </c>
      <c r="B698" s="6">
        <v>45109</v>
      </c>
      <c r="C698" s="5" t="s">
        <v>1906</v>
      </c>
      <c r="D698" s="5" t="s">
        <v>2404</v>
      </c>
      <c r="E698" s="5">
        <v>4</v>
      </c>
      <c r="F698" s="5">
        <v>151.19999999999999</v>
      </c>
      <c r="G698" s="5" t="s">
        <v>2877</v>
      </c>
      <c r="H698" s="5" t="s">
        <v>3066</v>
      </c>
      <c r="I698" s="5" t="s">
        <v>3072</v>
      </c>
      <c r="J698" s="5" t="s">
        <v>3769</v>
      </c>
      <c r="K698" s="5">
        <v>9</v>
      </c>
      <c r="L698" s="5" t="s">
        <v>4275</v>
      </c>
      <c r="M698" s="5" t="s">
        <v>4279</v>
      </c>
      <c r="N698" s="5">
        <f t="shared" si="32"/>
        <v>604.79999999999995</v>
      </c>
      <c r="O698" s="5">
        <f t="shared" si="30"/>
        <v>200</v>
      </c>
      <c r="P698" s="5">
        <f t="shared" si="31"/>
        <v>404.79999999999995</v>
      </c>
    </row>
    <row r="699" spans="1:16" x14ac:dyDescent="0.3">
      <c r="A699" s="5" t="s">
        <v>709</v>
      </c>
      <c r="B699" s="6">
        <v>45692</v>
      </c>
      <c r="C699" s="5" t="s">
        <v>1907</v>
      </c>
      <c r="D699" s="5" t="s">
        <v>2405</v>
      </c>
      <c r="E699" s="5">
        <v>5</v>
      </c>
      <c r="F699" s="5">
        <v>94.85</v>
      </c>
      <c r="G699" s="5" t="s">
        <v>2838</v>
      </c>
      <c r="H699" s="5" t="s">
        <v>3067</v>
      </c>
      <c r="I699" s="5" t="s">
        <v>3068</v>
      </c>
      <c r="J699" s="5" t="s">
        <v>3770</v>
      </c>
      <c r="K699" s="5">
        <v>6</v>
      </c>
      <c r="L699" s="5" t="s">
        <v>4275</v>
      </c>
      <c r="M699" s="5" t="s">
        <v>4278</v>
      </c>
      <c r="N699" s="5">
        <f t="shared" si="32"/>
        <v>474.25</v>
      </c>
      <c r="O699" s="5">
        <f t="shared" si="30"/>
        <v>400</v>
      </c>
      <c r="P699" s="5">
        <f t="shared" si="31"/>
        <v>74.25</v>
      </c>
    </row>
    <row r="700" spans="1:16" x14ac:dyDescent="0.3">
      <c r="A700" s="5" t="s">
        <v>710</v>
      </c>
      <c r="B700" s="6">
        <v>44930</v>
      </c>
      <c r="C700" s="5" t="s">
        <v>1908</v>
      </c>
      <c r="D700" s="5" t="s">
        <v>2406</v>
      </c>
      <c r="E700" s="5">
        <v>2</v>
      </c>
      <c r="F700" s="5">
        <v>388.22</v>
      </c>
      <c r="G700" s="5" t="s">
        <v>2790</v>
      </c>
      <c r="H700" s="5" t="s">
        <v>3067</v>
      </c>
      <c r="I700" s="5" t="s">
        <v>3071</v>
      </c>
      <c r="J700" s="5" t="s">
        <v>3771</v>
      </c>
      <c r="K700" s="5">
        <v>2</v>
      </c>
      <c r="L700" s="5" t="s">
        <v>4275</v>
      </c>
      <c r="M700" s="5" t="s">
        <v>4276</v>
      </c>
      <c r="N700" s="5">
        <f t="shared" si="32"/>
        <v>776.44</v>
      </c>
      <c r="O700" s="5">
        <f t="shared" si="30"/>
        <v>700</v>
      </c>
      <c r="P700" s="5">
        <f t="shared" si="31"/>
        <v>76.440000000000055</v>
      </c>
    </row>
    <row r="701" spans="1:16" x14ac:dyDescent="0.3">
      <c r="A701" s="5" t="s">
        <v>711</v>
      </c>
      <c r="B701" s="6">
        <v>45243</v>
      </c>
      <c r="C701" s="5" t="s">
        <v>1909</v>
      </c>
      <c r="D701" s="5" t="s">
        <v>2406</v>
      </c>
      <c r="E701" s="5">
        <v>3</v>
      </c>
      <c r="F701" s="5">
        <v>614.15</v>
      </c>
      <c r="G701" s="5" t="s">
        <v>2878</v>
      </c>
      <c r="H701" s="5" t="s">
        <v>3066</v>
      </c>
      <c r="I701" s="5" t="s">
        <v>3069</v>
      </c>
      <c r="J701" s="5" t="s">
        <v>3772</v>
      </c>
      <c r="K701" s="5">
        <v>3</v>
      </c>
      <c r="L701" s="5" t="str">
        <f>L700</f>
        <v>WINTER15</v>
      </c>
      <c r="M701" s="5" t="s">
        <v>4279</v>
      </c>
      <c r="N701" s="5">
        <f t="shared" si="32"/>
        <v>1842.4499999999998</v>
      </c>
      <c r="O701" s="5">
        <f t="shared" si="30"/>
        <v>700</v>
      </c>
      <c r="P701" s="5">
        <f t="shared" si="31"/>
        <v>1142.4499999999998</v>
      </c>
    </row>
    <row r="702" spans="1:16" x14ac:dyDescent="0.3">
      <c r="A702" s="5" t="s">
        <v>712</v>
      </c>
      <c r="B702" s="6">
        <v>45560</v>
      </c>
      <c r="C702" s="5" t="s">
        <v>1910</v>
      </c>
      <c r="D702" s="5" t="s">
        <v>2406</v>
      </c>
      <c r="E702" s="5">
        <v>2</v>
      </c>
      <c r="F702" s="5">
        <v>92.91</v>
      </c>
      <c r="G702" s="5" t="s">
        <v>2879</v>
      </c>
      <c r="H702" s="5" t="s">
        <v>3067</v>
      </c>
      <c r="I702" s="5" t="s">
        <v>3070</v>
      </c>
      <c r="J702" s="5" t="s">
        <v>3773</v>
      </c>
      <c r="K702" s="5">
        <v>3</v>
      </c>
      <c r="L702" s="5" t="s">
        <v>4275</v>
      </c>
      <c r="M702" s="5" t="s">
        <v>4276</v>
      </c>
      <c r="N702" s="5">
        <f t="shared" si="32"/>
        <v>185.82</v>
      </c>
      <c r="O702" s="5">
        <f t="shared" si="30"/>
        <v>700</v>
      </c>
      <c r="P702" s="5">
        <f t="shared" si="31"/>
        <v>-514.18000000000006</v>
      </c>
    </row>
    <row r="703" spans="1:16" x14ac:dyDescent="0.3">
      <c r="A703" s="5" t="s">
        <v>713</v>
      </c>
      <c r="B703" s="6">
        <v>45466</v>
      </c>
      <c r="C703" s="5" t="s">
        <v>1911</v>
      </c>
      <c r="D703" s="5" t="s">
        <v>2401</v>
      </c>
      <c r="E703" s="5">
        <v>3</v>
      </c>
      <c r="F703" s="5">
        <v>92.22</v>
      </c>
      <c r="G703" s="5" t="s">
        <v>2515</v>
      </c>
      <c r="H703" s="5" t="s">
        <v>3065</v>
      </c>
      <c r="I703" s="5" t="s">
        <v>3071</v>
      </c>
      <c r="J703" s="5" t="s">
        <v>3774</v>
      </c>
      <c r="K703" s="5">
        <v>5</v>
      </c>
      <c r="L703" s="5" t="s">
        <v>4274</v>
      </c>
      <c r="M703" s="5" t="s">
        <v>4278</v>
      </c>
      <c r="N703" s="5">
        <f t="shared" si="32"/>
        <v>276.65999999999997</v>
      </c>
      <c r="O703" s="5">
        <f t="shared" si="30"/>
        <v>450</v>
      </c>
      <c r="P703" s="5">
        <f t="shared" si="31"/>
        <v>-173.34000000000003</v>
      </c>
    </row>
    <row r="704" spans="1:16" x14ac:dyDescent="0.3">
      <c r="A704" s="5" t="s">
        <v>714</v>
      </c>
      <c r="B704" s="6">
        <v>45452</v>
      </c>
      <c r="C704" s="5" t="s">
        <v>1912</v>
      </c>
      <c r="D704" s="5" t="s">
        <v>2405</v>
      </c>
      <c r="E704" s="5">
        <v>3</v>
      </c>
      <c r="F704" s="5">
        <v>562.54999999999995</v>
      </c>
      <c r="G704" s="5" t="s">
        <v>2840</v>
      </c>
      <c r="H704" s="5" t="s">
        <v>3063</v>
      </c>
      <c r="I704" s="5" t="s">
        <v>3070</v>
      </c>
      <c r="J704" s="5" t="s">
        <v>3775</v>
      </c>
      <c r="K704" s="5">
        <v>6</v>
      </c>
      <c r="L704" s="5" t="str">
        <f>L703</f>
        <v>FREESHIP</v>
      </c>
      <c r="M704" s="5" t="s">
        <v>4278</v>
      </c>
      <c r="N704" s="5">
        <f t="shared" si="32"/>
        <v>1687.6499999999999</v>
      </c>
      <c r="O704" s="5">
        <f t="shared" si="30"/>
        <v>400</v>
      </c>
      <c r="P704" s="5">
        <f t="shared" si="31"/>
        <v>1287.6499999999999</v>
      </c>
    </row>
    <row r="705" spans="1:16" x14ac:dyDescent="0.3">
      <c r="A705" s="5" t="s">
        <v>715</v>
      </c>
      <c r="B705" s="6">
        <v>45007</v>
      </c>
      <c r="C705" s="5" t="s">
        <v>1913</v>
      </c>
      <c r="D705" s="5" t="s">
        <v>2407</v>
      </c>
      <c r="E705" s="5">
        <v>1</v>
      </c>
      <c r="F705" s="5">
        <v>92.79</v>
      </c>
      <c r="G705" s="5" t="s">
        <v>2880</v>
      </c>
      <c r="H705" s="5" t="s">
        <v>3067</v>
      </c>
      <c r="I705" s="5" t="s">
        <v>3072</v>
      </c>
      <c r="J705" s="5" t="s">
        <v>3776</v>
      </c>
      <c r="K705" s="5">
        <v>3</v>
      </c>
      <c r="L705" s="5" t="s">
        <v>4275</v>
      </c>
      <c r="M705" s="5" t="s">
        <v>4278</v>
      </c>
      <c r="N705" s="5">
        <f t="shared" si="32"/>
        <v>92.79</v>
      </c>
      <c r="O705" s="5">
        <f t="shared" si="30"/>
        <v>500</v>
      </c>
      <c r="P705" s="5">
        <f t="shared" si="31"/>
        <v>-407.21</v>
      </c>
    </row>
    <row r="706" spans="1:16" x14ac:dyDescent="0.3">
      <c r="A706" s="5" t="s">
        <v>716</v>
      </c>
      <c r="B706" s="6">
        <v>45080</v>
      </c>
      <c r="C706" s="5" t="s">
        <v>1914</v>
      </c>
      <c r="D706" s="5" t="s">
        <v>2407</v>
      </c>
      <c r="E706" s="5">
        <v>4</v>
      </c>
      <c r="F706" s="5">
        <v>30.27</v>
      </c>
      <c r="G706" s="5" t="s">
        <v>2553</v>
      </c>
      <c r="H706" s="5" t="s">
        <v>3064</v>
      </c>
      <c r="I706" s="5" t="s">
        <v>3071</v>
      </c>
      <c r="J706" s="5" t="s">
        <v>3777</v>
      </c>
      <c r="K706" s="5">
        <v>9</v>
      </c>
      <c r="L706" s="5" t="s">
        <v>4274</v>
      </c>
      <c r="M706" s="5" t="s">
        <v>4280</v>
      </c>
      <c r="N706" s="5">
        <f t="shared" si="32"/>
        <v>121.08</v>
      </c>
      <c r="O706" s="5">
        <f t="shared" ref="O706:O769" si="33">IF(D706="MONITOR",450,IF(D706="PHONE",300,IF(D706="TABLET",250,IF(D706="CHAIR",200,IF(D706="PRINTER",400,IF(D706="LAPTOP",700,IF(D706="DESK",500,0)))))))</f>
        <v>500</v>
      </c>
      <c r="P706" s="5">
        <f t="shared" ref="P706:P769" si="34">N706-O706</f>
        <v>-378.92</v>
      </c>
    </row>
    <row r="707" spans="1:16" x14ac:dyDescent="0.3">
      <c r="A707" s="5" t="s">
        <v>717</v>
      </c>
      <c r="B707" s="6">
        <v>45746</v>
      </c>
      <c r="C707" s="5" t="s">
        <v>1915</v>
      </c>
      <c r="D707" s="5" t="s">
        <v>2401</v>
      </c>
      <c r="E707" s="5">
        <v>2</v>
      </c>
      <c r="F707" s="5">
        <v>49.08</v>
      </c>
      <c r="G707" s="5" t="s">
        <v>2881</v>
      </c>
      <c r="H707" s="5" t="s">
        <v>3063</v>
      </c>
      <c r="I707" s="5" t="s">
        <v>3070</v>
      </c>
      <c r="J707" s="5" t="s">
        <v>3778</v>
      </c>
      <c r="K707" s="5">
        <v>7</v>
      </c>
      <c r="L707" s="5" t="s">
        <v>4274</v>
      </c>
      <c r="M707" s="5" t="s">
        <v>4276</v>
      </c>
      <c r="N707" s="5">
        <f t="shared" ref="N707:N770" si="35">E707*F707</f>
        <v>98.16</v>
      </c>
      <c r="O707" s="5">
        <f t="shared" si="33"/>
        <v>450</v>
      </c>
      <c r="P707" s="5">
        <f t="shared" si="34"/>
        <v>-351.84000000000003</v>
      </c>
    </row>
    <row r="708" spans="1:16" x14ac:dyDescent="0.3">
      <c r="A708" s="5" t="s">
        <v>718</v>
      </c>
      <c r="B708" s="6">
        <v>45718</v>
      </c>
      <c r="C708" s="5" t="s">
        <v>1916</v>
      </c>
      <c r="D708" s="5" t="s">
        <v>2407</v>
      </c>
      <c r="E708" s="5">
        <v>5</v>
      </c>
      <c r="F708" s="5">
        <v>228.09</v>
      </c>
      <c r="G708" s="5" t="s">
        <v>2718</v>
      </c>
      <c r="H708" s="5" t="s">
        <v>3066</v>
      </c>
      <c r="I708" s="5" t="s">
        <v>3070</v>
      </c>
      <c r="J708" s="5" t="s">
        <v>3779</v>
      </c>
      <c r="K708" s="5">
        <v>9</v>
      </c>
      <c r="L708" s="5" t="s">
        <v>4274</v>
      </c>
      <c r="M708" s="5" t="s">
        <v>4279</v>
      </c>
      <c r="N708" s="5">
        <f t="shared" si="35"/>
        <v>1140.45</v>
      </c>
      <c r="O708" s="5">
        <f t="shared" si="33"/>
        <v>500</v>
      </c>
      <c r="P708" s="5">
        <f t="shared" si="34"/>
        <v>640.45000000000005</v>
      </c>
    </row>
    <row r="709" spans="1:16" x14ac:dyDescent="0.3">
      <c r="A709" s="5" t="s">
        <v>719</v>
      </c>
      <c r="B709" s="6">
        <v>45597</v>
      </c>
      <c r="C709" s="5" t="s">
        <v>1917</v>
      </c>
      <c r="D709" s="5" t="s">
        <v>2404</v>
      </c>
      <c r="E709" s="5">
        <v>4</v>
      </c>
      <c r="F709" s="5">
        <v>650.04</v>
      </c>
      <c r="G709" s="5" t="s">
        <v>2485</v>
      </c>
      <c r="H709" s="5" t="s">
        <v>3066</v>
      </c>
      <c r="I709" s="5" t="s">
        <v>3069</v>
      </c>
      <c r="J709" s="5" t="s">
        <v>3780</v>
      </c>
      <c r="K709" s="5">
        <v>6</v>
      </c>
      <c r="L709" s="5" t="s">
        <v>4273</v>
      </c>
      <c r="M709" s="5" t="s">
        <v>4279</v>
      </c>
      <c r="N709" s="5">
        <f t="shared" si="35"/>
        <v>2600.16</v>
      </c>
      <c r="O709" s="5">
        <f t="shared" si="33"/>
        <v>200</v>
      </c>
      <c r="P709" s="5">
        <f t="shared" si="34"/>
        <v>2400.16</v>
      </c>
    </row>
    <row r="710" spans="1:16" x14ac:dyDescent="0.3">
      <c r="A710" s="5" t="s">
        <v>720</v>
      </c>
      <c r="B710" s="6">
        <v>45720</v>
      </c>
      <c r="C710" s="5" t="s">
        <v>1918</v>
      </c>
      <c r="D710" s="5" t="s">
        <v>2405</v>
      </c>
      <c r="E710" s="5">
        <v>1</v>
      </c>
      <c r="F710" s="5">
        <v>665.11</v>
      </c>
      <c r="G710" s="5" t="s">
        <v>2838</v>
      </c>
      <c r="H710" s="5" t="s">
        <v>3067</v>
      </c>
      <c r="I710" s="5" t="s">
        <v>3072</v>
      </c>
      <c r="J710" s="5" t="s">
        <v>3781</v>
      </c>
      <c r="K710" s="5">
        <v>3</v>
      </c>
      <c r="L710" s="5" t="s">
        <v>4274</v>
      </c>
      <c r="M710" s="5" t="s">
        <v>4276</v>
      </c>
      <c r="N710" s="5">
        <f t="shared" si="35"/>
        <v>665.11</v>
      </c>
      <c r="O710" s="5">
        <f t="shared" si="33"/>
        <v>400</v>
      </c>
      <c r="P710" s="5">
        <f t="shared" si="34"/>
        <v>265.11</v>
      </c>
    </row>
    <row r="711" spans="1:16" x14ac:dyDescent="0.3">
      <c r="A711" s="5" t="s">
        <v>721</v>
      </c>
      <c r="B711" s="6">
        <v>45633</v>
      </c>
      <c r="C711" s="5" t="s">
        <v>1919</v>
      </c>
      <c r="D711" s="5" t="s">
        <v>2407</v>
      </c>
      <c r="E711" s="5">
        <v>1</v>
      </c>
      <c r="F711" s="5">
        <v>386.03</v>
      </c>
      <c r="G711" s="5" t="s">
        <v>2882</v>
      </c>
      <c r="H711" s="5" t="s">
        <v>3064</v>
      </c>
      <c r="I711" s="5" t="s">
        <v>3072</v>
      </c>
      <c r="J711" s="5" t="s">
        <v>3782</v>
      </c>
      <c r="K711" s="5">
        <v>4</v>
      </c>
      <c r="L711" s="5" t="s">
        <v>4274</v>
      </c>
      <c r="M711" s="5" t="s">
        <v>4280</v>
      </c>
      <c r="N711" s="5">
        <f t="shared" si="35"/>
        <v>386.03</v>
      </c>
      <c r="O711" s="5">
        <f t="shared" si="33"/>
        <v>500</v>
      </c>
      <c r="P711" s="5">
        <f t="shared" si="34"/>
        <v>-113.97000000000003</v>
      </c>
    </row>
    <row r="712" spans="1:16" x14ac:dyDescent="0.3">
      <c r="A712" s="5" t="s">
        <v>722</v>
      </c>
      <c r="B712" s="6">
        <v>45495</v>
      </c>
      <c r="C712" s="5" t="s">
        <v>1920</v>
      </c>
      <c r="D712" s="5" t="s">
        <v>2406</v>
      </c>
      <c r="E712" s="5">
        <v>5</v>
      </c>
      <c r="F712" s="5">
        <v>21.54</v>
      </c>
      <c r="G712" s="5" t="s">
        <v>2883</v>
      </c>
      <c r="H712" s="5" t="s">
        <v>3066</v>
      </c>
      <c r="I712" s="5" t="s">
        <v>3070</v>
      </c>
      <c r="J712" s="5" t="s">
        <v>3783</v>
      </c>
      <c r="K712" s="5">
        <v>10</v>
      </c>
      <c r="L712" s="5" t="str">
        <f>L711</f>
        <v>FREESHIP</v>
      </c>
      <c r="M712" s="5" t="s">
        <v>4280</v>
      </c>
      <c r="N712" s="5">
        <f t="shared" si="35"/>
        <v>107.69999999999999</v>
      </c>
      <c r="O712" s="5">
        <f t="shared" si="33"/>
        <v>700</v>
      </c>
      <c r="P712" s="5">
        <f t="shared" si="34"/>
        <v>-592.29999999999995</v>
      </c>
    </row>
    <row r="713" spans="1:16" x14ac:dyDescent="0.3">
      <c r="A713" s="5" t="s">
        <v>723</v>
      </c>
      <c r="B713" s="6">
        <v>45477</v>
      </c>
      <c r="C713" s="5" t="s">
        <v>1921</v>
      </c>
      <c r="D713" s="5" t="s">
        <v>2403</v>
      </c>
      <c r="E713" s="5">
        <v>2</v>
      </c>
      <c r="F713" s="5">
        <v>475.78</v>
      </c>
      <c r="G713" s="5" t="s">
        <v>2884</v>
      </c>
      <c r="H713" s="5" t="s">
        <v>3064</v>
      </c>
      <c r="I713" s="5" t="s">
        <v>3068</v>
      </c>
      <c r="J713" s="5" t="s">
        <v>3784</v>
      </c>
      <c r="K713" s="5">
        <v>2</v>
      </c>
      <c r="L713" s="5" t="s">
        <v>4275</v>
      </c>
      <c r="M713" s="5" t="s">
        <v>4280</v>
      </c>
      <c r="N713" s="5">
        <f t="shared" si="35"/>
        <v>951.56</v>
      </c>
      <c r="O713" s="5">
        <f t="shared" si="33"/>
        <v>250</v>
      </c>
      <c r="P713" s="5">
        <f t="shared" si="34"/>
        <v>701.56</v>
      </c>
    </row>
    <row r="714" spans="1:16" x14ac:dyDescent="0.3">
      <c r="A714" s="5" t="s">
        <v>724</v>
      </c>
      <c r="B714" s="6">
        <v>45300</v>
      </c>
      <c r="C714" s="5" t="s">
        <v>1769</v>
      </c>
      <c r="D714" s="5" t="s">
        <v>2403</v>
      </c>
      <c r="E714" s="5">
        <v>2</v>
      </c>
      <c r="F714" s="5">
        <v>68.400000000000006</v>
      </c>
      <c r="G714" s="5" t="s">
        <v>2885</v>
      </c>
      <c r="H714" s="5" t="s">
        <v>3066</v>
      </c>
      <c r="I714" s="5" t="s">
        <v>3072</v>
      </c>
      <c r="J714" s="5" t="s">
        <v>3785</v>
      </c>
      <c r="K714" s="5">
        <v>7</v>
      </c>
      <c r="L714" s="5" t="s">
        <v>4274</v>
      </c>
      <c r="M714" s="5" t="s">
        <v>4278</v>
      </c>
      <c r="N714" s="5">
        <f t="shared" si="35"/>
        <v>136.80000000000001</v>
      </c>
      <c r="O714" s="5">
        <f t="shared" si="33"/>
        <v>250</v>
      </c>
      <c r="P714" s="5">
        <f t="shared" si="34"/>
        <v>-113.19999999999999</v>
      </c>
    </row>
    <row r="715" spans="1:16" x14ac:dyDescent="0.3">
      <c r="A715" s="5" t="s">
        <v>725</v>
      </c>
      <c r="B715" s="6">
        <v>45829</v>
      </c>
      <c r="C715" s="5" t="s">
        <v>1922</v>
      </c>
      <c r="D715" s="5" t="s">
        <v>2403</v>
      </c>
      <c r="E715" s="5">
        <v>4</v>
      </c>
      <c r="F715" s="5">
        <v>532.49</v>
      </c>
      <c r="G715" s="5" t="s">
        <v>2871</v>
      </c>
      <c r="H715" s="5" t="s">
        <v>3064</v>
      </c>
      <c r="I715" s="5" t="s">
        <v>3069</v>
      </c>
      <c r="J715" s="5" t="s">
        <v>3786</v>
      </c>
      <c r="K715" s="5">
        <v>6</v>
      </c>
      <c r="L715" s="5" t="s">
        <v>4273</v>
      </c>
      <c r="M715" s="5" t="s">
        <v>4279</v>
      </c>
      <c r="N715" s="5">
        <f t="shared" si="35"/>
        <v>2129.96</v>
      </c>
      <c r="O715" s="5">
        <f t="shared" si="33"/>
        <v>250</v>
      </c>
      <c r="P715" s="5">
        <f t="shared" si="34"/>
        <v>1879.96</v>
      </c>
    </row>
    <row r="716" spans="1:16" x14ac:dyDescent="0.3">
      <c r="A716" s="5" t="s">
        <v>726</v>
      </c>
      <c r="B716" s="6">
        <v>45037</v>
      </c>
      <c r="C716" s="5" t="s">
        <v>1923</v>
      </c>
      <c r="D716" s="5" t="s">
        <v>2406</v>
      </c>
      <c r="E716" s="5">
        <v>1</v>
      </c>
      <c r="F716" s="5">
        <v>51.73</v>
      </c>
      <c r="G716" s="5" t="s">
        <v>2658</v>
      </c>
      <c r="H716" s="5" t="s">
        <v>3063</v>
      </c>
      <c r="I716" s="5" t="s">
        <v>3072</v>
      </c>
      <c r="J716" s="5" t="s">
        <v>3787</v>
      </c>
      <c r="K716" s="5">
        <v>1</v>
      </c>
      <c r="L716" s="5" t="s">
        <v>4274</v>
      </c>
      <c r="M716" s="5" t="s">
        <v>4279</v>
      </c>
      <c r="N716" s="5">
        <f t="shared" si="35"/>
        <v>51.73</v>
      </c>
      <c r="O716" s="5">
        <f t="shared" si="33"/>
        <v>700</v>
      </c>
      <c r="P716" s="5">
        <f t="shared" si="34"/>
        <v>-648.27</v>
      </c>
    </row>
    <row r="717" spans="1:16" x14ac:dyDescent="0.3">
      <c r="A717" s="5" t="s">
        <v>727</v>
      </c>
      <c r="B717" s="6">
        <v>45499</v>
      </c>
      <c r="C717" s="5" t="s">
        <v>1924</v>
      </c>
      <c r="D717" s="5" t="s">
        <v>2405</v>
      </c>
      <c r="E717" s="5">
        <v>3</v>
      </c>
      <c r="F717" s="5">
        <v>653.63</v>
      </c>
      <c r="G717" s="5" t="s">
        <v>2886</v>
      </c>
      <c r="H717" s="5" t="s">
        <v>3064</v>
      </c>
      <c r="I717" s="5" t="s">
        <v>3071</v>
      </c>
      <c r="J717" s="5" t="s">
        <v>3788</v>
      </c>
      <c r="K717" s="5">
        <v>7</v>
      </c>
      <c r="L717" s="5" t="s">
        <v>4274</v>
      </c>
      <c r="M717" s="5" t="s">
        <v>4278</v>
      </c>
      <c r="N717" s="5">
        <f t="shared" si="35"/>
        <v>1960.8899999999999</v>
      </c>
      <c r="O717" s="5">
        <f t="shared" si="33"/>
        <v>400</v>
      </c>
      <c r="P717" s="5">
        <f t="shared" si="34"/>
        <v>1560.8899999999999</v>
      </c>
    </row>
    <row r="718" spans="1:16" x14ac:dyDescent="0.3">
      <c r="A718" s="5" t="s">
        <v>728</v>
      </c>
      <c r="B718" s="6">
        <v>45456</v>
      </c>
      <c r="C718" s="5" t="s">
        <v>1925</v>
      </c>
      <c r="D718" s="5" t="s">
        <v>2404</v>
      </c>
      <c r="E718" s="5">
        <v>3</v>
      </c>
      <c r="F718" s="5">
        <v>454.29</v>
      </c>
      <c r="G718" s="5" t="s">
        <v>2426</v>
      </c>
      <c r="H718" s="5" t="s">
        <v>3065</v>
      </c>
      <c r="I718" s="5" t="s">
        <v>3072</v>
      </c>
      <c r="J718" s="5" t="s">
        <v>3789</v>
      </c>
      <c r="K718" s="5">
        <v>4</v>
      </c>
      <c r="L718" s="5" t="s">
        <v>4275</v>
      </c>
      <c r="M718" s="5" t="s">
        <v>4280</v>
      </c>
      <c r="N718" s="5">
        <f t="shared" si="35"/>
        <v>1362.8700000000001</v>
      </c>
      <c r="O718" s="5">
        <f t="shared" si="33"/>
        <v>200</v>
      </c>
      <c r="P718" s="5">
        <f t="shared" si="34"/>
        <v>1162.8700000000001</v>
      </c>
    </row>
    <row r="719" spans="1:16" x14ac:dyDescent="0.3">
      <c r="A719" s="5" t="s">
        <v>729</v>
      </c>
      <c r="B719" s="6">
        <v>45215</v>
      </c>
      <c r="C719" s="5" t="s">
        <v>1926</v>
      </c>
      <c r="D719" s="5" t="s">
        <v>2404</v>
      </c>
      <c r="E719" s="5">
        <v>3</v>
      </c>
      <c r="F719" s="5">
        <v>122.11</v>
      </c>
      <c r="G719" s="5" t="s">
        <v>2887</v>
      </c>
      <c r="H719" s="5" t="s">
        <v>3064</v>
      </c>
      <c r="I719" s="5" t="s">
        <v>3071</v>
      </c>
      <c r="J719" s="5" t="s">
        <v>3790</v>
      </c>
      <c r="K719" s="5">
        <v>4</v>
      </c>
      <c r="L719" s="5" t="s">
        <v>4275</v>
      </c>
      <c r="M719" s="5" t="s">
        <v>4278</v>
      </c>
      <c r="N719" s="5">
        <f t="shared" si="35"/>
        <v>366.33</v>
      </c>
      <c r="O719" s="5">
        <f t="shared" si="33"/>
        <v>200</v>
      </c>
      <c r="P719" s="5">
        <f t="shared" si="34"/>
        <v>166.32999999999998</v>
      </c>
    </row>
    <row r="720" spans="1:16" x14ac:dyDescent="0.3">
      <c r="A720" s="5" t="s">
        <v>730</v>
      </c>
      <c r="B720" s="6">
        <v>45024</v>
      </c>
      <c r="C720" s="5" t="s">
        <v>1927</v>
      </c>
      <c r="D720" s="5" t="s">
        <v>2406</v>
      </c>
      <c r="E720" s="5">
        <v>4</v>
      </c>
      <c r="F720" s="5">
        <v>64.739999999999995</v>
      </c>
      <c r="G720" s="5" t="s">
        <v>2888</v>
      </c>
      <c r="H720" s="5" t="s">
        <v>3066</v>
      </c>
      <c r="I720" s="5" t="s">
        <v>3069</v>
      </c>
      <c r="J720" s="5" t="s">
        <v>3791</v>
      </c>
      <c r="K720" s="5">
        <v>8</v>
      </c>
      <c r="L720" s="5" t="s">
        <v>4273</v>
      </c>
      <c r="M720" s="5" t="s">
        <v>4280</v>
      </c>
      <c r="N720" s="5">
        <f t="shared" si="35"/>
        <v>258.95999999999998</v>
      </c>
      <c r="O720" s="5">
        <f t="shared" si="33"/>
        <v>700</v>
      </c>
      <c r="P720" s="5">
        <f t="shared" si="34"/>
        <v>-441.04</v>
      </c>
    </row>
    <row r="721" spans="1:16" x14ac:dyDescent="0.3">
      <c r="A721" s="5" t="s">
        <v>731</v>
      </c>
      <c r="B721" s="6">
        <v>45312</v>
      </c>
      <c r="C721" s="5" t="s">
        <v>1928</v>
      </c>
      <c r="D721" s="5" t="s">
        <v>2406</v>
      </c>
      <c r="E721" s="5">
        <v>2</v>
      </c>
      <c r="F721" s="5">
        <v>681.06</v>
      </c>
      <c r="G721" s="5" t="s">
        <v>2889</v>
      </c>
      <c r="H721" s="5" t="s">
        <v>3063</v>
      </c>
      <c r="I721" s="5" t="s">
        <v>3068</v>
      </c>
      <c r="J721" s="5" t="s">
        <v>3792</v>
      </c>
      <c r="K721" s="5">
        <v>3</v>
      </c>
      <c r="L721" s="5" t="s">
        <v>4274</v>
      </c>
      <c r="M721" s="5" t="s">
        <v>4279</v>
      </c>
      <c r="N721" s="5">
        <f t="shared" si="35"/>
        <v>1362.12</v>
      </c>
      <c r="O721" s="5">
        <f t="shared" si="33"/>
        <v>700</v>
      </c>
      <c r="P721" s="5">
        <f t="shared" si="34"/>
        <v>662.11999999999989</v>
      </c>
    </row>
    <row r="722" spans="1:16" x14ac:dyDescent="0.3">
      <c r="A722" s="5" t="s">
        <v>732</v>
      </c>
      <c r="B722" s="6">
        <v>45190</v>
      </c>
      <c r="C722" s="5" t="s">
        <v>1929</v>
      </c>
      <c r="D722" s="5" t="s">
        <v>2407</v>
      </c>
      <c r="E722" s="5">
        <v>5</v>
      </c>
      <c r="F722" s="5">
        <v>128.94999999999999</v>
      </c>
      <c r="G722" s="5" t="s">
        <v>2890</v>
      </c>
      <c r="H722" s="5" t="s">
        <v>3067</v>
      </c>
      <c r="I722" s="5" t="s">
        <v>3072</v>
      </c>
      <c r="J722" s="5" t="s">
        <v>3793</v>
      </c>
      <c r="K722" s="5">
        <v>10</v>
      </c>
      <c r="L722" s="5" t="s">
        <v>4274</v>
      </c>
      <c r="M722" s="5" t="s">
        <v>4276</v>
      </c>
      <c r="N722" s="5">
        <f t="shared" si="35"/>
        <v>644.75</v>
      </c>
      <c r="O722" s="5">
        <f t="shared" si="33"/>
        <v>500</v>
      </c>
      <c r="P722" s="5">
        <f t="shared" si="34"/>
        <v>144.75</v>
      </c>
    </row>
    <row r="723" spans="1:16" x14ac:dyDescent="0.3">
      <c r="A723" s="5" t="s">
        <v>733</v>
      </c>
      <c r="B723" s="6">
        <v>45369</v>
      </c>
      <c r="C723" s="5" t="s">
        <v>1930</v>
      </c>
      <c r="D723" s="5" t="s">
        <v>2407</v>
      </c>
      <c r="E723" s="5">
        <v>2</v>
      </c>
      <c r="F723" s="5">
        <v>118.59</v>
      </c>
      <c r="G723" s="5" t="s">
        <v>2891</v>
      </c>
      <c r="H723" s="5" t="s">
        <v>3065</v>
      </c>
      <c r="I723" s="5" t="s">
        <v>3071</v>
      </c>
      <c r="J723" s="5" t="s">
        <v>3794</v>
      </c>
      <c r="K723" s="5">
        <v>2</v>
      </c>
      <c r="L723" s="5" t="str">
        <f>L722</f>
        <v>FREESHIP</v>
      </c>
      <c r="M723" s="5" t="s">
        <v>4278</v>
      </c>
      <c r="N723" s="5">
        <f t="shared" si="35"/>
        <v>237.18</v>
      </c>
      <c r="O723" s="5">
        <f t="shared" si="33"/>
        <v>500</v>
      </c>
      <c r="P723" s="5">
        <f t="shared" si="34"/>
        <v>-262.82</v>
      </c>
    </row>
    <row r="724" spans="1:16" x14ac:dyDescent="0.3">
      <c r="A724" s="5" t="s">
        <v>734</v>
      </c>
      <c r="B724" s="6">
        <v>45611</v>
      </c>
      <c r="C724" s="5" t="s">
        <v>1931</v>
      </c>
      <c r="D724" s="5" t="s">
        <v>2405</v>
      </c>
      <c r="E724" s="5">
        <v>1</v>
      </c>
      <c r="F724" s="5">
        <v>95.1</v>
      </c>
      <c r="G724" s="5" t="s">
        <v>2652</v>
      </c>
      <c r="H724" s="5" t="s">
        <v>3066</v>
      </c>
      <c r="I724" s="5" t="s">
        <v>3072</v>
      </c>
      <c r="J724" s="5" t="s">
        <v>3795</v>
      </c>
      <c r="K724" s="5">
        <v>1</v>
      </c>
      <c r="L724" s="5" t="s">
        <v>4275</v>
      </c>
      <c r="M724" s="5" t="s">
        <v>4276</v>
      </c>
      <c r="N724" s="5">
        <f t="shared" si="35"/>
        <v>95.1</v>
      </c>
      <c r="O724" s="5">
        <f t="shared" si="33"/>
        <v>400</v>
      </c>
      <c r="P724" s="5">
        <f t="shared" si="34"/>
        <v>-304.89999999999998</v>
      </c>
    </row>
    <row r="725" spans="1:16" x14ac:dyDescent="0.3">
      <c r="A725" s="5" t="s">
        <v>735</v>
      </c>
      <c r="B725" s="6">
        <v>45269</v>
      </c>
      <c r="C725" s="5" t="s">
        <v>1932</v>
      </c>
      <c r="D725" s="5" t="s">
        <v>2407</v>
      </c>
      <c r="E725" s="5">
        <v>3</v>
      </c>
      <c r="F725" s="5">
        <v>54.95</v>
      </c>
      <c r="G725" s="5" t="s">
        <v>2469</v>
      </c>
      <c r="H725" s="5" t="s">
        <v>3067</v>
      </c>
      <c r="I725" s="5" t="s">
        <v>3070</v>
      </c>
      <c r="J725" s="5" t="s">
        <v>3796</v>
      </c>
      <c r="K725" s="5">
        <v>8</v>
      </c>
      <c r="L725" s="5" t="s">
        <v>4273</v>
      </c>
      <c r="M725" s="5" t="s">
        <v>4277</v>
      </c>
      <c r="N725" s="5">
        <f t="shared" si="35"/>
        <v>164.85000000000002</v>
      </c>
      <c r="O725" s="5">
        <f t="shared" si="33"/>
        <v>500</v>
      </c>
      <c r="P725" s="5">
        <f t="shared" si="34"/>
        <v>-335.15</v>
      </c>
    </row>
    <row r="726" spans="1:16" x14ac:dyDescent="0.3">
      <c r="A726" s="5" t="s">
        <v>736</v>
      </c>
      <c r="B726" s="6">
        <v>45583</v>
      </c>
      <c r="C726" s="5" t="s">
        <v>1933</v>
      </c>
      <c r="D726" s="5" t="s">
        <v>2405</v>
      </c>
      <c r="E726" s="5">
        <v>3</v>
      </c>
      <c r="F726" s="5">
        <v>136.97</v>
      </c>
      <c r="G726" s="5" t="s">
        <v>2665</v>
      </c>
      <c r="H726" s="5" t="s">
        <v>3065</v>
      </c>
      <c r="I726" s="5" t="s">
        <v>3070</v>
      </c>
      <c r="J726" s="5" t="s">
        <v>3797</v>
      </c>
      <c r="K726" s="5">
        <v>4</v>
      </c>
      <c r="L726" s="5" t="s">
        <v>4274</v>
      </c>
      <c r="M726" s="5" t="s">
        <v>4277</v>
      </c>
      <c r="N726" s="5">
        <f t="shared" si="35"/>
        <v>410.90999999999997</v>
      </c>
      <c r="O726" s="5">
        <f t="shared" si="33"/>
        <v>400</v>
      </c>
      <c r="P726" s="5">
        <f t="shared" si="34"/>
        <v>10.909999999999968</v>
      </c>
    </row>
    <row r="727" spans="1:16" x14ac:dyDescent="0.3">
      <c r="A727" s="5" t="s">
        <v>737</v>
      </c>
      <c r="B727" s="6">
        <v>44997</v>
      </c>
      <c r="C727" s="5" t="s">
        <v>1934</v>
      </c>
      <c r="D727" s="5" t="s">
        <v>2404</v>
      </c>
      <c r="E727" s="5">
        <v>2</v>
      </c>
      <c r="F727" s="5">
        <v>194.85</v>
      </c>
      <c r="G727" s="5" t="s">
        <v>2785</v>
      </c>
      <c r="H727" s="5" t="s">
        <v>3066</v>
      </c>
      <c r="I727" s="5" t="s">
        <v>3070</v>
      </c>
      <c r="J727" s="5" t="s">
        <v>3798</v>
      </c>
      <c r="K727" s="5">
        <v>5</v>
      </c>
      <c r="L727" s="5" t="str">
        <f>L726</f>
        <v>FREESHIP</v>
      </c>
      <c r="M727" s="5" t="s">
        <v>4277</v>
      </c>
      <c r="N727" s="5">
        <f t="shared" si="35"/>
        <v>389.7</v>
      </c>
      <c r="O727" s="5">
        <f t="shared" si="33"/>
        <v>200</v>
      </c>
      <c r="P727" s="5">
        <f t="shared" si="34"/>
        <v>189.7</v>
      </c>
    </row>
    <row r="728" spans="1:16" x14ac:dyDescent="0.3">
      <c r="A728" s="5" t="s">
        <v>738</v>
      </c>
      <c r="B728" s="6">
        <v>45590</v>
      </c>
      <c r="C728" s="5" t="s">
        <v>1935</v>
      </c>
      <c r="D728" s="5" t="s">
        <v>2406</v>
      </c>
      <c r="E728" s="5">
        <v>4</v>
      </c>
      <c r="F728" s="5">
        <v>583.02</v>
      </c>
      <c r="G728" s="5" t="s">
        <v>2892</v>
      </c>
      <c r="H728" s="5" t="s">
        <v>3064</v>
      </c>
      <c r="I728" s="5" t="s">
        <v>3071</v>
      </c>
      <c r="J728" s="5" t="s">
        <v>3799</v>
      </c>
      <c r="K728" s="5">
        <v>4</v>
      </c>
      <c r="L728" s="5" t="s">
        <v>4274</v>
      </c>
      <c r="M728" s="5" t="s">
        <v>4279</v>
      </c>
      <c r="N728" s="5">
        <f t="shared" si="35"/>
        <v>2332.08</v>
      </c>
      <c r="O728" s="5">
        <f t="shared" si="33"/>
        <v>700</v>
      </c>
      <c r="P728" s="5">
        <f t="shared" si="34"/>
        <v>1632.08</v>
      </c>
    </row>
    <row r="729" spans="1:16" x14ac:dyDescent="0.3">
      <c r="A729" s="5" t="s">
        <v>739</v>
      </c>
      <c r="B729" s="6">
        <v>45564</v>
      </c>
      <c r="C729" s="5" t="s">
        <v>1936</v>
      </c>
      <c r="D729" s="5" t="s">
        <v>2404</v>
      </c>
      <c r="E729" s="5">
        <v>5</v>
      </c>
      <c r="F729" s="5">
        <v>95.75</v>
      </c>
      <c r="G729" s="5" t="s">
        <v>2746</v>
      </c>
      <c r="H729" s="5" t="s">
        <v>3064</v>
      </c>
      <c r="I729" s="5" t="s">
        <v>3068</v>
      </c>
      <c r="J729" s="5" t="s">
        <v>3800</v>
      </c>
      <c r="K729" s="5">
        <v>8</v>
      </c>
      <c r="L729" s="5" t="s">
        <v>4273</v>
      </c>
      <c r="M729" s="5" t="s">
        <v>4276</v>
      </c>
      <c r="N729" s="5">
        <f t="shared" si="35"/>
        <v>478.75</v>
      </c>
      <c r="O729" s="5">
        <f t="shared" si="33"/>
        <v>200</v>
      </c>
      <c r="P729" s="5">
        <f t="shared" si="34"/>
        <v>278.75</v>
      </c>
    </row>
    <row r="730" spans="1:16" x14ac:dyDescent="0.3">
      <c r="A730" s="5" t="s">
        <v>740</v>
      </c>
      <c r="B730" s="6">
        <v>45502</v>
      </c>
      <c r="C730" s="5" t="s">
        <v>1937</v>
      </c>
      <c r="D730" s="5" t="s">
        <v>2407</v>
      </c>
      <c r="E730" s="5">
        <v>4</v>
      </c>
      <c r="F730" s="5">
        <v>325.76</v>
      </c>
      <c r="G730" s="5" t="s">
        <v>2893</v>
      </c>
      <c r="H730" s="5" t="s">
        <v>3066</v>
      </c>
      <c r="I730" s="5" t="s">
        <v>3068</v>
      </c>
      <c r="J730" s="5" t="s">
        <v>3801</v>
      </c>
      <c r="K730" s="5">
        <v>8</v>
      </c>
      <c r="L730" s="5" t="s">
        <v>4275</v>
      </c>
      <c r="M730" s="5" t="s">
        <v>4278</v>
      </c>
      <c r="N730" s="5">
        <f t="shared" si="35"/>
        <v>1303.04</v>
      </c>
      <c r="O730" s="5">
        <f t="shared" si="33"/>
        <v>500</v>
      </c>
      <c r="P730" s="5">
        <f t="shared" si="34"/>
        <v>803.04</v>
      </c>
    </row>
    <row r="731" spans="1:16" x14ac:dyDescent="0.3">
      <c r="A731" s="5" t="s">
        <v>741</v>
      </c>
      <c r="B731" s="6">
        <v>45177</v>
      </c>
      <c r="C731" s="5" t="s">
        <v>1938</v>
      </c>
      <c r="D731" s="5" t="s">
        <v>2402</v>
      </c>
      <c r="E731" s="5">
        <v>4</v>
      </c>
      <c r="F731" s="5">
        <v>186.41</v>
      </c>
      <c r="G731" s="5" t="s">
        <v>2553</v>
      </c>
      <c r="H731" s="5" t="s">
        <v>3066</v>
      </c>
      <c r="I731" s="5" t="s">
        <v>3072</v>
      </c>
      <c r="J731" s="5" t="s">
        <v>3802</v>
      </c>
      <c r="K731" s="5">
        <v>6</v>
      </c>
      <c r="L731" s="5" t="s">
        <v>4273</v>
      </c>
      <c r="M731" s="5" t="s">
        <v>4280</v>
      </c>
      <c r="N731" s="5">
        <f t="shared" si="35"/>
        <v>745.64</v>
      </c>
      <c r="O731" s="5">
        <f t="shared" si="33"/>
        <v>300</v>
      </c>
      <c r="P731" s="5">
        <f t="shared" si="34"/>
        <v>445.64</v>
      </c>
    </row>
    <row r="732" spans="1:16" x14ac:dyDescent="0.3">
      <c r="A732" s="5" t="s">
        <v>742</v>
      </c>
      <c r="B732" s="6">
        <v>45710</v>
      </c>
      <c r="C732" s="5" t="s">
        <v>1939</v>
      </c>
      <c r="D732" s="5" t="s">
        <v>2402</v>
      </c>
      <c r="E732" s="5">
        <v>1</v>
      </c>
      <c r="F732" s="5">
        <v>474.6</v>
      </c>
      <c r="G732" s="5" t="s">
        <v>2616</v>
      </c>
      <c r="H732" s="5" t="s">
        <v>3063</v>
      </c>
      <c r="I732" s="5" t="s">
        <v>3071</v>
      </c>
      <c r="J732" s="5" t="s">
        <v>3803</v>
      </c>
      <c r="K732" s="5">
        <v>4</v>
      </c>
      <c r="L732" s="5" t="s">
        <v>4273</v>
      </c>
      <c r="M732" s="5" t="s">
        <v>4278</v>
      </c>
      <c r="N732" s="5">
        <f t="shared" si="35"/>
        <v>474.6</v>
      </c>
      <c r="O732" s="5">
        <f t="shared" si="33"/>
        <v>300</v>
      </c>
      <c r="P732" s="5">
        <f t="shared" si="34"/>
        <v>174.60000000000002</v>
      </c>
    </row>
    <row r="733" spans="1:16" x14ac:dyDescent="0.3">
      <c r="A733" s="5" t="s">
        <v>743</v>
      </c>
      <c r="B733" s="6">
        <v>45450</v>
      </c>
      <c r="C733" s="5" t="s">
        <v>1940</v>
      </c>
      <c r="D733" s="5" t="s">
        <v>2405</v>
      </c>
      <c r="E733" s="5">
        <v>5</v>
      </c>
      <c r="F733" s="5">
        <v>584.46</v>
      </c>
      <c r="G733" s="5" t="s">
        <v>2894</v>
      </c>
      <c r="H733" s="5" t="s">
        <v>3065</v>
      </c>
      <c r="I733" s="5" t="s">
        <v>3070</v>
      </c>
      <c r="J733" s="5" t="s">
        <v>3804</v>
      </c>
      <c r="K733" s="5">
        <v>8</v>
      </c>
      <c r="L733" s="5" t="str">
        <f>L732</f>
        <v>SAVE10</v>
      </c>
      <c r="M733" s="5" t="s">
        <v>4278</v>
      </c>
      <c r="N733" s="5">
        <f t="shared" si="35"/>
        <v>2922.3</v>
      </c>
      <c r="O733" s="5">
        <f t="shared" si="33"/>
        <v>400</v>
      </c>
      <c r="P733" s="5">
        <f t="shared" si="34"/>
        <v>2522.3000000000002</v>
      </c>
    </row>
    <row r="734" spans="1:16" x14ac:dyDescent="0.3">
      <c r="A734" s="5" t="s">
        <v>744</v>
      </c>
      <c r="B734" s="6">
        <v>45723</v>
      </c>
      <c r="C734" s="5" t="s">
        <v>1941</v>
      </c>
      <c r="D734" s="5" t="s">
        <v>2406</v>
      </c>
      <c r="E734" s="5">
        <v>1</v>
      </c>
      <c r="F734" s="5">
        <v>132.05000000000001</v>
      </c>
      <c r="G734" s="5" t="s">
        <v>2874</v>
      </c>
      <c r="H734" s="5" t="s">
        <v>3064</v>
      </c>
      <c r="I734" s="5" t="s">
        <v>3071</v>
      </c>
      <c r="J734" s="5" t="s">
        <v>3805</v>
      </c>
      <c r="K734" s="5">
        <v>2</v>
      </c>
      <c r="L734" s="5" t="str">
        <f>L733</f>
        <v>SAVE10</v>
      </c>
      <c r="M734" s="5" t="s">
        <v>4280</v>
      </c>
      <c r="N734" s="5">
        <f t="shared" si="35"/>
        <v>132.05000000000001</v>
      </c>
      <c r="O734" s="5">
        <f t="shared" si="33"/>
        <v>700</v>
      </c>
      <c r="P734" s="5">
        <f t="shared" si="34"/>
        <v>-567.95000000000005</v>
      </c>
    </row>
    <row r="735" spans="1:16" x14ac:dyDescent="0.3">
      <c r="A735" s="5" t="s">
        <v>745</v>
      </c>
      <c r="B735" s="6">
        <v>45264</v>
      </c>
      <c r="C735" s="5" t="s">
        <v>1942</v>
      </c>
      <c r="D735" s="5" t="s">
        <v>2403</v>
      </c>
      <c r="E735" s="5">
        <v>4</v>
      </c>
      <c r="F735" s="5">
        <v>494.84</v>
      </c>
      <c r="G735" s="5" t="s">
        <v>2867</v>
      </c>
      <c r="H735" s="5" t="s">
        <v>3067</v>
      </c>
      <c r="I735" s="5" t="s">
        <v>3070</v>
      </c>
      <c r="J735" s="5" t="s">
        <v>3806</v>
      </c>
      <c r="K735" s="5">
        <v>8</v>
      </c>
      <c r="L735" s="5" t="s">
        <v>4273</v>
      </c>
      <c r="M735" s="5" t="s">
        <v>4278</v>
      </c>
      <c r="N735" s="5">
        <f t="shared" si="35"/>
        <v>1979.36</v>
      </c>
      <c r="O735" s="5">
        <f t="shared" si="33"/>
        <v>250</v>
      </c>
      <c r="P735" s="5">
        <f t="shared" si="34"/>
        <v>1729.36</v>
      </c>
    </row>
    <row r="736" spans="1:16" x14ac:dyDescent="0.3">
      <c r="A736" s="5" t="s">
        <v>746</v>
      </c>
      <c r="B736" s="6">
        <v>45314</v>
      </c>
      <c r="C736" s="5" t="s">
        <v>1943</v>
      </c>
      <c r="D736" s="5" t="s">
        <v>2405</v>
      </c>
      <c r="E736" s="5">
        <v>4</v>
      </c>
      <c r="F736" s="5">
        <v>224.61</v>
      </c>
      <c r="G736" s="5" t="s">
        <v>2653</v>
      </c>
      <c r="H736" s="5" t="s">
        <v>3065</v>
      </c>
      <c r="I736" s="5" t="s">
        <v>3070</v>
      </c>
      <c r="J736" s="5" t="s">
        <v>3807</v>
      </c>
      <c r="K736" s="5">
        <v>6</v>
      </c>
      <c r="L736" s="5" t="s">
        <v>4275</v>
      </c>
      <c r="M736" s="5" t="s">
        <v>4279</v>
      </c>
      <c r="N736" s="5">
        <f t="shared" si="35"/>
        <v>898.44</v>
      </c>
      <c r="O736" s="5">
        <f t="shared" si="33"/>
        <v>400</v>
      </c>
      <c r="P736" s="5">
        <f t="shared" si="34"/>
        <v>498.44000000000005</v>
      </c>
    </row>
    <row r="737" spans="1:16" x14ac:dyDescent="0.3">
      <c r="A737" s="5" t="s">
        <v>747</v>
      </c>
      <c r="B737" s="6">
        <v>45471</v>
      </c>
      <c r="C737" s="5" t="s">
        <v>1944</v>
      </c>
      <c r="D737" s="5" t="s">
        <v>2401</v>
      </c>
      <c r="E737" s="5">
        <v>4</v>
      </c>
      <c r="F737" s="5">
        <v>44.07</v>
      </c>
      <c r="G737" s="5" t="s">
        <v>2727</v>
      </c>
      <c r="H737" s="5" t="s">
        <v>3063</v>
      </c>
      <c r="I737" s="5" t="s">
        <v>3072</v>
      </c>
      <c r="J737" s="5" t="s">
        <v>3808</v>
      </c>
      <c r="K737" s="5">
        <v>6</v>
      </c>
      <c r="L737" s="5" t="str">
        <f>L736</f>
        <v>WINTER15</v>
      </c>
      <c r="M737" s="5" t="s">
        <v>4278</v>
      </c>
      <c r="N737" s="5">
        <f t="shared" si="35"/>
        <v>176.28</v>
      </c>
      <c r="O737" s="5">
        <f t="shared" si="33"/>
        <v>450</v>
      </c>
      <c r="P737" s="5">
        <f t="shared" si="34"/>
        <v>-273.72000000000003</v>
      </c>
    </row>
    <row r="738" spans="1:16" x14ac:dyDescent="0.3">
      <c r="A738" s="5" t="s">
        <v>748</v>
      </c>
      <c r="B738" s="6">
        <v>45331</v>
      </c>
      <c r="C738" s="5" t="s">
        <v>1945</v>
      </c>
      <c r="D738" s="5" t="s">
        <v>2401</v>
      </c>
      <c r="E738" s="5">
        <v>5</v>
      </c>
      <c r="F738" s="5">
        <v>418.53</v>
      </c>
      <c r="G738" s="5" t="s">
        <v>2794</v>
      </c>
      <c r="H738" s="5" t="s">
        <v>3065</v>
      </c>
      <c r="I738" s="5" t="s">
        <v>3072</v>
      </c>
      <c r="J738" s="5" t="s">
        <v>3809</v>
      </c>
      <c r="K738" s="5">
        <v>6</v>
      </c>
      <c r="L738" s="5" t="s">
        <v>4274</v>
      </c>
      <c r="M738" s="5" t="s">
        <v>4280</v>
      </c>
      <c r="N738" s="5">
        <f t="shared" si="35"/>
        <v>2092.6499999999996</v>
      </c>
      <c r="O738" s="5">
        <f t="shared" si="33"/>
        <v>450</v>
      </c>
      <c r="P738" s="5">
        <f t="shared" si="34"/>
        <v>1642.6499999999996</v>
      </c>
    </row>
    <row r="739" spans="1:16" x14ac:dyDescent="0.3">
      <c r="A739" s="5" t="s">
        <v>749</v>
      </c>
      <c r="B739" s="6">
        <v>45294</v>
      </c>
      <c r="C739" s="5" t="s">
        <v>1946</v>
      </c>
      <c r="D739" s="5" t="s">
        <v>2402</v>
      </c>
      <c r="E739" s="5">
        <v>4</v>
      </c>
      <c r="F739" s="5">
        <v>532.87</v>
      </c>
      <c r="G739" s="5" t="s">
        <v>2895</v>
      </c>
      <c r="H739" s="5" t="s">
        <v>3067</v>
      </c>
      <c r="I739" s="5" t="s">
        <v>3072</v>
      </c>
      <c r="J739" s="5" t="s">
        <v>3810</v>
      </c>
      <c r="K739" s="5">
        <v>9</v>
      </c>
      <c r="L739" s="5" t="s">
        <v>4274</v>
      </c>
      <c r="M739" s="5" t="s">
        <v>4276</v>
      </c>
      <c r="N739" s="5">
        <f t="shared" si="35"/>
        <v>2131.48</v>
      </c>
      <c r="O739" s="5">
        <f t="shared" si="33"/>
        <v>300</v>
      </c>
      <c r="P739" s="5">
        <f t="shared" si="34"/>
        <v>1831.48</v>
      </c>
    </row>
    <row r="740" spans="1:16" x14ac:dyDescent="0.3">
      <c r="A740" s="5" t="s">
        <v>750</v>
      </c>
      <c r="B740" s="6">
        <v>45812</v>
      </c>
      <c r="C740" s="5" t="s">
        <v>1947</v>
      </c>
      <c r="D740" s="5" t="s">
        <v>2402</v>
      </c>
      <c r="E740" s="5">
        <v>2</v>
      </c>
      <c r="F740" s="5">
        <v>485.37</v>
      </c>
      <c r="G740" s="5" t="s">
        <v>2896</v>
      </c>
      <c r="H740" s="5" t="s">
        <v>3065</v>
      </c>
      <c r="I740" s="5" t="s">
        <v>3068</v>
      </c>
      <c r="J740" s="5" t="s">
        <v>3811</v>
      </c>
      <c r="K740" s="5">
        <v>5</v>
      </c>
      <c r="L740" s="5" t="s">
        <v>4273</v>
      </c>
      <c r="M740" s="5" t="s">
        <v>4278</v>
      </c>
      <c r="N740" s="5">
        <f t="shared" si="35"/>
        <v>970.74</v>
      </c>
      <c r="O740" s="5">
        <f t="shared" si="33"/>
        <v>300</v>
      </c>
      <c r="P740" s="5">
        <f t="shared" si="34"/>
        <v>670.74</v>
      </c>
    </row>
    <row r="741" spans="1:16" x14ac:dyDescent="0.3">
      <c r="A741" s="5" t="s">
        <v>751</v>
      </c>
      <c r="B741" s="6">
        <v>45456</v>
      </c>
      <c r="C741" s="5" t="s">
        <v>1948</v>
      </c>
      <c r="D741" s="5" t="s">
        <v>2402</v>
      </c>
      <c r="E741" s="5">
        <v>4</v>
      </c>
      <c r="F741" s="5">
        <v>386.73</v>
      </c>
      <c r="G741" s="5" t="s">
        <v>2530</v>
      </c>
      <c r="H741" s="5" t="s">
        <v>3067</v>
      </c>
      <c r="I741" s="5" t="s">
        <v>3071</v>
      </c>
      <c r="J741" s="5" t="s">
        <v>3812</v>
      </c>
      <c r="K741" s="5">
        <v>4</v>
      </c>
      <c r="L741" s="5" t="s">
        <v>4273</v>
      </c>
      <c r="M741" s="5" t="s">
        <v>4279</v>
      </c>
      <c r="N741" s="5">
        <f t="shared" si="35"/>
        <v>1546.92</v>
      </c>
      <c r="O741" s="5">
        <f t="shared" si="33"/>
        <v>300</v>
      </c>
      <c r="P741" s="5">
        <f t="shared" si="34"/>
        <v>1246.92</v>
      </c>
    </row>
    <row r="742" spans="1:16" x14ac:dyDescent="0.3">
      <c r="A742" s="5" t="s">
        <v>752</v>
      </c>
      <c r="B742" s="6">
        <v>45493</v>
      </c>
      <c r="C742" s="5" t="s">
        <v>1949</v>
      </c>
      <c r="D742" s="5" t="s">
        <v>2407</v>
      </c>
      <c r="E742" s="5">
        <v>2</v>
      </c>
      <c r="F742" s="5">
        <v>377.47</v>
      </c>
      <c r="G742" s="5" t="s">
        <v>2747</v>
      </c>
      <c r="H742" s="5" t="s">
        <v>3067</v>
      </c>
      <c r="I742" s="5" t="s">
        <v>3072</v>
      </c>
      <c r="J742" s="5" t="s">
        <v>3813</v>
      </c>
      <c r="K742" s="5">
        <v>7</v>
      </c>
      <c r="L742" s="5" t="str">
        <f>L741</f>
        <v>SAVE10</v>
      </c>
      <c r="M742" s="5" t="s">
        <v>4280</v>
      </c>
      <c r="N742" s="5">
        <f t="shared" si="35"/>
        <v>754.94</v>
      </c>
      <c r="O742" s="5">
        <f t="shared" si="33"/>
        <v>500</v>
      </c>
      <c r="P742" s="5">
        <f t="shared" si="34"/>
        <v>254.94000000000005</v>
      </c>
    </row>
    <row r="743" spans="1:16" x14ac:dyDescent="0.3">
      <c r="A743" s="5" t="s">
        <v>753</v>
      </c>
      <c r="B743" s="6">
        <v>45680</v>
      </c>
      <c r="C743" s="5" t="s">
        <v>1950</v>
      </c>
      <c r="D743" s="5" t="s">
        <v>2401</v>
      </c>
      <c r="E743" s="5">
        <v>5</v>
      </c>
      <c r="F743" s="5">
        <v>332.64</v>
      </c>
      <c r="G743" s="5" t="s">
        <v>2897</v>
      </c>
      <c r="H743" s="5" t="s">
        <v>3066</v>
      </c>
      <c r="I743" s="5" t="s">
        <v>3071</v>
      </c>
      <c r="J743" s="5" t="s">
        <v>3814</v>
      </c>
      <c r="K743" s="5">
        <v>10</v>
      </c>
      <c r="L743" s="5" t="str">
        <f>L742</f>
        <v>SAVE10</v>
      </c>
      <c r="M743" s="5" t="s">
        <v>4277</v>
      </c>
      <c r="N743" s="5">
        <f t="shared" si="35"/>
        <v>1663.1999999999998</v>
      </c>
      <c r="O743" s="5">
        <f t="shared" si="33"/>
        <v>450</v>
      </c>
      <c r="P743" s="5">
        <f t="shared" si="34"/>
        <v>1213.1999999999998</v>
      </c>
    </row>
    <row r="744" spans="1:16" x14ac:dyDescent="0.3">
      <c r="A744" s="5" t="s">
        <v>754</v>
      </c>
      <c r="B744" s="6">
        <v>45626</v>
      </c>
      <c r="C744" s="5" t="s">
        <v>1951</v>
      </c>
      <c r="D744" s="5" t="s">
        <v>2406</v>
      </c>
      <c r="E744" s="5">
        <v>3</v>
      </c>
      <c r="F744" s="5">
        <v>699.93</v>
      </c>
      <c r="G744" s="5" t="s">
        <v>2662</v>
      </c>
      <c r="H744" s="5" t="s">
        <v>3067</v>
      </c>
      <c r="I744" s="5" t="s">
        <v>3070</v>
      </c>
      <c r="J744" s="5" t="s">
        <v>3815</v>
      </c>
      <c r="K744" s="5">
        <v>7</v>
      </c>
      <c r="L744" s="5" t="s">
        <v>4273</v>
      </c>
      <c r="M744" s="5" t="s">
        <v>4280</v>
      </c>
      <c r="N744" s="5">
        <f t="shared" si="35"/>
        <v>2099.79</v>
      </c>
      <c r="O744" s="5">
        <f t="shared" si="33"/>
        <v>700</v>
      </c>
      <c r="P744" s="5">
        <f t="shared" si="34"/>
        <v>1399.79</v>
      </c>
    </row>
    <row r="745" spans="1:16" x14ac:dyDescent="0.3">
      <c r="A745" s="5" t="s">
        <v>755</v>
      </c>
      <c r="B745" s="6">
        <v>45565</v>
      </c>
      <c r="C745" s="5" t="s">
        <v>1952</v>
      </c>
      <c r="D745" s="5" t="s">
        <v>2401</v>
      </c>
      <c r="E745" s="5">
        <v>1</v>
      </c>
      <c r="F745" s="5">
        <v>576.35</v>
      </c>
      <c r="G745" s="5" t="s">
        <v>2446</v>
      </c>
      <c r="H745" s="5" t="s">
        <v>3066</v>
      </c>
      <c r="I745" s="5" t="s">
        <v>3070</v>
      </c>
      <c r="J745" s="5" t="s">
        <v>3816</v>
      </c>
      <c r="K745" s="5">
        <v>1</v>
      </c>
      <c r="L745" s="5" t="s">
        <v>4275</v>
      </c>
      <c r="M745" s="5" t="s">
        <v>4276</v>
      </c>
      <c r="N745" s="5">
        <f t="shared" si="35"/>
        <v>576.35</v>
      </c>
      <c r="O745" s="5">
        <f t="shared" si="33"/>
        <v>450</v>
      </c>
      <c r="P745" s="5">
        <f t="shared" si="34"/>
        <v>126.35000000000002</v>
      </c>
    </row>
    <row r="746" spans="1:16" x14ac:dyDescent="0.3">
      <c r="A746" s="5" t="s">
        <v>756</v>
      </c>
      <c r="B746" s="6">
        <v>45455</v>
      </c>
      <c r="C746" s="5" t="s">
        <v>1953</v>
      </c>
      <c r="D746" s="5" t="s">
        <v>2403</v>
      </c>
      <c r="E746" s="5">
        <v>2</v>
      </c>
      <c r="F746" s="5">
        <v>461.37</v>
      </c>
      <c r="G746" s="5" t="s">
        <v>2898</v>
      </c>
      <c r="H746" s="5" t="s">
        <v>3067</v>
      </c>
      <c r="I746" s="5" t="s">
        <v>3071</v>
      </c>
      <c r="J746" s="5" t="s">
        <v>3817</v>
      </c>
      <c r="K746" s="5">
        <v>5</v>
      </c>
      <c r="L746" s="5" t="s">
        <v>4273</v>
      </c>
      <c r="M746" s="5" t="s">
        <v>4280</v>
      </c>
      <c r="N746" s="5">
        <f t="shared" si="35"/>
        <v>922.74</v>
      </c>
      <c r="O746" s="5">
        <f t="shared" si="33"/>
        <v>250</v>
      </c>
      <c r="P746" s="5">
        <f t="shared" si="34"/>
        <v>672.74</v>
      </c>
    </row>
    <row r="747" spans="1:16" x14ac:dyDescent="0.3">
      <c r="A747" s="5" t="s">
        <v>757</v>
      </c>
      <c r="B747" s="6">
        <v>44987</v>
      </c>
      <c r="C747" s="5" t="s">
        <v>1954</v>
      </c>
      <c r="D747" s="5" t="s">
        <v>2405</v>
      </c>
      <c r="E747" s="5">
        <v>4</v>
      </c>
      <c r="F747" s="5">
        <v>111.3</v>
      </c>
      <c r="G747" s="5" t="s">
        <v>2899</v>
      </c>
      <c r="H747" s="5" t="s">
        <v>3063</v>
      </c>
      <c r="I747" s="5" t="s">
        <v>3072</v>
      </c>
      <c r="J747" s="5" t="s">
        <v>3818</v>
      </c>
      <c r="K747" s="5">
        <v>7</v>
      </c>
      <c r="L747" s="5" t="s">
        <v>4274</v>
      </c>
      <c r="M747" s="5" t="s">
        <v>4278</v>
      </c>
      <c r="N747" s="5">
        <f t="shared" si="35"/>
        <v>445.2</v>
      </c>
      <c r="O747" s="5">
        <f t="shared" si="33"/>
        <v>400</v>
      </c>
      <c r="P747" s="5">
        <f t="shared" si="34"/>
        <v>45.199999999999989</v>
      </c>
    </row>
    <row r="748" spans="1:16" x14ac:dyDescent="0.3">
      <c r="A748" s="5" t="s">
        <v>758</v>
      </c>
      <c r="B748" s="6">
        <v>45712</v>
      </c>
      <c r="C748" s="5" t="s">
        <v>1955</v>
      </c>
      <c r="D748" s="5" t="s">
        <v>2407</v>
      </c>
      <c r="E748" s="5">
        <v>3</v>
      </c>
      <c r="F748" s="5">
        <v>661.89</v>
      </c>
      <c r="G748" s="5" t="s">
        <v>2900</v>
      </c>
      <c r="H748" s="5" t="s">
        <v>3064</v>
      </c>
      <c r="I748" s="5" t="s">
        <v>3069</v>
      </c>
      <c r="J748" s="5" t="s">
        <v>3819</v>
      </c>
      <c r="K748" s="5">
        <v>6</v>
      </c>
      <c r="L748" s="5" t="s">
        <v>4275</v>
      </c>
      <c r="M748" s="5" t="s">
        <v>4277</v>
      </c>
      <c r="N748" s="5">
        <f t="shared" si="35"/>
        <v>1985.67</v>
      </c>
      <c r="O748" s="5">
        <f t="shared" si="33"/>
        <v>500</v>
      </c>
      <c r="P748" s="5">
        <f t="shared" si="34"/>
        <v>1485.67</v>
      </c>
    </row>
    <row r="749" spans="1:16" x14ac:dyDescent="0.3">
      <c r="A749" s="5" t="s">
        <v>759</v>
      </c>
      <c r="B749" s="6">
        <v>45728</v>
      </c>
      <c r="C749" s="5" t="s">
        <v>1956</v>
      </c>
      <c r="D749" s="5" t="s">
        <v>2403</v>
      </c>
      <c r="E749" s="5">
        <v>2</v>
      </c>
      <c r="F749" s="5">
        <v>259.58</v>
      </c>
      <c r="G749" s="5" t="s">
        <v>2901</v>
      </c>
      <c r="H749" s="5" t="s">
        <v>3063</v>
      </c>
      <c r="I749" s="5" t="s">
        <v>3071</v>
      </c>
      <c r="J749" s="5" t="s">
        <v>3820</v>
      </c>
      <c r="K749" s="5">
        <v>7</v>
      </c>
      <c r="L749" s="5" t="s">
        <v>4274</v>
      </c>
      <c r="M749" s="5" t="s">
        <v>4276</v>
      </c>
      <c r="N749" s="5">
        <f t="shared" si="35"/>
        <v>519.16</v>
      </c>
      <c r="O749" s="5">
        <f t="shared" si="33"/>
        <v>250</v>
      </c>
      <c r="P749" s="5">
        <f t="shared" si="34"/>
        <v>269.15999999999997</v>
      </c>
    </row>
    <row r="750" spans="1:16" x14ac:dyDescent="0.3">
      <c r="A750" s="5" t="s">
        <v>760</v>
      </c>
      <c r="B750" s="6">
        <v>45488</v>
      </c>
      <c r="C750" s="5" t="s">
        <v>1957</v>
      </c>
      <c r="D750" s="5" t="s">
        <v>2403</v>
      </c>
      <c r="E750" s="5">
        <v>3</v>
      </c>
      <c r="F750" s="5">
        <v>70.81</v>
      </c>
      <c r="G750" s="5" t="s">
        <v>2787</v>
      </c>
      <c r="H750" s="5" t="s">
        <v>3065</v>
      </c>
      <c r="I750" s="5" t="s">
        <v>3068</v>
      </c>
      <c r="J750" s="5" t="s">
        <v>3821</v>
      </c>
      <c r="K750" s="5">
        <v>8</v>
      </c>
      <c r="L750" s="5" t="s">
        <v>4274</v>
      </c>
      <c r="M750" s="5" t="s">
        <v>4277</v>
      </c>
      <c r="N750" s="5">
        <f t="shared" si="35"/>
        <v>212.43</v>
      </c>
      <c r="O750" s="5">
        <f t="shared" si="33"/>
        <v>250</v>
      </c>
      <c r="P750" s="5">
        <f t="shared" si="34"/>
        <v>-37.569999999999993</v>
      </c>
    </row>
    <row r="751" spans="1:16" x14ac:dyDescent="0.3">
      <c r="A751" s="5" t="s">
        <v>761</v>
      </c>
      <c r="B751" s="6">
        <v>45760</v>
      </c>
      <c r="C751" s="5" t="s">
        <v>1958</v>
      </c>
      <c r="D751" s="5" t="s">
        <v>2406</v>
      </c>
      <c r="E751" s="5">
        <v>1</v>
      </c>
      <c r="F751" s="5">
        <v>518.39</v>
      </c>
      <c r="G751" s="5" t="s">
        <v>2902</v>
      </c>
      <c r="H751" s="5" t="s">
        <v>3063</v>
      </c>
      <c r="I751" s="5" t="s">
        <v>3072</v>
      </c>
      <c r="J751" s="5" t="s">
        <v>3822</v>
      </c>
      <c r="K751" s="5">
        <v>4</v>
      </c>
      <c r="L751" s="5" t="s">
        <v>4274</v>
      </c>
      <c r="M751" s="5" t="s">
        <v>4276</v>
      </c>
      <c r="N751" s="5">
        <f t="shared" si="35"/>
        <v>518.39</v>
      </c>
      <c r="O751" s="5">
        <f t="shared" si="33"/>
        <v>700</v>
      </c>
      <c r="P751" s="5">
        <f t="shared" si="34"/>
        <v>-181.61</v>
      </c>
    </row>
    <row r="752" spans="1:16" x14ac:dyDescent="0.3">
      <c r="A752" s="5" t="s">
        <v>762</v>
      </c>
      <c r="B752" s="6">
        <v>44940</v>
      </c>
      <c r="C752" s="5" t="s">
        <v>1959</v>
      </c>
      <c r="D752" s="5" t="s">
        <v>2403</v>
      </c>
      <c r="E752" s="5">
        <v>4</v>
      </c>
      <c r="F752" s="5">
        <v>145.41</v>
      </c>
      <c r="G752" s="5" t="s">
        <v>2903</v>
      </c>
      <c r="H752" s="5" t="s">
        <v>3065</v>
      </c>
      <c r="I752" s="5" t="s">
        <v>3070</v>
      </c>
      <c r="J752" s="5" t="s">
        <v>3823</v>
      </c>
      <c r="K752" s="5">
        <v>7</v>
      </c>
      <c r="L752" s="5" t="s">
        <v>4274</v>
      </c>
      <c r="M752" s="5" t="s">
        <v>4278</v>
      </c>
      <c r="N752" s="5">
        <f t="shared" si="35"/>
        <v>581.64</v>
      </c>
      <c r="O752" s="5">
        <f t="shared" si="33"/>
        <v>250</v>
      </c>
      <c r="P752" s="5">
        <f t="shared" si="34"/>
        <v>331.64</v>
      </c>
    </row>
    <row r="753" spans="1:16" x14ac:dyDescent="0.3">
      <c r="A753" s="5" t="s">
        <v>763</v>
      </c>
      <c r="B753" s="6">
        <v>44950</v>
      </c>
      <c r="C753" s="5" t="s">
        <v>1960</v>
      </c>
      <c r="D753" s="5" t="s">
        <v>2403</v>
      </c>
      <c r="E753" s="5">
        <v>2</v>
      </c>
      <c r="F753" s="5">
        <v>599.86</v>
      </c>
      <c r="G753" s="5" t="s">
        <v>2904</v>
      </c>
      <c r="H753" s="5" t="s">
        <v>3066</v>
      </c>
      <c r="I753" s="5" t="s">
        <v>3072</v>
      </c>
      <c r="J753" s="5" t="s">
        <v>3824</v>
      </c>
      <c r="K753" s="5">
        <v>7</v>
      </c>
      <c r="L753" s="5" t="s">
        <v>4274</v>
      </c>
      <c r="M753" s="5" t="s">
        <v>4279</v>
      </c>
      <c r="N753" s="5">
        <f t="shared" si="35"/>
        <v>1199.72</v>
      </c>
      <c r="O753" s="5">
        <f t="shared" si="33"/>
        <v>250</v>
      </c>
      <c r="P753" s="5">
        <f t="shared" si="34"/>
        <v>949.72</v>
      </c>
    </row>
    <row r="754" spans="1:16" x14ac:dyDescent="0.3">
      <c r="A754" s="5" t="s">
        <v>764</v>
      </c>
      <c r="B754" s="6">
        <v>45568</v>
      </c>
      <c r="C754" s="5" t="s">
        <v>1961</v>
      </c>
      <c r="D754" s="5" t="s">
        <v>2402</v>
      </c>
      <c r="E754" s="5">
        <v>4</v>
      </c>
      <c r="F754" s="5">
        <v>429.37</v>
      </c>
      <c r="G754" s="5" t="s">
        <v>2646</v>
      </c>
      <c r="H754" s="5" t="s">
        <v>3065</v>
      </c>
      <c r="I754" s="5" t="s">
        <v>3071</v>
      </c>
      <c r="J754" s="5" t="s">
        <v>3825</v>
      </c>
      <c r="K754" s="5">
        <v>8</v>
      </c>
      <c r="L754" s="5" t="s">
        <v>4274</v>
      </c>
      <c r="M754" s="5" t="s">
        <v>4280</v>
      </c>
      <c r="N754" s="5">
        <f t="shared" si="35"/>
        <v>1717.48</v>
      </c>
      <c r="O754" s="5">
        <f t="shared" si="33"/>
        <v>300</v>
      </c>
      <c r="P754" s="5">
        <f t="shared" si="34"/>
        <v>1417.48</v>
      </c>
    </row>
    <row r="755" spans="1:16" x14ac:dyDescent="0.3">
      <c r="A755" s="5" t="s">
        <v>765</v>
      </c>
      <c r="B755" s="6">
        <v>45406</v>
      </c>
      <c r="C755" s="5" t="s">
        <v>1962</v>
      </c>
      <c r="D755" s="5" t="s">
        <v>2402</v>
      </c>
      <c r="E755" s="5">
        <v>2</v>
      </c>
      <c r="F755" s="5">
        <v>241.49</v>
      </c>
      <c r="G755" s="5" t="s">
        <v>2905</v>
      </c>
      <c r="H755" s="5" t="s">
        <v>3063</v>
      </c>
      <c r="I755" s="5" t="s">
        <v>3070</v>
      </c>
      <c r="J755" s="5" t="s">
        <v>3826</v>
      </c>
      <c r="K755" s="5">
        <v>7</v>
      </c>
      <c r="L755" s="5" t="s">
        <v>4274</v>
      </c>
      <c r="M755" s="5" t="s">
        <v>4276</v>
      </c>
      <c r="N755" s="5">
        <f t="shared" si="35"/>
        <v>482.98</v>
      </c>
      <c r="O755" s="5">
        <f t="shared" si="33"/>
        <v>300</v>
      </c>
      <c r="P755" s="5">
        <f t="shared" si="34"/>
        <v>182.98000000000002</v>
      </c>
    </row>
    <row r="756" spans="1:16" x14ac:dyDescent="0.3">
      <c r="A756" s="5" t="s">
        <v>766</v>
      </c>
      <c r="B756" s="6">
        <v>45808</v>
      </c>
      <c r="C756" s="5" t="s">
        <v>1963</v>
      </c>
      <c r="D756" s="5" t="s">
        <v>2405</v>
      </c>
      <c r="E756" s="5">
        <v>2</v>
      </c>
      <c r="F756" s="5">
        <v>452.05</v>
      </c>
      <c r="G756" s="5" t="s">
        <v>2906</v>
      </c>
      <c r="H756" s="5" t="s">
        <v>3065</v>
      </c>
      <c r="I756" s="5" t="s">
        <v>3070</v>
      </c>
      <c r="J756" s="5" t="s">
        <v>3827</v>
      </c>
      <c r="K756" s="5">
        <v>3</v>
      </c>
      <c r="L756" s="5" t="s">
        <v>4275</v>
      </c>
      <c r="M756" s="5" t="s">
        <v>4278</v>
      </c>
      <c r="N756" s="5">
        <f t="shared" si="35"/>
        <v>904.1</v>
      </c>
      <c r="O756" s="5">
        <f t="shared" si="33"/>
        <v>400</v>
      </c>
      <c r="P756" s="5">
        <f t="shared" si="34"/>
        <v>504.1</v>
      </c>
    </row>
    <row r="757" spans="1:16" x14ac:dyDescent="0.3">
      <c r="A757" s="5" t="s">
        <v>767</v>
      </c>
      <c r="B757" s="6">
        <v>45090</v>
      </c>
      <c r="C757" s="5" t="s">
        <v>1964</v>
      </c>
      <c r="D757" s="5" t="s">
        <v>2407</v>
      </c>
      <c r="E757" s="5">
        <v>3</v>
      </c>
      <c r="F757" s="5">
        <v>336.71</v>
      </c>
      <c r="G757" s="5" t="s">
        <v>2907</v>
      </c>
      <c r="H757" s="5" t="s">
        <v>3065</v>
      </c>
      <c r="I757" s="5" t="s">
        <v>3072</v>
      </c>
      <c r="J757" s="5" t="s">
        <v>3828</v>
      </c>
      <c r="K757" s="5">
        <v>4</v>
      </c>
      <c r="L757" s="5" t="str">
        <f>L756</f>
        <v>WINTER15</v>
      </c>
      <c r="M757" s="5" t="s">
        <v>4278</v>
      </c>
      <c r="N757" s="5">
        <f t="shared" si="35"/>
        <v>1010.1299999999999</v>
      </c>
      <c r="O757" s="5">
        <f t="shared" si="33"/>
        <v>500</v>
      </c>
      <c r="P757" s="5">
        <f t="shared" si="34"/>
        <v>510.12999999999988</v>
      </c>
    </row>
    <row r="758" spans="1:16" x14ac:dyDescent="0.3">
      <c r="A758" s="5" t="s">
        <v>768</v>
      </c>
      <c r="B758" s="6">
        <v>45470</v>
      </c>
      <c r="C758" s="5" t="s">
        <v>1965</v>
      </c>
      <c r="D758" s="5" t="s">
        <v>2402</v>
      </c>
      <c r="E758" s="5">
        <v>1</v>
      </c>
      <c r="F758" s="5">
        <v>283.69</v>
      </c>
      <c r="G758" s="5" t="s">
        <v>2462</v>
      </c>
      <c r="H758" s="5" t="s">
        <v>3066</v>
      </c>
      <c r="I758" s="5" t="s">
        <v>3068</v>
      </c>
      <c r="J758" s="5" t="s">
        <v>3829</v>
      </c>
      <c r="K758" s="5">
        <v>6</v>
      </c>
      <c r="L758" s="5" t="str">
        <f>L757</f>
        <v>WINTER15</v>
      </c>
      <c r="M758" s="5" t="s">
        <v>4280</v>
      </c>
      <c r="N758" s="5">
        <f t="shared" si="35"/>
        <v>283.69</v>
      </c>
      <c r="O758" s="5">
        <f t="shared" si="33"/>
        <v>300</v>
      </c>
      <c r="P758" s="5">
        <f t="shared" si="34"/>
        <v>-16.310000000000002</v>
      </c>
    </row>
    <row r="759" spans="1:16" x14ac:dyDescent="0.3">
      <c r="A759" s="5" t="s">
        <v>769</v>
      </c>
      <c r="B759" s="6">
        <v>45344</v>
      </c>
      <c r="C759" s="5" t="s">
        <v>1966</v>
      </c>
      <c r="D759" s="5" t="s">
        <v>2407</v>
      </c>
      <c r="E759" s="5">
        <v>1</v>
      </c>
      <c r="F759" s="5">
        <v>157.72</v>
      </c>
      <c r="G759" s="5" t="s">
        <v>2579</v>
      </c>
      <c r="H759" s="5" t="s">
        <v>3063</v>
      </c>
      <c r="I759" s="5" t="s">
        <v>3071</v>
      </c>
      <c r="J759" s="5" t="s">
        <v>3830</v>
      </c>
      <c r="K759" s="5">
        <v>2</v>
      </c>
      <c r="L759" s="5" t="s">
        <v>4274</v>
      </c>
      <c r="M759" s="5" t="s">
        <v>4280</v>
      </c>
      <c r="N759" s="5">
        <f t="shared" si="35"/>
        <v>157.72</v>
      </c>
      <c r="O759" s="5">
        <f t="shared" si="33"/>
        <v>500</v>
      </c>
      <c r="P759" s="5">
        <f t="shared" si="34"/>
        <v>-342.28</v>
      </c>
    </row>
    <row r="760" spans="1:16" x14ac:dyDescent="0.3">
      <c r="A760" s="5" t="s">
        <v>770</v>
      </c>
      <c r="B760" s="6">
        <v>45011</v>
      </c>
      <c r="C760" s="5" t="s">
        <v>1967</v>
      </c>
      <c r="D760" s="5" t="s">
        <v>2403</v>
      </c>
      <c r="E760" s="5">
        <v>3</v>
      </c>
      <c r="F760" s="5">
        <v>624.84</v>
      </c>
      <c r="G760" s="5" t="s">
        <v>2477</v>
      </c>
      <c r="H760" s="5" t="s">
        <v>3065</v>
      </c>
      <c r="I760" s="5" t="s">
        <v>3069</v>
      </c>
      <c r="J760" s="5" t="s">
        <v>3831</v>
      </c>
      <c r="K760" s="5">
        <v>8</v>
      </c>
      <c r="L760" s="5" t="s">
        <v>4275</v>
      </c>
      <c r="M760" s="5" t="s">
        <v>4279</v>
      </c>
      <c r="N760" s="5">
        <f t="shared" si="35"/>
        <v>1874.52</v>
      </c>
      <c r="O760" s="5">
        <f t="shared" si="33"/>
        <v>250</v>
      </c>
      <c r="P760" s="5">
        <f t="shared" si="34"/>
        <v>1624.52</v>
      </c>
    </row>
    <row r="761" spans="1:16" x14ac:dyDescent="0.3">
      <c r="A761" s="5" t="s">
        <v>771</v>
      </c>
      <c r="B761" s="6">
        <v>45131</v>
      </c>
      <c r="C761" s="5" t="s">
        <v>1968</v>
      </c>
      <c r="D761" s="5" t="s">
        <v>2407</v>
      </c>
      <c r="E761" s="5">
        <v>3</v>
      </c>
      <c r="F761" s="5">
        <v>308.01</v>
      </c>
      <c r="G761" s="5" t="s">
        <v>2908</v>
      </c>
      <c r="H761" s="5" t="s">
        <v>3067</v>
      </c>
      <c r="I761" s="5" t="s">
        <v>3072</v>
      </c>
      <c r="J761" s="5" t="s">
        <v>3832</v>
      </c>
      <c r="K761" s="5">
        <v>3</v>
      </c>
      <c r="L761" s="5" t="s">
        <v>4274</v>
      </c>
      <c r="M761" s="5" t="s">
        <v>4279</v>
      </c>
      <c r="N761" s="5">
        <f t="shared" si="35"/>
        <v>924.03</v>
      </c>
      <c r="O761" s="5">
        <f t="shared" si="33"/>
        <v>500</v>
      </c>
      <c r="P761" s="5">
        <f t="shared" si="34"/>
        <v>424.03</v>
      </c>
    </row>
    <row r="762" spans="1:16" x14ac:dyDescent="0.3">
      <c r="A762" s="5" t="s">
        <v>772</v>
      </c>
      <c r="B762" s="6">
        <v>45706</v>
      </c>
      <c r="C762" s="5" t="s">
        <v>1969</v>
      </c>
      <c r="D762" s="5" t="s">
        <v>2407</v>
      </c>
      <c r="E762" s="5">
        <v>1</v>
      </c>
      <c r="F762" s="5">
        <v>39.56</v>
      </c>
      <c r="G762" s="5" t="s">
        <v>2568</v>
      </c>
      <c r="H762" s="5" t="s">
        <v>3063</v>
      </c>
      <c r="I762" s="5" t="s">
        <v>3069</v>
      </c>
      <c r="J762" s="5" t="s">
        <v>3833</v>
      </c>
      <c r="K762" s="5">
        <v>5</v>
      </c>
      <c r="L762" s="5" t="str">
        <f>L761</f>
        <v>FREESHIP</v>
      </c>
      <c r="M762" s="5" t="s">
        <v>4280</v>
      </c>
      <c r="N762" s="5">
        <f t="shared" si="35"/>
        <v>39.56</v>
      </c>
      <c r="O762" s="5">
        <f t="shared" si="33"/>
        <v>500</v>
      </c>
      <c r="P762" s="5">
        <f t="shared" si="34"/>
        <v>-460.44</v>
      </c>
    </row>
    <row r="763" spans="1:16" x14ac:dyDescent="0.3">
      <c r="A763" s="5" t="s">
        <v>773</v>
      </c>
      <c r="B763" s="6">
        <v>45079</v>
      </c>
      <c r="C763" s="5" t="s">
        <v>1970</v>
      </c>
      <c r="D763" s="5" t="s">
        <v>2407</v>
      </c>
      <c r="E763" s="5">
        <v>4</v>
      </c>
      <c r="F763" s="5">
        <v>37.76</v>
      </c>
      <c r="G763" s="5" t="s">
        <v>2909</v>
      </c>
      <c r="H763" s="5" t="s">
        <v>3063</v>
      </c>
      <c r="I763" s="5" t="s">
        <v>3071</v>
      </c>
      <c r="J763" s="5" t="s">
        <v>3834</v>
      </c>
      <c r="K763" s="5">
        <v>7</v>
      </c>
      <c r="L763" s="5" t="str">
        <f>L762</f>
        <v>FREESHIP</v>
      </c>
      <c r="M763" s="5" t="s">
        <v>4280</v>
      </c>
      <c r="N763" s="5">
        <f t="shared" si="35"/>
        <v>151.04</v>
      </c>
      <c r="O763" s="5">
        <f t="shared" si="33"/>
        <v>500</v>
      </c>
      <c r="P763" s="5">
        <f t="shared" si="34"/>
        <v>-348.96000000000004</v>
      </c>
    </row>
    <row r="764" spans="1:16" x14ac:dyDescent="0.3">
      <c r="A764" s="5" t="s">
        <v>774</v>
      </c>
      <c r="B764" s="6">
        <v>45552</v>
      </c>
      <c r="C764" s="5" t="s">
        <v>1971</v>
      </c>
      <c r="D764" s="5" t="s">
        <v>2402</v>
      </c>
      <c r="E764" s="5">
        <v>3</v>
      </c>
      <c r="F764" s="5">
        <v>76.959999999999994</v>
      </c>
      <c r="G764" s="5" t="s">
        <v>2492</v>
      </c>
      <c r="H764" s="5" t="s">
        <v>3067</v>
      </c>
      <c r="I764" s="5" t="s">
        <v>3070</v>
      </c>
      <c r="J764" s="5" t="s">
        <v>3835</v>
      </c>
      <c r="K764" s="5">
        <v>8</v>
      </c>
      <c r="L764" s="5" t="s">
        <v>4274</v>
      </c>
      <c r="M764" s="5" t="s">
        <v>4278</v>
      </c>
      <c r="N764" s="5">
        <f t="shared" si="35"/>
        <v>230.88</v>
      </c>
      <c r="O764" s="5">
        <f t="shared" si="33"/>
        <v>300</v>
      </c>
      <c r="P764" s="5">
        <f t="shared" si="34"/>
        <v>-69.12</v>
      </c>
    </row>
    <row r="765" spans="1:16" x14ac:dyDescent="0.3">
      <c r="A765" s="5" t="s">
        <v>775</v>
      </c>
      <c r="B765" s="6">
        <v>45022</v>
      </c>
      <c r="C765" s="5" t="s">
        <v>1972</v>
      </c>
      <c r="D765" s="5" t="s">
        <v>2406</v>
      </c>
      <c r="E765" s="5">
        <v>1</v>
      </c>
      <c r="F765" s="5">
        <v>569.96</v>
      </c>
      <c r="G765" s="5" t="s">
        <v>2499</v>
      </c>
      <c r="H765" s="5" t="s">
        <v>3064</v>
      </c>
      <c r="I765" s="5" t="s">
        <v>3071</v>
      </c>
      <c r="J765" s="5" t="s">
        <v>3836</v>
      </c>
      <c r="K765" s="5">
        <v>4</v>
      </c>
      <c r="L765" s="5" t="s">
        <v>4274</v>
      </c>
      <c r="M765" s="5" t="s">
        <v>4278</v>
      </c>
      <c r="N765" s="5">
        <f t="shared" si="35"/>
        <v>569.96</v>
      </c>
      <c r="O765" s="5">
        <f t="shared" si="33"/>
        <v>700</v>
      </c>
      <c r="P765" s="5">
        <f t="shared" si="34"/>
        <v>-130.03999999999996</v>
      </c>
    </row>
    <row r="766" spans="1:16" x14ac:dyDescent="0.3">
      <c r="A766" s="5" t="s">
        <v>776</v>
      </c>
      <c r="B766" s="6">
        <v>45361</v>
      </c>
      <c r="C766" s="5" t="s">
        <v>1973</v>
      </c>
      <c r="D766" s="5" t="s">
        <v>2406</v>
      </c>
      <c r="E766" s="5">
        <v>5</v>
      </c>
      <c r="F766" s="5">
        <v>627.42999999999995</v>
      </c>
      <c r="G766" s="5" t="s">
        <v>2563</v>
      </c>
      <c r="H766" s="5" t="s">
        <v>3065</v>
      </c>
      <c r="I766" s="5" t="s">
        <v>3069</v>
      </c>
      <c r="J766" s="5" t="s">
        <v>3837</v>
      </c>
      <c r="K766" s="5">
        <v>10</v>
      </c>
      <c r="L766" s="5" t="s">
        <v>4274</v>
      </c>
      <c r="M766" s="5" t="s">
        <v>4278</v>
      </c>
      <c r="N766" s="5">
        <f t="shared" si="35"/>
        <v>3137.1499999999996</v>
      </c>
      <c r="O766" s="5">
        <f t="shared" si="33"/>
        <v>700</v>
      </c>
      <c r="P766" s="5">
        <f t="shared" si="34"/>
        <v>2437.1499999999996</v>
      </c>
    </row>
    <row r="767" spans="1:16" x14ac:dyDescent="0.3">
      <c r="A767" s="5" t="s">
        <v>777</v>
      </c>
      <c r="B767" s="6">
        <v>45205</v>
      </c>
      <c r="C767" s="5" t="s">
        <v>1974</v>
      </c>
      <c r="D767" s="5" t="s">
        <v>2406</v>
      </c>
      <c r="E767" s="5">
        <v>2</v>
      </c>
      <c r="F767" s="5">
        <v>534.91</v>
      </c>
      <c r="G767" s="5" t="s">
        <v>2886</v>
      </c>
      <c r="H767" s="5" t="s">
        <v>3063</v>
      </c>
      <c r="I767" s="5" t="s">
        <v>3070</v>
      </c>
      <c r="J767" s="5" t="s">
        <v>3838</v>
      </c>
      <c r="K767" s="5">
        <v>5</v>
      </c>
      <c r="L767" s="5" t="s">
        <v>4273</v>
      </c>
      <c r="M767" s="5" t="s">
        <v>4280</v>
      </c>
      <c r="N767" s="5">
        <f t="shared" si="35"/>
        <v>1069.82</v>
      </c>
      <c r="O767" s="5">
        <f t="shared" si="33"/>
        <v>700</v>
      </c>
      <c r="P767" s="5">
        <f t="shared" si="34"/>
        <v>369.81999999999994</v>
      </c>
    </row>
    <row r="768" spans="1:16" x14ac:dyDescent="0.3">
      <c r="A768" s="5" t="s">
        <v>778</v>
      </c>
      <c r="B768" s="6">
        <v>44948</v>
      </c>
      <c r="C768" s="5" t="s">
        <v>1975</v>
      </c>
      <c r="D768" s="5" t="s">
        <v>2405</v>
      </c>
      <c r="E768" s="5">
        <v>2</v>
      </c>
      <c r="F768" s="5">
        <v>278.88</v>
      </c>
      <c r="G768" s="5" t="s">
        <v>2702</v>
      </c>
      <c r="H768" s="5" t="s">
        <v>3063</v>
      </c>
      <c r="I768" s="5" t="s">
        <v>3072</v>
      </c>
      <c r="J768" s="5" t="s">
        <v>3839</v>
      </c>
      <c r="K768" s="5">
        <v>3</v>
      </c>
      <c r="L768" s="5" t="s">
        <v>4274</v>
      </c>
      <c r="M768" s="5" t="s">
        <v>4277</v>
      </c>
      <c r="N768" s="5">
        <f t="shared" si="35"/>
        <v>557.76</v>
      </c>
      <c r="O768" s="5">
        <f t="shared" si="33"/>
        <v>400</v>
      </c>
      <c r="P768" s="5">
        <f t="shared" si="34"/>
        <v>157.76</v>
      </c>
    </row>
    <row r="769" spans="1:16" x14ac:dyDescent="0.3">
      <c r="A769" s="5" t="s">
        <v>779</v>
      </c>
      <c r="B769" s="6">
        <v>45765</v>
      </c>
      <c r="C769" s="5" t="s">
        <v>1976</v>
      </c>
      <c r="D769" s="5" t="s">
        <v>2403</v>
      </c>
      <c r="E769" s="5">
        <v>2</v>
      </c>
      <c r="F769" s="5">
        <v>323.22000000000003</v>
      </c>
      <c r="G769" s="5" t="s">
        <v>2910</v>
      </c>
      <c r="H769" s="5" t="s">
        <v>3065</v>
      </c>
      <c r="I769" s="5" t="s">
        <v>3071</v>
      </c>
      <c r="J769" s="5" t="s">
        <v>3840</v>
      </c>
      <c r="K769" s="5">
        <v>7</v>
      </c>
      <c r="L769" s="5" t="str">
        <f>L768</f>
        <v>FREESHIP</v>
      </c>
      <c r="M769" s="5" t="s">
        <v>4276</v>
      </c>
      <c r="N769" s="5">
        <f t="shared" si="35"/>
        <v>646.44000000000005</v>
      </c>
      <c r="O769" s="5">
        <f t="shared" si="33"/>
        <v>250</v>
      </c>
      <c r="P769" s="5">
        <f t="shared" si="34"/>
        <v>396.44000000000005</v>
      </c>
    </row>
    <row r="770" spans="1:16" x14ac:dyDescent="0.3">
      <c r="A770" s="5" t="s">
        <v>780</v>
      </c>
      <c r="B770" s="6">
        <v>45173</v>
      </c>
      <c r="C770" s="5" t="s">
        <v>1977</v>
      </c>
      <c r="D770" s="5" t="s">
        <v>2403</v>
      </c>
      <c r="E770" s="5">
        <v>5</v>
      </c>
      <c r="F770" s="5">
        <v>653.46</v>
      </c>
      <c r="G770" s="5" t="s">
        <v>2911</v>
      </c>
      <c r="H770" s="5" t="s">
        <v>3067</v>
      </c>
      <c r="I770" s="5" t="s">
        <v>3069</v>
      </c>
      <c r="J770" s="5" t="s">
        <v>3841</v>
      </c>
      <c r="K770" s="5">
        <v>9</v>
      </c>
      <c r="L770" s="5" t="s">
        <v>4275</v>
      </c>
      <c r="M770" s="5" t="s">
        <v>4278</v>
      </c>
      <c r="N770" s="5">
        <f t="shared" si="35"/>
        <v>3267.3</v>
      </c>
      <c r="O770" s="5">
        <f t="shared" ref="O770:O833" si="36">IF(D770="MONITOR",450,IF(D770="PHONE",300,IF(D770="TABLET",250,IF(D770="CHAIR",200,IF(D770="PRINTER",400,IF(D770="LAPTOP",700,IF(D770="DESK",500,0)))))))</f>
        <v>250</v>
      </c>
      <c r="P770" s="5">
        <f t="shared" ref="P770:P833" si="37">N770-O770</f>
        <v>3017.3</v>
      </c>
    </row>
    <row r="771" spans="1:16" x14ac:dyDescent="0.3">
      <c r="A771" s="5" t="s">
        <v>781</v>
      </c>
      <c r="B771" s="6">
        <v>45113</v>
      </c>
      <c r="C771" s="5" t="s">
        <v>1978</v>
      </c>
      <c r="D771" s="5" t="s">
        <v>2405</v>
      </c>
      <c r="E771" s="5">
        <v>4</v>
      </c>
      <c r="F771" s="5">
        <v>678.55</v>
      </c>
      <c r="G771" s="5" t="s">
        <v>2436</v>
      </c>
      <c r="H771" s="5" t="s">
        <v>3067</v>
      </c>
      <c r="I771" s="5" t="s">
        <v>3071</v>
      </c>
      <c r="J771" s="5" t="s">
        <v>3842</v>
      </c>
      <c r="K771" s="5">
        <v>5</v>
      </c>
      <c r="L771" s="5" t="str">
        <f>L770</f>
        <v>WINTER15</v>
      </c>
      <c r="M771" s="5" t="s">
        <v>4278</v>
      </c>
      <c r="N771" s="5">
        <f t="shared" ref="N771:N834" si="38">E771*F771</f>
        <v>2714.2</v>
      </c>
      <c r="O771" s="5">
        <f t="shared" si="36"/>
        <v>400</v>
      </c>
      <c r="P771" s="5">
        <f t="shared" si="37"/>
        <v>2314.1999999999998</v>
      </c>
    </row>
    <row r="772" spans="1:16" x14ac:dyDescent="0.3">
      <c r="A772" s="5" t="s">
        <v>782</v>
      </c>
      <c r="B772" s="6">
        <v>45333</v>
      </c>
      <c r="C772" s="5" t="s">
        <v>1979</v>
      </c>
      <c r="D772" s="5" t="s">
        <v>2407</v>
      </c>
      <c r="E772" s="5">
        <v>1</v>
      </c>
      <c r="F772" s="5">
        <v>314.38</v>
      </c>
      <c r="G772" s="5" t="s">
        <v>2755</v>
      </c>
      <c r="H772" s="5" t="s">
        <v>3064</v>
      </c>
      <c r="I772" s="5" t="s">
        <v>3070</v>
      </c>
      <c r="J772" s="5" t="s">
        <v>3843</v>
      </c>
      <c r="K772" s="5">
        <v>6</v>
      </c>
      <c r="L772" s="5" t="str">
        <f>L771</f>
        <v>WINTER15</v>
      </c>
      <c r="M772" s="5" t="s">
        <v>4280</v>
      </c>
      <c r="N772" s="5">
        <f t="shared" si="38"/>
        <v>314.38</v>
      </c>
      <c r="O772" s="5">
        <f t="shared" si="36"/>
        <v>500</v>
      </c>
      <c r="P772" s="5">
        <f t="shared" si="37"/>
        <v>-185.62</v>
      </c>
    </row>
    <row r="773" spans="1:16" x14ac:dyDescent="0.3">
      <c r="A773" s="5" t="s">
        <v>783</v>
      </c>
      <c r="B773" s="6">
        <v>45455</v>
      </c>
      <c r="C773" s="5" t="s">
        <v>1980</v>
      </c>
      <c r="D773" s="5" t="s">
        <v>2402</v>
      </c>
      <c r="E773" s="5">
        <v>3</v>
      </c>
      <c r="F773" s="5">
        <v>692.44</v>
      </c>
      <c r="G773" s="5" t="s">
        <v>2722</v>
      </c>
      <c r="H773" s="5" t="s">
        <v>3063</v>
      </c>
      <c r="I773" s="5" t="s">
        <v>3069</v>
      </c>
      <c r="J773" s="5" t="s">
        <v>3844</v>
      </c>
      <c r="K773" s="5">
        <v>8</v>
      </c>
      <c r="L773" s="5" t="s">
        <v>4274</v>
      </c>
      <c r="M773" s="5" t="s">
        <v>4280</v>
      </c>
      <c r="N773" s="5">
        <f t="shared" si="38"/>
        <v>2077.3200000000002</v>
      </c>
      <c r="O773" s="5">
        <f t="shared" si="36"/>
        <v>300</v>
      </c>
      <c r="P773" s="5">
        <f t="shared" si="37"/>
        <v>1777.3200000000002</v>
      </c>
    </row>
    <row r="774" spans="1:16" x14ac:dyDescent="0.3">
      <c r="A774" s="5" t="s">
        <v>784</v>
      </c>
      <c r="B774" s="6">
        <v>45501</v>
      </c>
      <c r="C774" s="5" t="s">
        <v>1981</v>
      </c>
      <c r="D774" s="5" t="s">
        <v>2401</v>
      </c>
      <c r="E774" s="5">
        <v>1</v>
      </c>
      <c r="F774" s="5">
        <v>604.87</v>
      </c>
      <c r="G774" s="5" t="s">
        <v>2912</v>
      </c>
      <c r="H774" s="5" t="s">
        <v>3064</v>
      </c>
      <c r="I774" s="5" t="s">
        <v>3071</v>
      </c>
      <c r="J774" s="5" t="s">
        <v>3845</v>
      </c>
      <c r="K774" s="5">
        <v>4</v>
      </c>
      <c r="L774" s="5" t="str">
        <f>L773</f>
        <v>FREESHIP</v>
      </c>
      <c r="M774" s="5" t="s">
        <v>4276</v>
      </c>
      <c r="N774" s="5">
        <f t="shared" si="38"/>
        <v>604.87</v>
      </c>
      <c r="O774" s="5">
        <f t="shared" si="36"/>
        <v>450</v>
      </c>
      <c r="P774" s="5">
        <f t="shared" si="37"/>
        <v>154.87</v>
      </c>
    </row>
    <row r="775" spans="1:16" x14ac:dyDescent="0.3">
      <c r="A775" s="5" t="s">
        <v>785</v>
      </c>
      <c r="B775" s="6">
        <v>45836</v>
      </c>
      <c r="C775" s="5" t="s">
        <v>1982</v>
      </c>
      <c r="D775" s="5" t="s">
        <v>2402</v>
      </c>
      <c r="E775" s="5">
        <v>2</v>
      </c>
      <c r="F775" s="5">
        <v>512.33000000000004</v>
      </c>
      <c r="G775" s="5" t="s">
        <v>2913</v>
      </c>
      <c r="H775" s="5" t="s">
        <v>3067</v>
      </c>
      <c r="I775" s="5" t="s">
        <v>3069</v>
      </c>
      <c r="J775" s="5" t="s">
        <v>3846</v>
      </c>
      <c r="K775" s="5">
        <v>7</v>
      </c>
      <c r="L775" s="5" t="str">
        <f>L774</f>
        <v>FREESHIP</v>
      </c>
      <c r="M775" s="5" t="s">
        <v>4279</v>
      </c>
      <c r="N775" s="5">
        <f t="shared" si="38"/>
        <v>1024.6600000000001</v>
      </c>
      <c r="O775" s="5">
        <f t="shared" si="36"/>
        <v>300</v>
      </c>
      <c r="P775" s="5">
        <f t="shared" si="37"/>
        <v>724.66000000000008</v>
      </c>
    </row>
    <row r="776" spans="1:16" x14ac:dyDescent="0.3">
      <c r="A776" s="5" t="s">
        <v>786</v>
      </c>
      <c r="B776" s="6">
        <v>45762</v>
      </c>
      <c r="C776" s="5" t="s">
        <v>1983</v>
      </c>
      <c r="D776" s="5" t="s">
        <v>2404</v>
      </c>
      <c r="E776" s="5">
        <v>3</v>
      </c>
      <c r="F776" s="5">
        <v>20.54</v>
      </c>
      <c r="G776" s="5" t="s">
        <v>2914</v>
      </c>
      <c r="H776" s="5" t="s">
        <v>3065</v>
      </c>
      <c r="I776" s="5" t="s">
        <v>3069</v>
      </c>
      <c r="J776" s="5" t="s">
        <v>3847</v>
      </c>
      <c r="K776" s="5">
        <v>3</v>
      </c>
      <c r="L776" s="5" t="s">
        <v>4274</v>
      </c>
      <c r="M776" s="5" t="s">
        <v>4276</v>
      </c>
      <c r="N776" s="5">
        <f t="shared" si="38"/>
        <v>61.62</v>
      </c>
      <c r="O776" s="5">
        <f t="shared" si="36"/>
        <v>200</v>
      </c>
      <c r="P776" s="5">
        <f t="shared" si="37"/>
        <v>-138.38</v>
      </c>
    </row>
    <row r="777" spans="1:16" x14ac:dyDescent="0.3">
      <c r="A777" s="5" t="s">
        <v>787</v>
      </c>
      <c r="B777" s="6">
        <v>44989</v>
      </c>
      <c r="C777" s="5" t="s">
        <v>1984</v>
      </c>
      <c r="D777" s="5" t="s">
        <v>2402</v>
      </c>
      <c r="E777" s="5">
        <v>2</v>
      </c>
      <c r="F777" s="5">
        <v>625.22</v>
      </c>
      <c r="G777" s="5" t="s">
        <v>2429</v>
      </c>
      <c r="H777" s="5" t="s">
        <v>3064</v>
      </c>
      <c r="I777" s="5" t="s">
        <v>3069</v>
      </c>
      <c r="J777" s="5" t="s">
        <v>3848</v>
      </c>
      <c r="K777" s="5">
        <v>5</v>
      </c>
      <c r="L777" s="5" t="str">
        <f>L776</f>
        <v>FREESHIP</v>
      </c>
      <c r="M777" s="5" t="s">
        <v>4280</v>
      </c>
      <c r="N777" s="5">
        <f t="shared" si="38"/>
        <v>1250.44</v>
      </c>
      <c r="O777" s="5">
        <f t="shared" si="36"/>
        <v>300</v>
      </c>
      <c r="P777" s="5">
        <f t="shared" si="37"/>
        <v>950.44</v>
      </c>
    </row>
    <row r="778" spans="1:16" x14ac:dyDescent="0.3">
      <c r="A778" s="5" t="s">
        <v>788</v>
      </c>
      <c r="B778" s="6">
        <v>45159</v>
      </c>
      <c r="C778" s="5" t="s">
        <v>1985</v>
      </c>
      <c r="D778" s="5" t="s">
        <v>2403</v>
      </c>
      <c r="E778" s="5">
        <v>1</v>
      </c>
      <c r="F778" s="5">
        <v>21.19</v>
      </c>
      <c r="G778" s="5" t="s">
        <v>2915</v>
      </c>
      <c r="H778" s="5" t="s">
        <v>3067</v>
      </c>
      <c r="I778" s="5" t="s">
        <v>3070</v>
      </c>
      <c r="J778" s="5" t="s">
        <v>3849</v>
      </c>
      <c r="K778" s="5">
        <v>5</v>
      </c>
      <c r="L778" s="5" t="s">
        <v>4275</v>
      </c>
      <c r="M778" s="5" t="s">
        <v>4280</v>
      </c>
      <c r="N778" s="5">
        <f t="shared" si="38"/>
        <v>21.19</v>
      </c>
      <c r="O778" s="5">
        <f t="shared" si="36"/>
        <v>250</v>
      </c>
      <c r="P778" s="5">
        <f t="shared" si="37"/>
        <v>-228.81</v>
      </c>
    </row>
    <row r="779" spans="1:16" x14ac:dyDescent="0.3">
      <c r="A779" s="5" t="s">
        <v>789</v>
      </c>
      <c r="B779" s="6">
        <v>45737</v>
      </c>
      <c r="C779" s="5" t="s">
        <v>1986</v>
      </c>
      <c r="D779" s="5" t="s">
        <v>2404</v>
      </c>
      <c r="E779" s="5">
        <v>5</v>
      </c>
      <c r="F779" s="5">
        <v>64.489999999999995</v>
      </c>
      <c r="G779" s="5" t="s">
        <v>2430</v>
      </c>
      <c r="H779" s="5" t="s">
        <v>3064</v>
      </c>
      <c r="I779" s="5" t="s">
        <v>3069</v>
      </c>
      <c r="J779" s="5" t="s">
        <v>3850</v>
      </c>
      <c r="K779" s="5">
        <v>7</v>
      </c>
      <c r="L779" s="5" t="str">
        <f>L778</f>
        <v>WINTER15</v>
      </c>
      <c r="M779" s="5" t="s">
        <v>4279</v>
      </c>
      <c r="N779" s="5">
        <f t="shared" si="38"/>
        <v>322.45</v>
      </c>
      <c r="O779" s="5">
        <f t="shared" si="36"/>
        <v>200</v>
      </c>
      <c r="P779" s="5">
        <f t="shared" si="37"/>
        <v>122.44999999999999</v>
      </c>
    </row>
    <row r="780" spans="1:16" x14ac:dyDescent="0.3">
      <c r="A780" s="5" t="s">
        <v>790</v>
      </c>
      <c r="B780" s="6">
        <v>45044</v>
      </c>
      <c r="C780" s="5" t="s">
        <v>1987</v>
      </c>
      <c r="D780" s="5" t="s">
        <v>2406</v>
      </c>
      <c r="E780" s="5">
        <v>4</v>
      </c>
      <c r="F780" s="5">
        <v>246.85</v>
      </c>
      <c r="G780" s="5" t="s">
        <v>2916</v>
      </c>
      <c r="H780" s="5" t="s">
        <v>3065</v>
      </c>
      <c r="I780" s="5" t="s">
        <v>3068</v>
      </c>
      <c r="J780" s="5" t="s">
        <v>3851</v>
      </c>
      <c r="K780" s="5">
        <v>8</v>
      </c>
      <c r="L780" s="5" t="s">
        <v>4275</v>
      </c>
      <c r="M780" s="5" t="s">
        <v>4280</v>
      </c>
      <c r="N780" s="5">
        <f t="shared" si="38"/>
        <v>987.4</v>
      </c>
      <c r="O780" s="5">
        <f t="shared" si="36"/>
        <v>700</v>
      </c>
      <c r="P780" s="5">
        <f t="shared" si="37"/>
        <v>287.39999999999998</v>
      </c>
    </row>
    <row r="781" spans="1:16" x14ac:dyDescent="0.3">
      <c r="A781" s="5" t="s">
        <v>791</v>
      </c>
      <c r="B781" s="6">
        <v>45261</v>
      </c>
      <c r="C781" s="5" t="s">
        <v>1988</v>
      </c>
      <c r="D781" s="5" t="s">
        <v>2402</v>
      </c>
      <c r="E781" s="5">
        <v>3</v>
      </c>
      <c r="F781" s="5">
        <v>588.74</v>
      </c>
      <c r="G781" s="5" t="s">
        <v>2917</v>
      </c>
      <c r="H781" s="5" t="s">
        <v>3063</v>
      </c>
      <c r="I781" s="5" t="s">
        <v>3072</v>
      </c>
      <c r="J781" s="5" t="s">
        <v>3852</v>
      </c>
      <c r="K781" s="5">
        <v>8</v>
      </c>
      <c r="L781" s="5" t="s">
        <v>4274</v>
      </c>
      <c r="M781" s="5" t="s">
        <v>4278</v>
      </c>
      <c r="N781" s="5">
        <f t="shared" si="38"/>
        <v>1766.22</v>
      </c>
      <c r="O781" s="5">
        <f t="shared" si="36"/>
        <v>300</v>
      </c>
      <c r="P781" s="5">
        <f t="shared" si="37"/>
        <v>1466.22</v>
      </c>
    </row>
    <row r="782" spans="1:16" x14ac:dyDescent="0.3">
      <c r="A782" s="5" t="s">
        <v>792</v>
      </c>
      <c r="B782" s="6">
        <v>45382</v>
      </c>
      <c r="C782" s="5" t="s">
        <v>1989</v>
      </c>
      <c r="D782" s="5" t="s">
        <v>2406</v>
      </c>
      <c r="E782" s="5">
        <v>4</v>
      </c>
      <c r="F782" s="5">
        <v>184.48</v>
      </c>
      <c r="G782" s="5" t="s">
        <v>2753</v>
      </c>
      <c r="H782" s="5" t="s">
        <v>3064</v>
      </c>
      <c r="I782" s="5" t="s">
        <v>3069</v>
      </c>
      <c r="J782" s="5" t="s">
        <v>3853</v>
      </c>
      <c r="K782" s="5">
        <v>4</v>
      </c>
      <c r="L782" s="5" t="s">
        <v>4275</v>
      </c>
      <c r="M782" s="5" t="s">
        <v>4280</v>
      </c>
      <c r="N782" s="5">
        <f t="shared" si="38"/>
        <v>737.92</v>
      </c>
      <c r="O782" s="5">
        <f t="shared" si="36"/>
        <v>700</v>
      </c>
      <c r="P782" s="5">
        <f t="shared" si="37"/>
        <v>37.919999999999959</v>
      </c>
    </row>
    <row r="783" spans="1:16" x14ac:dyDescent="0.3">
      <c r="A783" s="5" t="s">
        <v>793</v>
      </c>
      <c r="B783" s="6">
        <v>45301</v>
      </c>
      <c r="C783" s="5" t="s">
        <v>1990</v>
      </c>
      <c r="D783" s="5" t="s">
        <v>2402</v>
      </c>
      <c r="E783" s="5">
        <v>5</v>
      </c>
      <c r="F783" s="5">
        <v>524.26</v>
      </c>
      <c r="G783" s="5" t="s">
        <v>2413</v>
      </c>
      <c r="H783" s="5" t="s">
        <v>3066</v>
      </c>
      <c r="I783" s="5" t="s">
        <v>3071</v>
      </c>
      <c r="J783" s="5" t="s">
        <v>3854</v>
      </c>
      <c r="K783" s="5">
        <v>5</v>
      </c>
      <c r="L783" s="5" t="s">
        <v>4274</v>
      </c>
      <c r="M783" s="5" t="s">
        <v>4277</v>
      </c>
      <c r="N783" s="5">
        <f t="shared" si="38"/>
        <v>2621.3000000000002</v>
      </c>
      <c r="O783" s="5">
        <f t="shared" si="36"/>
        <v>300</v>
      </c>
      <c r="P783" s="5">
        <f t="shared" si="37"/>
        <v>2321.3000000000002</v>
      </c>
    </row>
    <row r="784" spans="1:16" x14ac:dyDescent="0.3">
      <c r="A784" s="5" t="s">
        <v>794</v>
      </c>
      <c r="B784" s="6">
        <v>45515</v>
      </c>
      <c r="C784" s="5" t="s">
        <v>1991</v>
      </c>
      <c r="D784" s="5" t="s">
        <v>2401</v>
      </c>
      <c r="E784" s="5">
        <v>2</v>
      </c>
      <c r="F784" s="5">
        <v>493.63</v>
      </c>
      <c r="G784" s="5" t="s">
        <v>2822</v>
      </c>
      <c r="H784" s="5" t="s">
        <v>3064</v>
      </c>
      <c r="I784" s="5" t="s">
        <v>3070</v>
      </c>
      <c r="J784" s="5" t="s">
        <v>3855</v>
      </c>
      <c r="K784" s="5">
        <v>6</v>
      </c>
      <c r="L784" s="5" t="s">
        <v>4273</v>
      </c>
      <c r="M784" s="5" t="s">
        <v>4277</v>
      </c>
      <c r="N784" s="5">
        <f t="shared" si="38"/>
        <v>987.26</v>
      </c>
      <c r="O784" s="5">
        <f t="shared" si="36"/>
        <v>450</v>
      </c>
      <c r="P784" s="5">
        <f t="shared" si="37"/>
        <v>537.26</v>
      </c>
    </row>
    <row r="785" spans="1:16" x14ac:dyDescent="0.3">
      <c r="A785" s="5" t="s">
        <v>795</v>
      </c>
      <c r="B785" s="6">
        <v>45803</v>
      </c>
      <c r="C785" s="5" t="s">
        <v>1992</v>
      </c>
      <c r="D785" s="5" t="s">
        <v>2405</v>
      </c>
      <c r="E785" s="5">
        <v>1</v>
      </c>
      <c r="F785" s="5">
        <v>438.34</v>
      </c>
      <c r="G785" s="5" t="s">
        <v>2886</v>
      </c>
      <c r="H785" s="5" t="s">
        <v>3066</v>
      </c>
      <c r="I785" s="5" t="s">
        <v>3070</v>
      </c>
      <c r="J785" s="5" t="s">
        <v>3856</v>
      </c>
      <c r="K785" s="5">
        <v>5</v>
      </c>
      <c r="L785" s="5" t="s">
        <v>4274</v>
      </c>
      <c r="M785" s="5" t="s">
        <v>4279</v>
      </c>
      <c r="N785" s="5">
        <f t="shared" si="38"/>
        <v>438.34</v>
      </c>
      <c r="O785" s="5">
        <f t="shared" si="36"/>
        <v>400</v>
      </c>
      <c r="P785" s="5">
        <f t="shared" si="37"/>
        <v>38.339999999999975</v>
      </c>
    </row>
    <row r="786" spans="1:16" x14ac:dyDescent="0.3">
      <c r="A786" s="5" t="s">
        <v>796</v>
      </c>
      <c r="B786" s="6">
        <v>45793</v>
      </c>
      <c r="C786" s="5" t="s">
        <v>1993</v>
      </c>
      <c r="D786" s="5" t="s">
        <v>2406</v>
      </c>
      <c r="E786" s="5">
        <v>1</v>
      </c>
      <c r="F786" s="5">
        <v>325.81</v>
      </c>
      <c r="G786" s="5" t="s">
        <v>2457</v>
      </c>
      <c r="H786" s="5" t="s">
        <v>3065</v>
      </c>
      <c r="I786" s="5" t="s">
        <v>3072</v>
      </c>
      <c r="J786" s="5" t="s">
        <v>3857</v>
      </c>
      <c r="K786" s="5">
        <v>1</v>
      </c>
      <c r="L786" s="5" t="s">
        <v>4275</v>
      </c>
      <c r="M786" s="5" t="s">
        <v>4277</v>
      </c>
      <c r="N786" s="5">
        <f t="shared" si="38"/>
        <v>325.81</v>
      </c>
      <c r="O786" s="5">
        <f t="shared" si="36"/>
        <v>700</v>
      </c>
      <c r="P786" s="5">
        <f t="shared" si="37"/>
        <v>-374.19</v>
      </c>
    </row>
    <row r="787" spans="1:16" x14ac:dyDescent="0.3">
      <c r="A787" s="5" t="s">
        <v>797</v>
      </c>
      <c r="B787" s="6">
        <v>45136</v>
      </c>
      <c r="C787" s="5" t="s">
        <v>1994</v>
      </c>
      <c r="D787" s="5" t="s">
        <v>2404</v>
      </c>
      <c r="E787" s="5">
        <v>1</v>
      </c>
      <c r="F787" s="5">
        <v>176.1</v>
      </c>
      <c r="G787" s="5" t="s">
        <v>2918</v>
      </c>
      <c r="H787" s="5" t="s">
        <v>3065</v>
      </c>
      <c r="I787" s="5" t="s">
        <v>3072</v>
      </c>
      <c r="J787" s="5" t="s">
        <v>3858</v>
      </c>
      <c r="K787" s="5">
        <v>1</v>
      </c>
      <c r="L787" s="5" t="s">
        <v>4273</v>
      </c>
      <c r="M787" s="5" t="s">
        <v>4276</v>
      </c>
      <c r="N787" s="5">
        <f t="shared" si="38"/>
        <v>176.1</v>
      </c>
      <c r="O787" s="5">
        <f t="shared" si="36"/>
        <v>200</v>
      </c>
      <c r="P787" s="5">
        <f t="shared" si="37"/>
        <v>-23.900000000000006</v>
      </c>
    </row>
    <row r="788" spans="1:16" x14ac:dyDescent="0.3">
      <c r="A788" s="5" t="s">
        <v>798</v>
      </c>
      <c r="B788" s="6">
        <v>45161</v>
      </c>
      <c r="C788" s="5" t="s">
        <v>1995</v>
      </c>
      <c r="D788" s="5" t="s">
        <v>2404</v>
      </c>
      <c r="E788" s="5">
        <v>5</v>
      </c>
      <c r="F788" s="5">
        <v>45.31</v>
      </c>
      <c r="G788" s="5" t="s">
        <v>2919</v>
      </c>
      <c r="H788" s="5" t="s">
        <v>3064</v>
      </c>
      <c r="I788" s="5" t="s">
        <v>3069</v>
      </c>
      <c r="J788" s="5" t="s">
        <v>3859</v>
      </c>
      <c r="K788" s="5">
        <v>8</v>
      </c>
      <c r="L788" s="5" t="str">
        <f>L787</f>
        <v>SAVE10</v>
      </c>
      <c r="M788" s="5" t="s">
        <v>4277</v>
      </c>
      <c r="N788" s="5">
        <f t="shared" si="38"/>
        <v>226.55</v>
      </c>
      <c r="O788" s="5">
        <f t="shared" si="36"/>
        <v>200</v>
      </c>
      <c r="P788" s="5">
        <f t="shared" si="37"/>
        <v>26.550000000000011</v>
      </c>
    </row>
    <row r="789" spans="1:16" x14ac:dyDescent="0.3">
      <c r="A789" s="5" t="s">
        <v>799</v>
      </c>
      <c r="B789" s="6">
        <v>45368</v>
      </c>
      <c r="C789" s="5" t="s">
        <v>1996</v>
      </c>
      <c r="D789" s="5" t="s">
        <v>2407</v>
      </c>
      <c r="E789" s="5">
        <v>4</v>
      </c>
      <c r="F789" s="5">
        <v>221.96</v>
      </c>
      <c r="G789" s="5" t="s">
        <v>2920</v>
      </c>
      <c r="H789" s="5" t="s">
        <v>3067</v>
      </c>
      <c r="I789" s="5" t="s">
        <v>3071</v>
      </c>
      <c r="J789" s="5" t="s">
        <v>3860</v>
      </c>
      <c r="K789" s="5">
        <v>7</v>
      </c>
      <c r="L789" s="5" t="str">
        <f>L788</f>
        <v>SAVE10</v>
      </c>
      <c r="M789" s="5" t="s">
        <v>4280</v>
      </c>
      <c r="N789" s="5">
        <f t="shared" si="38"/>
        <v>887.84</v>
      </c>
      <c r="O789" s="5">
        <f t="shared" si="36"/>
        <v>500</v>
      </c>
      <c r="P789" s="5">
        <f t="shared" si="37"/>
        <v>387.84000000000003</v>
      </c>
    </row>
    <row r="790" spans="1:16" x14ac:dyDescent="0.3">
      <c r="A790" s="5" t="s">
        <v>800</v>
      </c>
      <c r="B790" s="6">
        <v>45232</v>
      </c>
      <c r="C790" s="5" t="s">
        <v>1997</v>
      </c>
      <c r="D790" s="5" t="s">
        <v>2404</v>
      </c>
      <c r="E790" s="5">
        <v>2</v>
      </c>
      <c r="F790" s="5">
        <v>601.42999999999995</v>
      </c>
      <c r="G790" s="5" t="s">
        <v>2921</v>
      </c>
      <c r="H790" s="5" t="s">
        <v>3064</v>
      </c>
      <c r="I790" s="5" t="s">
        <v>3072</v>
      </c>
      <c r="J790" s="5" t="s">
        <v>3861</v>
      </c>
      <c r="K790" s="5">
        <v>5</v>
      </c>
      <c r="L790" s="5" t="s">
        <v>4274</v>
      </c>
      <c r="M790" s="5" t="s">
        <v>4276</v>
      </c>
      <c r="N790" s="5">
        <f t="shared" si="38"/>
        <v>1202.8599999999999</v>
      </c>
      <c r="O790" s="5">
        <f t="shared" si="36"/>
        <v>200</v>
      </c>
      <c r="P790" s="5">
        <f t="shared" si="37"/>
        <v>1002.8599999999999</v>
      </c>
    </row>
    <row r="791" spans="1:16" x14ac:dyDescent="0.3">
      <c r="A791" s="5" t="s">
        <v>801</v>
      </c>
      <c r="B791" s="6">
        <v>45155</v>
      </c>
      <c r="C791" s="5" t="s">
        <v>1998</v>
      </c>
      <c r="D791" s="5" t="s">
        <v>2403</v>
      </c>
      <c r="E791" s="5">
        <v>5</v>
      </c>
      <c r="F791" s="5">
        <v>691.28</v>
      </c>
      <c r="G791" s="5" t="s">
        <v>2922</v>
      </c>
      <c r="H791" s="5" t="s">
        <v>3064</v>
      </c>
      <c r="I791" s="5" t="s">
        <v>3071</v>
      </c>
      <c r="J791" s="5" t="s">
        <v>3862</v>
      </c>
      <c r="K791" s="5">
        <v>10</v>
      </c>
      <c r="L791" s="5" t="s">
        <v>4273</v>
      </c>
      <c r="M791" s="5" t="s">
        <v>4278</v>
      </c>
      <c r="N791" s="5">
        <f t="shared" si="38"/>
        <v>3456.3999999999996</v>
      </c>
      <c r="O791" s="5">
        <f t="shared" si="36"/>
        <v>250</v>
      </c>
      <c r="P791" s="5">
        <f t="shared" si="37"/>
        <v>3206.3999999999996</v>
      </c>
    </row>
    <row r="792" spans="1:16" x14ac:dyDescent="0.3">
      <c r="A792" s="5" t="s">
        <v>802</v>
      </c>
      <c r="B792" s="6">
        <v>45549</v>
      </c>
      <c r="C792" s="5" t="s">
        <v>1999</v>
      </c>
      <c r="D792" s="5" t="s">
        <v>2406</v>
      </c>
      <c r="E792" s="5">
        <v>4</v>
      </c>
      <c r="F792" s="5">
        <v>417.89</v>
      </c>
      <c r="G792" s="5" t="s">
        <v>2923</v>
      </c>
      <c r="H792" s="5" t="s">
        <v>3066</v>
      </c>
      <c r="I792" s="5" t="s">
        <v>3072</v>
      </c>
      <c r="J792" s="5" t="s">
        <v>3863</v>
      </c>
      <c r="K792" s="5">
        <v>4</v>
      </c>
      <c r="L792" s="5" t="str">
        <f>L791</f>
        <v>SAVE10</v>
      </c>
      <c r="M792" s="5" t="s">
        <v>4280</v>
      </c>
      <c r="N792" s="5">
        <f t="shared" si="38"/>
        <v>1671.56</v>
      </c>
      <c r="O792" s="5">
        <f t="shared" si="36"/>
        <v>700</v>
      </c>
      <c r="P792" s="5">
        <f t="shared" si="37"/>
        <v>971.56</v>
      </c>
    </row>
    <row r="793" spans="1:16" x14ac:dyDescent="0.3">
      <c r="A793" s="5" t="s">
        <v>803</v>
      </c>
      <c r="B793" s="6">
        <v>45304</v>
      </c>
      <c r="C793" s="5" t="s">
        <v>2000</v>
      </c>
      <c r="D793" s="5" t="s">
        <v>2404</v>
      </c>
      <c r="E793" s="5">
        <v>4</v>
      </c>
      <c r="F793" s="5">
        <v>409.28</v>
      </c>
      <c r="G793" s="5" t="s">
        <v>2432</v>
      </c>
      <c r="H793" s="5" t="s">
        <v>3067</v>
      </c>
      <c r="I793" s="5" t="s">
        <v>3072</v>
      </c>
      <c r="J793" s="5" t="s">
        <v>3864</v>
      </c>
      <c r="K793" s="5">
        <v>8</v>
      </c>
      <c r="L793" s="5" t="str">
        <f>L792</f>
        <v>SAVE10</v>
      </c>
      <c r="M793" s="5" t="s">
        <v>4278</v>
      </c>
      <c r="N793" s="5">
        <f t="shared" si="38"/>
        <v>1637.12</v>
      </c>
      <c r="O793" s="5">
        <f t="shared" si="36"/>
        <v>200</v>
      </c>
      <c r="P793" s="5">
        <f t="shared" si="37"/>
        <v>1437.12</v>
      </c>
    </row>
    <row r="794" spans="1:16" x14ac:dyDescent="0.3">
      <c r="A794" s="5" t="s">
        <v>804</v>
      </c>
      <c r="B794" s="6">
        <v>45093</v>
      </c>
      <c r="C794" s="5" t="s">
        <v>2001</v>
      </c>
      <c r="D794" s="5" t="s">
        <v>2407</v>
      </c>
      <c r="E794" s="5">
        <v>2</v>
      </c>
      <c r="F794" s="5">
        <v>356.35</v>
      </c>
      <c r="G794" s="5" t="s">
        <v>2924</v>
      </c>
      <c r="H794" s="5" t="s">
        <v>3063</v>
      </c>
      <c r="I794" s="5" t="s">
        <v>3070</v>
      </c>
      <c r="J794" s="5" t="s">
        <v>3865</v>
      </c>
      <c r="K794" s="5">
        <v>6</v>
      </c>
      <c r="L794" s="5" t="s">
        <v>4275</v>
      </c>
      <c r="M794" s="5" t="s">
        <v>4279</v>
      </c>
      <c r="N794" s="5">
        <f t="shared" si="38"/>
        <v>712.7</v>
      </c>
      <c r="O794" s="5">
        <f t="shared" si="36"/>
        <v>500</v>
      </c>
      <c r="P794" s="5">
        <f t="shared" si="37"/>
        <v>212.70000000000005</v>
      </c>
    </row>
    <row r="795" spans="1:16" x14ac:dyDescent="0.3">
      <c r="A795" s="5" t="s">
        <v>805</v>
      </c>
      <c r="B795" s="6">
        <v>45397</v>
      </c>
      <c r="C795" s="5" t="s">
        <v>2002</v>
      </c>
      <c r="D795" s="5" t="s">
        <v>2404</v>
      </c>
      <c r="E795" s="5">
        <v>5</v>
      </c>
      <c r="F795" s="5">
        <v>170.22</v>
      </c>
      <c r="G795" s="5" t="s">
        <v>2743</v>
      </c>
      <c r="H795" s="5" t="s">
        <v>3063</v>
      </c>
      <c r="I795" s="5" t="s">
        <v>3071</v>
      </c>
      <c r="J795" s="5" t="s">
        <v>3866</v>
      </c>
      <c r="K795" s="5">
        <v>8</v>
      </c>
      <c r="L795" s="5" t="str">
        <f>L794</f>
        <v>WINTER15</v>
      </c>
      <c r="M795" s="5" t="s">
        <v>4277</v>
      </c>
      <c r="N795" s="5">
        <f t="shared" si="38"/>
        <v>851.1</v>
      </c>
      <c r="O795" s="5">
        <f t="shared" si="36"/>
        <v>200</v>
      </c>
      <c r="P795" s="5">
        <f t="shared" si="37"/>
        <v>651.1</v>
      </c>
    </row>
    <row r="796" spans="1:16" x14ac:dyDescent="0.3">
      <c r="A796" s="5" t="s">
        <v>806</v>
      </c>
      <c r="B796" s="6">
        <v>44994</v>
      </c>
      <c r="C796" s="5" t="s">
        <v>2003</v>
      </c>
      <c r="D796" s="5" t="s">
        <v>2405</v>
      </c>
      <c r="E796" s="5">
        <v>4</v>
      </c>
      <c r="F796" s="5">
        <v>384.85</v>
      </c>
      <c r="G796" s="5" t="s">
        <v>2925</v>
      </c>
      <c r="H796" s="5" t="s">
        <v>3064</v>
      </c>
      <c r="I796" s="5" t="s">
        <v>3071</v>
      </c>
      <c r="J796" s="5" t="s">
        <v>3867</v>
      </c>
      <c r="K796" s="5">
        <v>9</v>
      </c>
      <c r="L796" s="5" t="s">
        <v>4274</v>
      </c>
      <c r="M796" s="5" t="s">
        <v>4276</v>
      </c>
      <c r="N796" s="5">
        <f t="shared" si="38"/>
        <v>1539.4</v>
      </c>
      <c r="O796" s="5">
        <f t="shared" si="36"/>
        <v>400</v>
      </c>
      <c r="P796" s="5">
        <f t="shared" si="37"/>
        <v>1139.4000000000001</v>
      </c>
    </row>
    <row r="797" spans="1:16" x14ac:dyDescent="0.3">
      <c r="A797" s="5" t="s">
        <v>807</v>
      </c>
      <c r="B797" s="6">
        <v>45616</v>
      </c>
      <c r="C797" s="5" t="s">
        <v>2004</v>
      </c>
      <c r="D797" s="5" t="s">
        <v>2406</v>
      </c>
      <c r="E797" s="5">
        <v>4</v>
      </c>
      <c r="F797" s="5">
        <v>115.77</v>
      </c>
      <c r="G797" s="5" t="s">
        <v>2926</v>
      </c>
      <c r="H797" s="5" t="s">
        <v>3064</v>
      </c>
      <c r="I797" s="5" t="s">
        <v>3072</v>
      </c>
      <c r="J797" s="5" t="s">
        <v>3868</v>
      </c>
      <c r="K797" s="5">
        <v>7</v>
      </c>
      <c r="L797" s="5" t="s">
        <v>4273</v>
      </c>
      <c r="M797" s="5" t="s">
        <v>4276</v>
      </c>
      <c r="N797" s="5">
        <f t="shared" si="38"/>
        <v>463.08</v>
      </c>
      <c r="O797" s="5">
        <f t="shared" si="36"/>
        <v>700</v>
      </c>
      <c r="P797" s="5">
        <f t="shared" si="37"/>
        <v>-236.92000000000002</v>
      </c>
    </row>
    <row r="798" spans="1:16" x14ac:dyDescent="0.3">
      <c r="A798" s="5" t="s">
        <v>808</v>
      </c>
      <c r="B798" s="6">
        <v>45776</v>
      </c>
      <c r="C798" s="5" t="s">
        <v>2005</v>
      </c>
      <c r="D798" s="5" t="s">
        <v>2402</v>
      </c>
      <c r="E798" s="5">
        <v>3</v>
      </c>
      <c r="F798" s="5">
        <v>579.54999999999995</v>
      </c>
      <c r="G798" s="5" t="s">
        <v>2597</v>
      </c>
      <c r="H798" s="5" t="s">
        <v>3066</v>
      </c>
      <c r="I798" s="5" t="s">
        <v>3070</v>
      </c>
      <c r="J798" s="5" t="s">
        <v>3869</v>
      </c>
      <c r="K798" s="5">
        <v>8</v>
      </c>
      <c r="L798" s="5" t="s">
        <v>4275</v>
      </c>
      <c r="M798" s="5" t="s">
        <v>4279</v>
      </c>
      <c r="N798" s="5">
        <f t="shared" si="38"/>
        <v>1738.6499999999999</v>
      </c>
      <c r="O798" s="5">
        <f t="shared" si="36"/>
        <v>300</v>
      </c>
      <c r="P798" s="5">
        <f t="shared" si="37"/>
        <v>1438.6499999999999</v>
      </c>
    </row>
    <row r="799" spans="1:16" x14ac:dyDescent="0.3">
      <c r="A799" s="5" t="s">
        <v>809</v>
      </c>
      <c r="B799" s="6">
        <v>44984</v>
      </c>
      <c r="C799" s="5" t="s">
        <v>2006</v>
      </c>
      <c r="D799" s="5" t="s">
        <v>2406</v>
      </c>
      <c r="E799" s="5">
        <v>2</v>
      </c>
      <c r="F799" s="5">
        <v>438.76</v>
      </c>
      <c r="G799" s="5" t="s">
        <v>2927</v>
      </c>
      <c r="H799" s="5" t="s">
        <v>3063</v>
      </c>
      <c r="I799" s="5" t="s">
        <v>3070</v>
      </c>
      <c r="J799" s="5" t="s">
        <v>3870</v>
      </c>
      <c r="K799" s="5">
        <v>2</v>
      </c>
      <c r="L799" s="5" t="str">
        <f>L798</f>
        <v>WINTER15</v>
      </c>
      <c r="M799" s="5" t="s">
        <v>4279</v>
      </c>
      <c r="N799" s="5">
        <f t="shared" si="38"/>
        <v>877.52</v>
      </c>
      <c r="O799" s="5">
        <f t="shared" si="36"/>
        <v>700</v>
      </c>
      <c r="P799" s="5">
        <f t="shared" si="37"/>
        <v>177.51999999999998</v>
      </c>
    </row>
    <row r="800" spans="1:16" x14ac:dyDescent="0.3">
      <c r="A800" s="5" t="s">
        <v>810</v>
      </c>
      <c r="B800" s="6">
        <v>45796</v>
      </c>
      <c r="C800" s="5" t="s">
        <v>2007</v>
      </c>
      <c r="D800" s="5" t="s">
        <v>2402</v>
      </c>
      <c r="E800" s="5">
        <v>5</v>
      </c>
      <c r="F800" s="5">
        <v>488.35</v>
      </c>
      <c r="G800" s="5" t="s">
        <v>2670</v>
      </c>
      <c r="H800" s="5" t="s">
        <v>3063</v>
      </c>
      <c r="I800" s="5" t="s">
        <v>3070</v>
      </c>
      <c r="J800" s="5" t="s">
        <v>3871</v>
      </c>
      <c r="K800" s="5">
        <v>9</v>
      </c>
      <c r="L800" s="5" t="s">
        <v>4274</v>
      </c>
      <c r="M800" s="5" t="s">
        <v>4278</v>
      </c>
      <c r="N800" s="5">
        <f t="shared" si="38"/>
        <v>2441.75</v>
      </c>
      <c r="O800" s="5">
        <f t="shared" si="36"/>
        <v>300</v>
      </c>
      <c r="P800" s="5">
        <f t="shared" si="37"/>
        <v>2141.75</v>
      </c>
    </row>
    <row r="801" spans="1:16" x14ac:dyDescent="0.3">
      <c r="A801" s="5" t="s">
        <v>811</v>
      </c>
      <c r="B801" s="6">
        <v>45032</v>
      </c>
      <c r="C801" s="5" t="s">
        <v>2008</v>
      </c>
      <c r="D801" s="5" t="s">
        <v>2406</v>
      </c>
      <c r="E801" s="5">
        <v>4</v>
      </c>
      <c r="F801" s="5">
        <v>328.56</v>
      </c>
      <c r="G801" s="5" t="s">
        <v>2636</v>
      </c>
      <c r="H801" s="5" t="s">
        <v>3063</v>
      </c>
      <c r="I801" s="5" t="s">
        <v>3070</v>
      </c>
      <c r="J801" s="5" t="s">
        <v>3872</v>
      </c>
      <c r="K801" s="5">
        <v>4</v>
      </c>
      <c r="L801" s="5" t="s">
        <v>4274</v>
      </c>
      <c r="M801" s="5" t="s">
        <v>4278</v>
      </c>
      <c r="N801" s="5">
        <f t="shared" si="38"/>
        <v>1314.24</v>
      </c>
      <c r="O801" s="5">
        <f t="shared" si="36"/>
        <v>700</v>
      </c>
      <c r="P801" s="5">
        <f t="shared" si="37"/>
        <v>614.24</v>
      </c>
    </row>
    <row r="802" spans="1:16" x14ac:dyDescent="0.3">
      <c r="A802" s="5" t="s">
        <v>812</v>
      </c>
      <c r="B802" s="6">
        <v>45744</v>
      </c>
      <c r="C802" s="5" t="s">
        <v>2009</v>
      </c>
      <c r="D802" s="5" t="s">
        <v>2403</v>
      </c>
      <c r="E802" s="5">
        <v>1</v>
      </c>
      <c r="F802" s="5">
        <v>68.39</v>
      </c>
      <c r="G802" s="5" t="s">
        <v>2928</v>
      </c>
      <c r="H802" s="5" t="s">
        <v>3064</v>
      </c>
      <c r="I802" s="5" t="s">
        <v>3070</v>
      </c>
      <c r="J802" s="5" t="s">
        <v>3873</v>
      </c>
      <c r="K802" s="5">
        <v>3</v>
      </c>
      <c r="L802" s="5" t="s">
        <v>4275</v>
      </c>
      <c r="M802" s="5" t="s">
        <v>4279</v>
      </c>
      <c r="N802" s="5">
        <f t="shared" si="38"/>
        <v>68.39</v>
      </c>
      <c r="O802" s="5">
        <f t="shared" si="36"/>
        <v>250</v>
      </c>
      <c r="P802" s="5">
        <f t="shared" si="37"/>
        <v>-181.61</v>
      </c>
    </row>
    <row r="803" spans="1:16" x14ac:dyDescent="0.3">
      <c r="A803" s="5" t="s">
        <v>813</v>
      </c>
      <c r="B803" s="6">
        <v>45049</v>
      </c>
      <c r="C803" s="5" t="s">
        <v>1239</v>
      </c>
      <c r="D803" s="5" t="s">
        <v>2405</v>
      </c>
      <c r="E803" s="5">
        <v>4</v>
      </c>
      <c r="F803" s="5">
        <v>595.62</v>
      </c>
      <c r="G803" s="5" t="s">
        <v>2929</v>
      </c>
      <c r="H803" s="5" t="s">
        <v>3063</v>
      </c>
      <c r="I803" s="5" t="s">
        <v>3072</v>
      </c>
      <c r="J803" s="5" t="s">
        <v>3874</v>
      </c>
      <c r="K803" s="5">
        <v>8</v>
      </c>
      <c r="L803" s="5" t="s">
        <v>4274</v>
      </c>
      <c r="M803" s="5" t="s">
        <v>4279</v>
      </c>
      <c r="N803" s="5">
        <f t="shared" si="38"/>
        <v>2382.48</v>
      </c>
      <c r="O803" s="5">
        <f t="shared" si="36"/>
        <v>400</v>
      </c>
      <c r="P803" s="5">
        <f t="shared" si="37"/>
        <v>1982.48</v>
      </c>
    </row>
    <row r="804" spans="1:16" x14ac:dyDescent="0.3">
      <c r="A804" s="5" t="s">
        <v>814</v>
      </c>
      <c r="B804" s="6">
        <v>45339</v>
      </c>
      <c r="C804" s="5" t="s">
        <v>2010</v>
      </c>
      <c r="D804" s="5" t="s">
        <v>2404</v>
      </c>
      <c r="E804" s="5">
        <v>5</v>
      </c>
      <c r="F804" s="5">
        <v>644.64</v>
      </c>
      <c r="G804" s="5" t="s">
        <v>2930</v>
      </c>
      <c r="H804" s="5" t="s">
        <v>3066</v>
      </c>
      <c r="I804" s="5" t="s">
        <v>3069</v>
      </c>
      <c r="J804" s="5" t="s">
        <v>3875</v>
      </c>
      <c r="K804" s="5">
        <v>6</v>
      </c>
      <c r="L804" s="5" t="s">
        <v>4274</v>
      </c>
      <c r="M804" s="5" t="s">
        <v>4278</v>
      </c>
      <c r="N804" s="5">
        <f t="shared" si="38"/>
        <v>3223.2</v>
      </c>
      <c r="O804" s="5">
        <f t="shared" si="36"/>
        <v>200</v>
      </c>
      <c r="P804" s="5">
        <f t="shared" si="37"/>
        <v>3023.2</v>
      </c>
    </row>
    <row r="805" spans="1:16" x14ac:dyDescent="0.3">
      <c r="A805" s="5" t="s">
        <v>815</v>
      </c>
      <c r="B805" s="6">
        <v>45158</v>
      </c>
      <c r="C805" s="5" t="s">
        <v>2011</v>
      </c>
      <c r="D805" s="5" t="s">
        <v>2401</v>
      </c>
      <c r="E805" s="5">
        <v>5</v>
      </c>
      <c r="F805" s="5">
        <v>397.81</v>
      </c>
      <c r="G805" s="5" t="s">
        <v>2452</v>
      </c>
      <c r="H805" s="5" t="s">
        <v>3063</v>
      </c>
      <c r="I805" s="5" t="s">
        <v>3070</v>
      </c>
      <c r="J805" s="5" t="s">
        <v>3876</v>
      </c>
      <c r="K805" s="5">
        <v>5</v>
      </c>
      <c r="L805" s="5" t="s">
        <v>4273</v>
      </c>
      <c r="M805" s="5" t="s">
        <v>4277</v>
      </c>
      <c r="N805" s="5">
        <f t="shared" si="38"/>
        <v>1989.05</v>
      </c>
      <c r="O805" s="5">
        <f t="shared" si="36"/>
        <v>450</v>
      </c>
      <c r="P805" s="5">
        <f t="shared" si="37"/>
        <v>1539.05</v>
      </c>
    </row>
    <row r="806" spans="1:16" x14ac:dyDescent="0.3">
      <c r="A806" s="5" t="s">
        <v>816</v>
      </c>
      <c r="B806" s="6">
        <v>45292</v>
      </c>
      <c r="C806" s="5" t="s">
        <v>2012</v>
      </c>
      <c r="D806" s="5" t="s">
        <v>2404</v>
      </c>
      <c r="E806" s="5">
        <v>3</v>
      </c>
      <c r="F806" s="5">
        <v>236.5</v>
      </c>
      <c r="G806" s="5" t="s">
        <v>2931</v>
      </c>
      <c r="H806" s="5" t="s">
        <v>3064</v>
      </c>
      <c r="I806" s="5" t="s">
        <v>3071</v>
      </c>
      <c r="J806" s="5" t="s">
        <v>3877</v>
      </c>
      <c r="K806" s="5">
        <v>8</v>
      </c>
      <c r="L806" s="5" t="s">
        <v>4274</v>
      </c>
      <c r="M806" s="5" t="s">
        <v>4278</v>
      </c>
      <c r="N806" s="5">
        <f t="shared" si="38"/>
        <v>709.5</v>
      </c>
      <c r="O806" s="5">
        <f t="shared" si="36"/>
        <v>200</v>
      </c>
      <c r="P806" s="5">
        <f t="shared" si="37"/>
        <v>509.5</v>
      </c>
    </row>
    <row r="807" spans="1:16" x14ac:dyDescent="0.3">
      <c r="A807" s="5" t="s">
        <v>817</v>
      </c>
      <c r="B807" s="6">
        <v>45580</v>
      </c>
      <c r="C807" s="5" t="s">
        <v>2013</v>
      </c>
      <c r="D807" s="5" t="s">
        <v>2406</v>
      </c>
      <c r="E807" s="5">
        <v>5</v>
      </c>
      <c r="F807" s="5">
        <v>472.01</v>
      </c>
      <c r="G807" s="5" t="s">
        <v>2932</v>
      </c>
      <c r="H807" s="5" t="s">
        <v>3066</v>
      </c>
      <c r="I807" s="5" t="s">
        <v>3069</v>
      </c>
      <c r="J807" s="5" t="s">
        <v>3878</v>
      </c>
      <c r="K807" s="5">
        <v>10</v>
      </c>
      <c r="L807" s="5" t="s">
        <v>4273</v>
      </c>
      <c r="M807" s="5" t="s">
        <v>4278</v>
      </c>
      <c r="N807" s="5">
        <f t="shared" si="38"/>
        <v>2360.0500000000002</v>
      </c>
      <c r="O807" s="5">
        <f t="shared" si="36"/>
        <v>700</v>
      </c>
      <c r="P807" s="5">
        <f t="shared" si="37"/>
        <v>1660.0500000000002</v>
      </c>
    </row>
    <row r="808" spans="1:16" x14ac:dyDescent="0.3">
      <c r="A808" s="5" t="s">
        <v>818</v>
      </c>
      <c r="B808" s="6">
        <v>45170</v>
      </c>
      <c r="C808" s="5" t="s">
        <v>2014</v>
      </c>
      <c r="D808" s="5" t="s">
        <v>2404</v>
      </c>
      <c r="E808" s="5">
        <v>5</v>
      </c>
      <c r="F808" s="5">
        <v>253.75</v>
      </c>
      <c r="G808" s="5" t="s">
        <v>2648</v>
      </c>
      <c r="H808" s="5" t="s">
        <v>3064</v>
      </c>
      <c r="I808" s="5" t="s">
        <v>3072</v>
      </c>
      <c r="J808" s="5" t="s">
        <v>3879</v>
      </c>
      <c r="K808" s="5">
        <v>9</v>
      </c>
      <c r="L808" s="5" t="s">
        <v>4275</v>
      </c>
      <c r="M808" s="5" t="s">
        <v>4276</v>
      </c>
      <c r="N808" s="5">
        <f t="shared" si="38"/>
        <v>1268.75</v>
      </c>
      <c r="O808" s="5">
        <f t="shared" si="36"/>
        <v>200</v>
      </c>
      <c r="P808" s="5">
        <f t="shared" si="37"/>
        <v>1068.75</v>
      </c>
    </row>
    <row r="809" spans="1:16" x14ac:dyDescent="0.3">
      <c r="A809" s="5" t="s">
        <v>819</v>
      </c>
      <c r="B809" s="6">
        <v>45606</v>
      </c>
      <c r="C809" s="5" t="s">
        <v>2015</v>
      </c>
      <c r="D809" s="5" t="s">
        <v>2401</v>
      </c>
      <c r="E809" s="5">
        <v>3</v>
      </c>
      <c r="F809" s="5">
        <v>676.21</v>
      </c>
      <c r="G809" s="5" t="s">
        <v>2933</v>
      </c>
      <c r="H809" s="5" t="s">
        <v>3064</v>
      </c>
      <c r="I809" s="5" t="s">
        <v>3071</v>
      </c>
      <c r="J809" s="5" t="s">
        <v>3880</v>
      </c>
      <c r="K809" s="5">
        <v>5</v>
      </c>
      <c r="L809" s="5" t="s">
        <v>4273</v>
      </c>
      <c r="M809" s="5" t="s">
        <v>4280</v>
      </c>
      <c r="N809" s="5">
        <f t="shared" si="38"/>
        <v>2028.63</v>
      </c>
      <c r="O809" s="5">
        <f t="shared" si="36"/>
        <v>450</v>
      </c>
      <c r="P809" s="5">
        <f t="shared" si="37"/>
        <v>1578.63</v>
      </c>
    </row>
    <row r="810" spans="1:16" x14ac:dyDescent="0.3">
      <c r="A810" s="5" t="s">
        <v>820</v>
      </c>
      <c r="B810" s="6">
        <v>45335</v>
      </c>
      <c r="C810" s="5" t="s">
        <v>2016</v>
      </c>
      <c r="D810" s="5" t="s">
        <v>2407</v>
      </c>
      <c r="E810" s="5">
        <v>3</v>
      </c>
      <c r="F810" s="5">
        <v>134.05000000000001</v>
      </c>
      <c r="G810" s="5" t="s">
        <v>2934</v>
      </c>
      <c r="H810" s="5" t="s">
        <v>3065</v>
      </c>
      <c r="I810" s="5" t="s">
        <v>3068</v>
      </c>
      <c r="J810" s="5" t="s">
        <v>3881</v>
      </c>
      <c r="K810" s="5">
        <v>3</v>
      </c>
      <c r="L810" s="5" t="str">
        <f>L809</f>
        <v>SAVE10</v>
      </c>
      <c r="M810" s="5" t="s">
        <v>4280</v>
      </c>
      <c r="N810" s="5">
        <f t="shared" si="38"/>
        <v>402.15000000000003</v>
      </c>
      <c r="O810" s="5">
        <f t="shared" si="36"/>
        <v>500</v>
      </c>
      <c r="P810" s="5">
        <f t="shared" si="37"/>
        <v>-97.849999999999966</v>
      </c>
    </row>
    <row r="811" spans="1:16" x14ac:dyDescent="0.3">
      <c r="A811" s="5" t="s">
        <v>821</v>
      </c>
      <c r="B811" s="6">
        <v>45391</v>
      </c>
      <c r="C811" s="5" t="s">
        <v>2017</v>
      </c>
      <c r="D811" s="5" t="s">
        <v>2407</v>
      </c>
      <c r="E811" s="5">
        <v>5</v>
      </c>
      <c r="F811" s="5">
        <v>217.43</v>
      </c>
      <c r="G811" s="5" t="s">
        <v>2468</v>
      </c>
      <c r="H811" s="5" t="s">
        <v>3063</v>
      </c>
      <c r="I811" s="5" t="s">
        <v>3068</v>
      </c>
      <c r="J811" s="5" t="s">
        <v>3882</v>
      </c>
      <c r="K811" s="5">
        <v>10</v>
      </c>
      <c r="L811" s="5" t="s">
        <v>4273</v>
      </c>
      <c r="M811" s="5" t="s">
        <v>4276</v>
      </c>
      <c r="N811" s="5">
        <f t="shared" si="38"/>
        <v>1087.1500000000001</v>
      </c>
      <c r="O811" s="5">
        <f t="shared" si="36"/>
        <v>500</v>
      </c>
      <c r="P811" s="5">
        <f t="shared" si="37"/>
        <v>587.15000000000009</v>
      </c>
    </row>
    <row r="812" spans="1:16" x14ac:dyDescent="0.3">
      <c r="A812" s="5" t="s">
        <v>822</v>
      </c>
      <c r="B812" s="6">
        <v>45077</v>
      </c>
      <c r="C812" s="5" t="s">
        <v>2018</v>
      </c>
      <c r="D812" s="5" t="s">
        <v>2403</v>
      </c>
      <c r="E812" s="5">
        <v>1</v>
      </c>
      <c r="F812" s="5">
        <v>553.55999999999995</v>
      </c>
      <c r="G812" s="5" t="s">
        <v>2935</v>
      </c>
      <c r="H812" s="5" t="s">
        <v>3065</v>
      </c>
      <c r="I812" s="5" t="s">
        <v>3069</v>
      </c>
      <c r="J812" s="5" t="s">
        <v>3883</v>
      </c>
      <c r="K812" s="5">
        <v>5</v>
      </c>
      <c r="L812" s="5" t="str">
        <f>L811</f>
        <v>SAVE10</v>
      </c>
      <c r="M812" s="5" t="s">
        <v>4277</v>
      </c>
      <c r="N812" s="5">
        <f t="shared" si="38"/>
        <v>553.55999999999995</v>
      </c>
      <c r="O812" s="5">
        <f t="shared" si="36"/>
        <v>250</v>
      </c>
      <c r="P812" s="5">
        <f t="shared" si="37"/>
        <v>303.55999999999995</v>
      </c>
    </row>
    <row r="813" spans="1:16" x14ac:dyDescent="0.3">
      <c r="A813" s="5" t="s">
        <v>823</v>
      </c>
      <c r="B813" s="6">
        <v>45235</v>
      </c>
      <c r="C813" s="5" t="s">
        <v>2019</v>
      </c>
      <c r="D813" s="5" t="s">
        <v>2406</v>
      </c>
      <c r="E813" s="5">
        <v>2</v>
      </c>
      <c r="F813" s="5">
        <v>28.55</v>
      </c>
      <c r="G813" s="5" t="s">
        <v>2905</v>
      </c>
      <c r="H813" s="5" t="s">
        <v>3066</v>
      </c>
      <c r="I813" s="5" t="s">
        <v>3068</v>
      </c>
      <c r="J813" s="5" t="s">
        <v>3884</v>
      </c>
      <c r="K813" s="5">
        <v>7</v>
      </c>
      <c r="L813" s="5" t="s">
        <v>4273</v>
      </c>
      <c r="M813" s="5" t="s">
        <v>4278</v>
      </c>
      <c r="N813" s="5">
        <f t="shared" si="38"/>
        <v>57.1</v>
      </c>
      <c r="O813" s="5">
        <f t="shared" si="36"/>
        <v>700</v>
      </c>
      <c r="P813" s="5">
        <f t="shared" si="37"/>
        <v>-642.9</v>
      </c>
    </row>
    <row r="814" spans="1:16" x14ac:dyDescent="0.3">
      <c r="A814" s="5" t="s">
        <v>824</v>
      </c>
      <c r="B814" s="6">
        <v>45317</v>
      </c>
      <c r="C814" s="5" t="s">
        <v>2020</v>
      </c>
      <c r="D814" s="5" t="s">
        <v>2402</v>
      </c>
      <c r="E814" s="5">
        <v>2</v>
      </c>
      <c r="F814" s="5">
        <v>255.26</v>
      </c>
      <c r="G814" s="5" t="s">
        <v>2636</v>
      </c>
      <c r="H814" s="5" t="s">
        <v>3065</v>
      </c>
      <c r="I814" s="5" t="s">
        <v>3069</v>
      </c>
      <c r="J814" s="5" t="s">
        <v>3885</v>
      </c>
      <c r="K814" s="5">
        <v>6</v>
      </c>
      <c r="L814" s="5" t="s">
        <v>4274</v>
      </c>
      <c r="M814" s="5" t="s">
        <v>4280</v>
      </c>
      <c r="N814" s="5">
        <f t="shared" si="38"/>
        <v>510.52</v>
      </c>
      <c r="O814" s="5">
        <f t="shared" si="36"/>
        <v>300</v>
      </c>
      <c r="P814" s="5">
        <f t="shared" si="37"/>
        <v>210.51999999999998</v>
      </c>
    </row>
    <row r="815" spans="1:16" x14ac:dyDescent="0.3">
      <c r="A815" s="5" t="s">
        <v>825</v>
      </c>
      <c r="B815" s="6">
        <v>45731</v>
      </c>
      <c r="C815" s="5" t="s">
        <v>2021</v>
      </c>
      <c r="D815" s="5" t="s">
        <v>2406</v>
      </c>
      <c r="E815" s="5">
        <v>5</v>
      </c>
      <c r="F815" s="5">
        <v>292.54000000000002</v>
      </c>
      <c r="G815" s="5" t="s">
        <v>2647</v>
      </c>
      <c r="H815" s="5" t="s">
        <v>3063</v>
      </c>
      <c r="I815" s="5" t="s">
        <v>3069</v>
      </c>
      <c r="J815" s="5" t="s">
        <v>3886</v>
      </c>
      <c r="K815" s="5">
        <v>8</v>
      </c>
      <c r="L815" s="5" t="s">
        <v>4274</v>
      </c>
      <c r="M815" s="5" t="s">
        <v>4278</v>
      </c>
      <c r="N815" s="5">
        <f t="shared" si="38"/>
        <v>1462.7</v>
      </c>
      <c r="O815" s="5">
        <f t="shared" si="36"/>
        <v>700</v>
      </c>
      <c r="P815" s="5">
        <f t="shared" si="37"/>
        <v>762.7</v>
      </c>
    </row>
    <row r="816" spans="1:16" x14ac:dyDescent="0.3">
      <c r="A816" s="5" t="s">
        <v>826</v>
      </c>
      <c r="B816" s="6">
        <v>45637</v>
      </c>
      <c r="C816" s="5" t="s">
        <v>2022</v>
      </c>
      <c r="D816" s="5" t="s">
        <v>2404</v>
      </c>
      <c r="E816" s="5">
        <v>4</v>
      </c>
      <c r="F816" s="5">
        <v>147.51</v>
      </c>
      <c r="G816" s="5" t="s">
        <v>2936</v>
      </c>
      <c r="H816" s="5" t="s">
        <v>3063</v>
      </c>
      <c r="I816" s="5" t="s">
        <v>3072</v>
      </c>
      <c r="J816" s="5" t="s">
        <v>3887</v>
      </c>
      <c r="K816" s="5">
        <v>4</v>
      </c>
      <c r="L816" s="5" t="s">
        <v>4275</v>
      </c>
      <c r="M816" s="5" t="s">
        <v>4276</v>
      </c>
      <c r="N816" s="5">
        <f t="shared" si="38"/>
        <v>590.04</v>
      </c>
      <c r="O816" s="5">
        <f t="shared" si="36"/>
        <v>200</v>
      </c>
      <c r="P816" s="5">
        <f t="shared" si="37"/>
        <v>390.03999999999996</v>
      </c>
    </row>
    <row r="817" spans="1:16" x14ac:dyDescent="0.3">
      <c r="A817" s="5" t="s">
        <v>827</v>
      </c>
      <c r="B817" s="6">
        <v>45508</v>
      </c>
      <c r="C817" s="5" t="s">
        <v>2023</v>
      </c>
      <c r="D817" s="5" t="s">
        <v>2405</v>
      </c>
      <c r="E817" s="5">
        <v>3</v>
      </c>
      <c r="F817" s="5">
        <v>569.84</v>
      </c>
      <c r="G817" s="5" t="s">
        <v>2937</v>
      </c>
      <c r="H817" s="5" t="s">
        <v>3066</v>
      </c>
      <c r="I817" s="5" t="s">
        <v>3069</v>
      </c>
      <c r="J817" s="5" t="s">
        <v>3888</v>
      </c>
      <c r="K817" s="5">
        <v>8</v>
      </c>
      <c r="L817" s="5" t="s">
        <v>4275</v>
      </c>
      <c r="M817" s="5" t="s">
        <v>4276</v>
      </c>
      <c r="N817" s="5">
        <f t="shared" si="38"/>
        <v>1709.52</v>
      </c>
      <c r="O817" s="5">
        <f t="shared" si="36"/>
        <v>400</v>
      </c>
      <c r="P817" s="5">
        <f t="shared" si="37"/>
        <v>1309.52</v>
      </c>
    </row>
    <row r="818" spans="1:16" x14ac:dyDescent="0.3">
      <c r="A818" s="5" t="s">
        <v>828</v>
      </c>
      <c r="B818" s="6">
        <v>45343</v>
      </c>
      <c r="C818" s="5" t="s">
        <v>2024</v>
      </c>
      <c r="D818" s="5" t="s">
        <v>2403</v>
      </c>
      <c r="E818" s="5">
        <v>5</v>
      </c>
      <c r="F818" s="5">
        <v>574.79</v>
      </c>
      <c r="G818" s="5" t="s">
        <v>2599</v>
      </c>
      <c r="H818" s="5" t="s">
        <v>3065</v>
      </c>
      <c r="I818" s="5" t="s">
        <v>3072</v>
      </c>
      <c r="J818" s="5" t="s">
        <v>3889</v>
      </c>
      <c r="K818" s="5">
        <v>8</v>
      </c>
      <c r="L818" s="5" t="s">
        <v>4275</v>
      </c>
      <c r="M818" s="5" t="s">
        <v>4277</v>
      </c>
      <c r="N818" s="5">
        <f t="shared" si="38"/>
        <v>2873.95</v>
      </c>
      <c r="O818" s="5">
        <f t="shared" si="36"/>
        <v>250</v>
      </c>
      <c r="P818" s="5">
        <f t="shared" si="37"/>
        <v>2623.95</v>
      </c>
    </row>
    <row r="819" spans="1:16" x14ac:dyDescent="0.3">
      <c r="A819" s="5" t="s">
        <v>829</v>
      </c>
      <c r="B819" s="6">
        <v>45204</v>
      </c>
      <c r="C819" s="5" t="s">
        <v>2025</v>
      </c>
      <c r="D819" s="5" t="s">
        <v>2404</v>
      </c>
      <c r="E819" s="5">
        <v>4</v>
      </c>
      <c r="F819" s="5">
        <v>598.19000000000005</v>
      </c>
      <c r="G819" s="5" t="s">
        <v>2938</v>
      </c>
      <c r="H819" s="5" t="s">
        <v>3065</v>
      </c>
      <c r="I819" s="5" t="s">
        <v>3071</v>
      </c>
      <c r="J819" s="5" t="s">
        <v>3890</v>
      </c>
      <c r="K819" s="5">
        <v>7</v>
      </c>
      <c r="L819" s="5" t="s">
        <v>4275</v>
      </c>
      <c r="M819" s="5" t="s">
        <v>4278</v>
      </c>
      <c r="N819" s="5">
        <f t="shared" si="38"/>
        <v>2392.7600000000002</v>
      </c>
      <c r="O819" s="5">
        <f t="shared" si="36"/>
        <v>200</v>
      </c>
      <c r="P819" s="5">
        <f t="shared" si="37"/>
        <v>2192.7600000000002</v>
      </c>
    </row>
    <row r="820" spans="1:16" x14ac:dyDescent="0.3">
      <c r="A820" s="5" t="s">
        <v>830</v>
      </c>
      <c r="B820" s="6">
        <v>44987</v>
      </c>
      <c r="C820" s="5" t="s">
        <v>2026</v>
      </c>
      <c r="D820" s="5" t="s">
        <v>2402</v>
      </c>
      <c r="E820" s="5">
        <v>4</v>
      </c>
      <c r="F820" s="5">
        <v>390.84</v>
      </c>
      <c r="G820" s="5" t="s">
        <v>2866</v>
      </c>
      <c r="H820" s="5" t="s">
        <v>3065</v>
      </c>
      <c r="I820" s="5" t="s">
        <v>3069</v>
      </c>
      <c r="J820" s="5" t="s">
        <v>3891</v>
      </c>
      <c r="K820" s="5">
        <v>9</v>
      </c>
      <c r="L820" s="5" t="s">
        <v>4275</v>
      </c>
      <c r="M820" s="5" t="s">
        <v>4277</v>
      </c>
      <c r="N820" s="5">
        <f t="shared" si="38"/>
        <v>1563.36</v>
      </c>
      <c r="O820" s="5">
        <f t="shared" si="36"/>
        <v>300</v>
      </c>
      <c r="P820" s="5">
        <f t="shared" si="37"/>
        <v>1263.3599999999999</v>
      </c>
    </row>
    <row r="821" spans="1:16" x14ac:dyDescent="0.3">
      <c r="A821" s="5" t="s">
        <v>831</v>
      </c>
      <c r="B821" s="6">
        <v>45563</v>
      </c>
      <c r="C821" s="5" t="s">
        <v>2027</v>
      </c>
      <c r="D821" s="5" t="s">
        <v>2402</v>
      </c>
      <c r="E821" s="5">
        <v>2</v>
      </c>
      <c r="F821" s="5">
        <v>398.45</v>
      </c>
      <c r="G821" s="5" t="s">
        <v>2939</v>
      </c>
      <c r="H821" s="5" t="s">
        <v>3063</v>
      </c>
      <c r="I821" s="5" t="s">
        <v>3069</v>
      </c>
      <c r="J821" s="5" t="s">
        <v>3892</v>
      </c>
      <c r="K821" s="5">
        <v>7</v>
      </c>
      <c r="L821" s="5" t="s">
        <v>4273</v>
      </c>
      <c r="M821" s="5" t="s">
        <v>4280</v>
      </c>
      <c r="N821" s="5">
        <f t="shared" si="38"/>
        <v>796.9</v>
      </c>
      <c r="O821" s="5">
        <f t="shared" si="36"/>
        <v>300</v>
      </c>
      <c r="P821" s="5">
        <f t="shared" si="37"/>
        <v>496.9</v>
      </c>
    </row>
    <row r="822" spans="1:16" x14ac:dyDescent="0.3">
      <c r="A822" s="5" t="s">
        <v>832</v>
      </c>
      <c r="B822" s="6">
        <v>45073</v>
      </c>
      <c r="C822" s="5" t="s">
        <v>2028</v>
      </c>
      <c r="D822" s="5" t="s">
        <v>2402</v>
      </c>
      <c r="E822" s="5">
        <v>5</v>
      </c>
      <c r="F822" s="5">
        <v>623.80999999999995</v>
      </c>
      <c r="G822" s="5" t="s">
        <v>2704</v>
      </c>
      <c r="H822" s="5" t="s">
        <v>3067</v>
      </c>
      <c r="I822" s="5" t="s">
        <v>3070</v>
      </c>
      <c r="J822" s="5" t="s">
        <v>3893</v>
      </c>
      <c r="K822" s="5">
        <v>6</v>
      </c>
      <c r="L822" s="5" t="s">
        <v>4274</v>
      </c>
      <c r="M822" s="5" t="s">
        <v>4278</v>
      </c>
      <c r="N822" s="5">
        <f t="shared" si="38"/>
        <v>3119.0499999999997</v>
      </c>
      <c r="O822" s="5">
        <f t="shared" si="36"/>
        <v>300</v>
      </c>
      <c r="P822" s="5">
        <f t="shared" si="37"/>
        <v>2819.0499999999997</v>
      </c>
    </row>
    <row r="823" spans="1:16" x14ac:dyDescent="0.3">
      <c r="A823" s="5" t="s">
        <v>833</v>
      </c>
      <c r="B823" s="6">
        <v>45640</v>
      </c>
      <c r="C823" s="5" t="s">
        <v>2029</v>
      </c>
      <c r="D823" s="5" t="s">
        <v>2406</v>
      </c>
      <c r="E823" s="5">
        <v>4</v>
      </c>
      <c r="F823" s="5">
        <v>174.49</v>
      </c>
      <c r="G823" s="5" t="s">
        <v>2696</v>
      </c>
      <c r="H823" s="5" t="s">
        <v>3065</v>
      </c>
      <c r="I823" s="5" t="s">
        <v>3071</v>
      </c>
      <c r="J823" s="5" t="s">
        <v>3894</v>
      </c>
      <c r="K823" s="5">
        <v>5</v>
      </c>
      <c r="L823" s="5" t="s">
        <v>4273</v>
      </c>
      <c r="M823" s="5" t="s">
        <v>4279</v>
      </c>
      <c r="N823" s="5">
        <f t="shared" si="38"/>
        <v>697.96</v>
      </c>
      <c r="O823" s="5">
        <f t="shared" si="36"/>
        <v>700</v>
      </c>
      <c r="P823" s="5">
        <f t="shared" si="37"/>
        <v>-2.0399999999999636</v>
      </c>
    </row>
    <row r="824" spans="1:16" x14ac:dyDescent="0.3">
      <c r="A824" s="5" t="s">
        <v>834</v>
      </c>
      <c r="B824" s="6">
        <v>45731</v>
      </c>
      <c r="C824" s="5" t="s">
        <v>2030</v>
      </c>
      <c r="D824" s="5" t="s">
        <v>2402</v>
      </c>
      <c r="E824" s="5">
        <v>1</v>
      </c>
      <c r="F824" s="5">
        <v>479.56</v>
      </c>
      <c r="G824" s="5" t="s">
        <v>2474</v>
      </c>
      <c r="H824" s="5" t="s">
        <v>3066</v>
      </c>
      <c r="I824" s="5" t="s">
        <v>3070</v>
      </c>
      <c r="J824" s="5" t="s">
        <v>3895</v>
      </c>
      <c r="K824" s="5">
        <v>1</v>
      </c>
      <c r="L824" s="5" t="s">
        <v>4273</v>
      </c>
      <c r="M824" s="5" t="s">
        <v>4280</v>
      </c>
      <c r="N824" s="5">
        <f t="shared" si="38"/>
        <v>479.56</v>
      </c>
      <c r="O824" s="5">
        <f t="shared" si="36"/>
        <v>300</v>
      </c>
      <c r="P824" s="5">
        <f t="shared" si="37"/>
        <v>179.56</v>
      </c>
    </row>
    <row r="825" spans="1:16" x14ac:dyDescent="0.3">
      <c r="A825" s="5" t="s">
        <v>835</v>
      </c>
      <c r="B825" s="6">
        <v>45572</v>
      </c>
      <c r="C825" s="5" t="s">
        <v>2031</v>
      </c>
      <c r="D825" s="5" t="s">
        <v>2406</v>
      </c>
      <c r="E825" s="5">
        <v>4</v>
      </c>
      <c r="F825" s="5">
        <v>653.13</v>
      </c>
      <c r="G825" s="5" t="s">
        <v>2940</v>
      </c>
      <c r="H825" s="5" t="s">
        <v>3065</v>
      </c>
      <c r="I825" s="5" t="s">
        <v>3068</v>
      </c>
      <c r="J825" s="5" t="s">
        <v>3896</v>
      </c>
      <c r="K825" s="5">
        <v>8</v>
      </c>
      <c r="L825" s="5" t="s">
        <v>4275</v>
      </c>
      <c r="M825" s="5" t="s">
        <v>4276</v>
      </c>
      <c r="N825" s="5">
        <f t="shared" si="38"/>
        <v>2612.52</v>
      </c>
      <c r="O825" s="5">
        <f t="shared" si="36"/>
        <v>700</v>
      </c>
      <c r="P825" s="5">
        <f t="shared" si="37"/>
        <v>1912.52</v>
      </c>
    </row>
    <row r="826" spans="1:16" x14ac:dyDescent="0.3">
      <c r="A826" s="5" t="s">
        <v>836</v>
      </c>
      <c r="B826" s="6">
        <v>45167</v>
      </c>
      <c r="C826" s="5" t="s">
        <v>2032</v>
      </c>
      <c r="D826" s="5" t="s">
        <v>2401</v>
      </c>
      <c r="E826" s="5">
        <v>3</v>
      </c>
      <c r="F826" s="5">
        <v>481.1</v>
      </c>
      <c r="G826" s="5" t="s">
        <v>2941</v>
      </c>
      <c r="H826" s="5" t="s">
        <v>3065</v>
      </c>
      <c r="I826" s="5" t="s">
        <v>3070</v>
      </c>
      <c r="J826" s="5" t="s">
        <v>3897</v>
      </c>
      <c r="K826" s="5">
        <v>3</v>
      </c>
      <c r="L826" s="5" t="s">
        <v>4274</v>
      </c>
      <c r="M826" s="5" t="s">
        <v>4279</v>
      </c>
      <c r="N826" s="5">
        <f t="shared" si="38"/>
        <v>1443.3000000000002</v>
      </c>
      <c r="O826" s="5">
        <f t="shared" si="36"/>
        <v>450</v>
      </c>
      <c r="P826" s="5">
        <f t="shared" si="37"/>
        <v>993.30000000000018</v>
      </c>
    </row>
    <row r="827" spans="1:16" x14ac:dyDescent="0.3">
      <c r="A827" s="5" t="s">
        <v>837</v>
      </c>
      <c r="B827" s="6">
        <v>45742</v>
      </c>
      <c r="C827" s="5" t="s">
        <v>2033</v>
      </c>
      <c r="D827" s="5" t="s">
        <v>2407</v>
      </c>
      <c r="E827" s="5">
        <v>5</v>
      </c>
      <c r="F827" s="5">
        <v>271.69</v>
      </c>
      <c r="G827" s="5" t="s">
        <v>2942</v>
      </c>
      <c r="H827" s="5" t="s">
        <v>3064</v>
      </c>
      <c r="I827" s="5" t="s">
        <v>3070</v>
      </c>
      <c r="J827" s="5" t="s">
        <v>3898</v>
      </c>
      <c r="K827" s="5">
        <v>7</v>
      </c>
      <c r="L827" s="5" t="s">
        <v>4274</v>
      </c>
      <c r="M827" s="5" t="s">
        <v>4276</v>
      </c>
      <c r="N827" s="5">
        <f t="shared" si="38"/>
        <v>1358.45</v>
      </c>
      <c r="O827" s="5">
        <f t="shared" si="36"/>
        <v>500</v>
      </c>
      <c r="P827" s="5">
        <f t="shared" si="37"/>
        <v>858.45</v>
      </c>
    </row>
    <row r="828" spans="1:16" x14ac:dyDescent="0.3">
      <c r="A828" s="5" t="s">
        <v>838</v>
      </c>
      <c r="B828" s="6">
        <v>45724</v>
      </c>
      <c r="C828" s="5" t="s">
        <v>2034</v>
      </c>
      <c r="D828" s="5" t="s">
        <v>2405</v>
      </c>
      <c r="E828" s="5">
        <v>3</v>
      </c>
      <c r="F828" s="5">
        <v>463.81</v>
      </c>
      <c r="G828" s="5" t="s">
        <v>2568</v>
      </c>
      <c r="H828" s="5" t="s">
        <v>3064</v>
      </c>
      <c r="I828" s="5" t="s">
        <v>3070</v>
      </c>
      <c r="J828" s="5" t="s">
        <v>3899</v>
      </c>
      <c r="K828" s="5">
        <v>8</v>
      </c>
      <c r="L828" s="5" t="s">
        <v>4275</v>
      </c>
      <c r="M828" s="5" t="s">
        <v>4278</v>
      </c>
      <c r="N828" s="5">
        <f t="shared" si="38"/>
        <v>1391.43</v>
      </c>
      <c r="O828" s="5">
        <f t="shared" si="36"/>
        <v>400</v>
      </c>
      <c r="P828" s="5">
        <f t="shared" si="37"/>
        <v>991.43000000000006</v>
      </c>
    </row>
    <row r="829" spans="1:16" x14ac:dyDescent="0.3">
      <c r="A829" s="5" t="s">
        <v>839</v>
      </c>
      <c r="B829" s="6">
        <v>45071</v>
      </c>
      <c r="C829" s="5" t="s">
        <v>2035</v>
      </c>
      <c r="D829" s="5" t="s">
        <v>2403</v>
      </c>
      <c r="E829" s="5">
        <v>2</v>
      </c>
      <c r="F829" s="5">
        <v>639.88</v>
      </c>
      <c r="G829" s="5" t="s">
        <v>2595</v>
      </c>
      <c r="H829" s="5" t="s">
        <v>3067</v>
      </c>
      <c r="I829" s="5" t="s">
        <v>3071</v>
      </c>
      <c r="J829" s="5" t="s">
        <v>3900</v>
      </c>
      <c r="K829" s="5">
        <v>5</v>
      </c>
      <c r="L829" s="5" t="s">
        <v>4275</v>
      </c>
      <c r="M829" s="5" t="s">
        <v>4276</v>
      </c>
      <c r="N829" s="5">
        <f t="shared" si="38"/>
        <v>1279.76</v>
      </c>
      <c r="O829" s="5">
        <f t="shared" si="36"/>
        <v>250</v>
      </c>
      <c r="P829" s="5">
        <f t="shared" si="37"/>
        <v>1029.76</v>
      </c>
    </row>
    <row r="830" spans="1:16" x14ac:dyDescent="0.3">
      <c r="A830" s="5" t="s">
        <v>840</v>
      </c>
      <c r="B830" s="6">
        <v>45497</v>
      </c>
      <c r="C830" s="5" t="s">
        <v>2036</v>
      </c>
      <c r="D830" s="5" t="s">
        <v>2404</v>
      </c>
      <c r="E830" s="5">
        <v>4</v>
      </c>
      <c r="F830" s="5">
        <v>404.58</v>
      </c>
      <c r="G830" s="5" t="s">
        <v>2943</v>
      </c>
      <c r="H830" s="5" t="s">
        <v>3067</v>
      </c>
      <c r="I830" s="5" t="s">
        <v>3068</v>
      </c>
      <c r="J830" s="5" t="s">
        <v>3901</v>
      </c>
      <c r="K830" s="5">
        <v>5</v>
      </c>
      <c r="L830" s="5" t="s">
        <v>4274</v>
      </c>
      <c r="M830" s="5" t="s">
        <v>4276</v>
      </c>
      <c r="N830" s="5">
        <f t="shared" si="38"/>
        <v>1618.32</v>
      </c>
      <c r="O830" s="5">
        <f t="shared" si="36"/>
        <v>200</v>
      </c>
      <c r="P830" s="5">
        <f t="shared" si="37"/>
        <v>1418.32</v>
      </c>
    </row>
    <row r="831" spans="1:16" x14ac:dyDescent="0.3">
      <c r="A831" s="5" t="s">
        <v>841</v>
      </c>
      <c r="B831" s="6">
        <v>44962</v>
      </c>
      <c r="C831" s="5" t="s">
        <v>2037</v>
      </c>
      <c r="D831" s="5" t="s">
        <v>2401</v>
      </c>
      <c r="E831" s="5">
        <v>1</v>
      </c>
      <c r="F831" s="5">
        <v>76.930000000000007</v>
      </c>
      <c r="G831" s="5" t="s">
        <v>2944</v>
      </c>
      <c r="H831" s="5" t="s">
        <v>3063</v>
      </c>
      <c r="I831" s="5" t="s">
        <v>3071</v>
      </c>
      <c r="J831" s="5" t="s">
        <v>3902</v>
      </c>
      <c r="K831" s="5">
        <v>6</v>
      </c>
      <c r="L831" s="5" t="s">
        <v>4275</v>
      </c>
      <c r="M831" s="5" t="s">
        <v>4276</v>
      </c>
      <c r="N831" s="5">
        <f t="shared" si="38"/>
        <v>76.930000000000007</v>
      </c>
      <c r="O831" s="5">
        <f t="shared" si="36"/>
        <v>450</v>
      </c>
      <c r="P831" s="5">
        <f t="shared" si="37"/>
        <v>-373.07</v>
      </c>
    </row>
    <row r="832" spans="1:16" x14ac:dyDescent="0.3">
      <c r="A832" s="5" t="s">
        <v>842</v>
      </c>
      <c r="B832" s="6">
        <v>45637</v>
      </c>
      <c r="C832" s="5" t="s">
        <v>2038</v>
      </c>
      <c r="D832" s="5" t="s">
        <v>2403</v>
      </c>
      <c r="E832" s="5">
        <v>4</v>
      </c>
      <c r="F832" s="5">
        <v>190.64</v>
      </c>
      <c r="G832" s="5" t="s">
        <v>2945</v>
      </c>
      <c r="H832" s="5" t="s">
        <v>3067</v>
      </c>
      <c r="I832" s="5" t="s">
        <v>3071</v>
      </c>
      <c r="J832" s="5" t="s">
        <v>3903</v>
      </c>
      <c r="K832" s="5">
        <v>5</v>
      </c>
      <c r="L832" s="5" t="s">
        <v>4273</v>
      </c>
      <c r="M832" s="5" t="s">
        <v>4278</v>
      </c>
      <c r="N832" s="5">
        <f t="shared" si="38"/>
        <v>762.56</v>
      </c>
      <c r="O832" s="5">
        <f t="shared" si="36"/>
        <v>250</v>
      </c>
      <c r="P832" s="5">
        <f t="shared" si="37"/>
        <v>512.55999999999995</v>
      </c>
    </row>
    <row r="833" spans="1:16" x14ac:dyDescent="0.3">
      <c r="A833" s="5" t="s">
        <v>843</v>
      </c>
      <c r="B833" s="6">
        <v>45278</v>
      </c>
      <c r="C833" s="5" t="s">
        <v>2039</v>
      </c>
      <c r="D833" s="5" t="s">
        <v>2405</v>
      </c>
      <c r="E833" s="5">
        <v>2</v>
      </c>
      <c r="F833" s="5">
        <v>88.73</v>
      </c>
      <c r="G833" s="5" t="s">
        <v>2849</v>
      </c>
      <c r="H833" s="5" t="s">
        <v>3064</v>
      </c>
      <c r="I833" s="5" t="s">
        <v>3072</v>
      </c>
      <c r="J833" s="5" t="s">
        <v>3904</v>
      </c>
      <c r="K833" s="5">
        <v>5</v>
      </c>
      <c r="L833" s="5" t="str">
        <f>L832</f>
        <v>SAVE10</v>
      </c>
      <c r="M833" s="5" t="s">
        <v>4280</v>
      </c>
      <c r="N833" s="5">
        <f t="shared" si="38"/>
        <v>177.46</v>
      </c>
      <c r="O833" s="5">
        <f t="shared" si="36"/>
        <v>400</v>
      </c>
      <c r="P833" s="5">
        <f t="shared" si="37"/>
        <v>-222.54</v>
      </c>
    </row>
    <row r="834" spans="1:16" x14ac:dyDescent="0.3">
      <c r="A834" s="5" t="s">
        <v>844</v>
      </c>
      <c r="B834" s="6">
        <v>45363</v>
      </c>
      <c r="C834" s="5" t="s">
        <v>2040</v>
      </c>
      <c r="D834" s="5" t="s">
        <v>2404</v>
      </c>
      <c r="E834" s="5">
        <v>5</v>
      </c>
      <c r="F834" s="5">
        <v>485.71</v>
      </c>
      <c r="G834" s="5" t="s">
        <v>2421</v>
      </c>
      <c r="H834" s="5" t="s">
        <v>3064</v>
      </c>
      <c r="I834" s="5" t="s">
        <v>3072</v>
      </c>
      <c r="J834" s="5" t="s">
        <v>3905</v>
      </c>
      <c r="K834" s="5">
        <v>10</v>
      </c>
      <c r="L834" s="5" t="s">
        <v>4273</v>
      </c>
      <c r="M834" s="5" t="s">
        <v>4277</v>
      </c>
      <c r="N834" s="5">
        <f t="shared" si="38"/>
        <v>2428.5499999999997</v>
      </c>
      <c r="O834" s="5">
        <f t="shared" ref="O834:O897" si="39">IF(D834="MONITOR",450,IF(D834="PHONE",300,IF(D834="TABLET",250,IF(D834="CHAIR",200,IF(D834="PRINTER",400,IF(D834="LAPTOP",700,IF(D834="DESK",500,0)))))))</f>
        <v>200</v>
      </c>
      <c r="P834" s="5">
        <f t="shared" ref="P834:P897" si="40">N834-O834</f>
        <v>2228.5499999999997</v>
      </c>
    </row>
    <row r="835" spans="1:16" x14ac:dyDescent="0.3">
      <c r="A835" s="5" t="s">
        <v>845</v>
      </c>
      <c r="B835" s="6">
        <v>45730</v>
      </c>
      <c r="C835" s="5" t="s">
        <v>2041</v>
      </c>
      <c r="D835" s="5" t="s">
        <v>2402</v>
      </c>
      <c r="E835" s="5">
        <v>5</v>
      </c>
      <c r="F835" s="5">
        <v>78.290000000000006</v>
      </c>
      <c r="G835" s="5" t="s">
        <v>2946</v>
      </c>
      <c r="H835" s="5" t="s">
        <v>3065</v>
      </c>
      <c r="I835" s="5" t="s">
        <v>3068</v>
      </c>
      <c r="J835" s="5" t="s">
        <v>3906</v>
      </c>
      <c r="K835" s="5">
        <v>5</v>
      </c>
      <c r="L835" s="5" t="s">
        <v>4275</v>
      </c>
      <c r="M835" s="5" t="s">
        <v>4277</v>
      </c>
      <c r="N835" s="5">
        <f t="shared" ref="N835:N898" si="41">E835*F835</f>
        <v>391.45000000000005</v>
      </c>
      <c r="O835" s="5">
        <f t="shared" si="39"/>
        <v>300</v>
      </c>
      <c r="P835" s="5">
        <f t="shared" si="40"/>
        <v>91.450000000000045</v>
      </c>
    </row>
    <row r="836" spans="1:16" x14ac:dyDescent="0.3">
      <c r="A836" s="5" t="s">
        <v>846</v>
      </c>
      <c r="B836" s="6">
        <v>45393</v>
      </c>
      <c r="C836" s="5" t="s">
        <v>2042</v>
      </c>
      <c r="D836" s="5" t="s">
        <v>2405</v>
      </c>
      <c r="E836" s="5">
        <v>5</v>
      </c>
      <c r="F836" s="5">
        <v>22.14</v>
      </c>
      <c r="G836" s="5" t="s">
        <v>2614</v>
      </c>
      <c r="H836" s="5" t="s">
        <v>3067</v>
      </c>
      <c r="I836" s="5" t="s">
        <v>3070</v>
      </c>
      <c r="J836" s="5" t="s">
        <v>3907</v>
      </c>
      <c r="K836" s="5">
        <v>10</v>
      </c>
      <c r="L836" s="5" t="str">
        <f>L835</f>
        <v>WINTER15</v>
      </c>
      <c r="M836" s="5" t="s">
        <v>4276</v>
      </c>
      <c r="N836" s="5">
        <f t="shared" si="41"/>
        <v>110.7</v>
      </c>
      <c r="O836" s="5">
        <f t="shared" si="39"/>
        <v>400</v>
      </c>
      <c r="P836" s="5">
        <f t="shared" si="40"/>
        <v>-289.3</v>
      </c>
    </row>
    <row r="837" spans="1:16" x14ac:dyDescent="0.3">
      <c r="A837" s="5" t="s">
        <v>847</v>
      </c>
      <c r="B837" s="6">
        <v>45377</v>
      </c>
      <c r="C837" s="5" t="s">
        <v>2043</v>
      </c>
      <c r="D837" s="5" t="s">
        <v>2407</v>
      </c>
      <c r="E837" s="5">
        <v>1</v>
      </c>
      <c r="F837" s="5">
        <v>679.65</v>
      </c>
      <c r="G837" s="5" t="s">
        <v>2947</v>
      </c>
      <c r="H837" s="5" t="s">
        <v>3063</v>
      </c>
      <c r="I837" s="5" t="s">
        <v>3068</v>
      </c>
      <c r="J837" s="5" t="s">
        <v>3908</v>
      </c>
      <c r="K837" s="5">
        <v>6</v>
      </c>
      <c r="L837" s="5" t="s">
        <v>4274</v>
      </c>
      <c r="M837" s="5" t="s">
        <v>4280</v>
      </c>
      <c r="N837" s="5">
        <f t="shared" si="41"/>
        <v>679.65</v>
      </c>
      <c r="O837" s="5">
        <f t="shared" si="39"/>
        <v>500</v>
      </c>
      <c r="P837" s="5">
        <f t="shared" si="40"/>
        <v>179.64999999999998</v>
      </c>
    </row>
    <row r="838" spans="1:16" x14ac:dyDescent="0.3">
      <c r="A838" s="5" t="s">
        <v>848</v>
      </c>
      <c r="B838" s="6">
        <v>44959</v>
      </c>
      <c r="C838" s="5" t="s">
        <v>2044</v>
      </c>
      <c r="D838" s="5" t="s">
        <v>2402</v>
      </c>
      <c r="E838" s="5">
        <v>1</v>
      </c>
      <c r="F838" s="5">
        <v>178.44</v>
      </c>
      <c r="G838" s="5" t="s">
        <v>2858</v>
      </c>
      <c r="H838" s="5" t="s">
        <v>3065</v>
      </c>
      <c r="I838" s="5" t="s">
        <v>3069</v>
      </c>
      <c r="J838" s="5" t="s">
        <v>3909</v>
      </c>
      <c r="K838" s="5">
        <v>2</v>
      </c>
      <c r="L838" s="5" t="s">
        <v>4274</v>
      </c>
      <c r="M838" s="5" t="s">
        <v>4280</v>
      </c>
      <c r="N838" s="5">
        <f t="shared" si="41"/>
        <v>178.44</v>
      </c>
      <c r="O838" s="5">
        <f t="shared" si="39"/>
        <v>300</v>
      </c>
      <c r="P838" s="5">
        <f t="shared" si="40"/>
        <v>-121.56</v>
      </c>
    </row>
    <row r="839" spans="1:16" x14ac:dyDescent="0.3">
      <c r="A839" s="5" t="s">
        <v>849</v>
      </c>
      <c r="B839" s="6">
        <v>45822</v>
      </c>
      <c r="C839" s="5" t="s">
        <v>2045</v>
      </c>
      <c r="D839" s="5" t="s">
        <v>2404</v>
      </c>
      <c r="E839" s="5">
        <v>5</v>
      </c>
      <c r="F839" s="5">
        <v>655.55</v>
      </c>
      <c r="G839" s="5" t="s">
        <v>2837</v>
      </c>
      <c r="H839" s="5" t="s">
        <v>3064</v>
      </c>
      <c r="I839" s="5" t="s">
        <v>3071</v>
      </c>
      <c r="J839" s="5" t="s">
        <v>3910</v>
      </c>
      <c r="K839" s="5">
        <v>5</v>
      </c>
      <c r="L839" s="5" t="str">
        <f>L838</f>
        <v>FREESHIP</v>
      </c>
      <c r="M839" s="5" t="s">
        <v>4278</v>
      </c>
      <c r="N839" s="5">
        <f t="shared" si="41"/>
        <v>3277.75</v>
      </c>
      <c r="O839" s="5">
        <f t="shared" si="39"/>
        <v>200</v>
      </c>
      <c r="P839" s="5">
        <f t="shared" si="40"/>
        <v>3077.75</v>
      </c>
    </row>
    <row r="840" spans="1:16" x14ac:dyDescent="0.3">
      <c r="A840" s="5" t="s">
        <v>850</v>
      </c>
      <c r="B840" s="6">
        <v>45393</v>
      </c>
      <c r="C840" s="5" t="s">
        <v>2046</v>
      </c>
      <c r="D840" s="5" t="s">
        <v>2407</v>
      </c>
      <c r="E840" s="5">
        <v>4</v>
      </c>
      <c r="F840" s="5">
        <v>577.08000000000004</v>
      </c>
      <c r="G840" s="5" t="s">
        <v>2473</v>
      </c>
      <c r="H840" s="5" t="s">
        <v>3064</v>
      </c>
      <c r="I840" s="5" t="s">
        <v>3072</v>
      </c>
      <c r="J840" s="5" t="s">
        <v>3911</v>
      </c>
      <c r="K840" s="5">
        <v>8</v>
      </c>
      <c r="L840" s="5" t="str">
        <f>L839</f>
        <v>FREESHIP</v>
      </c>
      <c r="M840" s="5" t="s">
        <v>4279</v>
      </c>
      <c r="N840" s="5">
        <f t="shared" si="41"/>
        <v>2308.3200000000002</v>
      </c>
      <c r="O840" s="5">
        <f t="shared" si="39"/>
        <v>500</v>
      </c>
      <c r="P840" s="5">
        <f t="shared" si="40"/>
        <v>1808.3200000000002</v>
      </c>
    </row>
    <row r="841" spans="1:16" x14ac:dyDescent="0.3">
      <c r="A841" s="5" t="s">
        <v>851</v>
      </c>
      <c r="B841" s="6">
        <v>45162</v>
      </c>
      <c r="C841" s="5" t="s">
        <v>2047</v>
      </c>
      <c r="D841" s="5" t="s">
        <v>2404</v>
      </c>
      <c r="E841" s="5">
        <v>3</v>
      </c>
      <c r="F841" s="5">
        <v>197.97</v>
      </c>
      <c r="G841" s="5" t="s">
        <v>2900</v>
      </c>
      <c r="H841" s="5" t="s">
        <v>3064</v>
      </c>
      <c r="I841" s="5" t="s">
        <v>3069</v>
      </c>
      <c r="J841" s="5" t="s">
        <v>3912</v>
      </c>
      <c r="K841" s="5">
        <v>5</v>
      </c>
      <c r="L841" s="5" t="str">
        <f>L840</f>
        <v>FREESHIP</v>
      </c>
      <c r="M841" s="5" t="s">
        <v>4280</v>
      </c>
      <c r="N841" s="5">
        <f t="shared" si="41"/>
        <v>593.91</v>
      </c>
      <c r="O841" s="5">
        <f t="shared" si="39"/>
        <v>200</v>
      </c>
      <c r="P841" s="5">
        <f t="shared" si="40"/>
        <v>393.90999999999997</v>
      </c>
    </row>
    <row r="842" spans="1:16" x14ac:dyDescent="0.3">
      <c r="A842" s="5" t="s">
        <v>852</v>
      </c>
      <c r="B842" s="6">
        <v>45305</v>
      </c>
      <c r="C842" s="5" t="s">
        <v>2048</v>
      </c>
      <c r="D842" s="5" t="s">
        <v>2404</v>
      </c>
      <c r="E842" s="5">
        <v>3</v>
      </c>
      <c r="F842" s="5">
        <v>411.95</v>
      </c>
      <c r="G842" s="5" t="s">
        <v>2772</v>
      </c>
      <c r="H842" s="5" t="s">
        <v>3065</v>
      </c>
      <c r="I842" s="5" t="s">
        <v>3071</v>
      </c>
      <c r="J842" s="5" t="s">
        <v>3913</v>
      </c>
      <c r="K842" s="5">
        <v>7</v>
      </c>
      <c r="L842" s="5" t="s">
        <v>4274</v>
      </c>
      <c r="M842" s="5" t="s">
        <v>4277</v>
      </c>
      <c r="N842" s="5">
        <f t="shared" si="41"/>
        <v>1235.8499999999999</v>
      </c>
      <c r="O842" s="5">
        <f t="shared" si="39"/>
        <v>200</v>
      </c>
      <c r="P842" s="5">
        <f t="shared" si="40"/>
        <v>1035.8499999999999</v>
      </c>
    </row>
    <row r="843" spans="1:16" x14ac:dyDescent="0.3">
      <c r="A843" s="5" t="s">
        <v>853</v>
      </c>
      <c r="B843" s="6">
        <v>45554</v>
      </c>
      <c r="C843" s="5" t="s">
        <v>2049</v>
      </c>
      <c r="D843" s="5" t="s">
        <v>2405</v>
      </c>
      <c r="E843" s="5">
        <v>2</v>
      </c>
      <c r="F843" s="5">
        <v>443.22</v>
      </c>
      <c r="G843" s="5" t="s">
        <v>2948</v>
      </c>
      <c r="H843" s="5" t="s">
        <v>3065</v>
      </c>
      <c r="I843" s="5" t="s">
        <v>3071</v>
      </c>
      <c r="J843" s="5" t="s">
        <v>3914</v>
      </c>
      <c r="K843" s="5">
        <v>5</v>
      </c>
      <c r="L843" s="5" t="str">
        <f>L842</f>
        <v>FREESHIP</v>
      </c>
      <c r="M843" s="5" t="s">
        <v>4279</v>
      </c>
      <c r="N843" s="5">
        <f t="shared" si="41"/>
        <v>886.44</v>
      </c>
      <c r="O843" s="5">
        <f t="shared" si="39"/>
        <v>400</v>
      </c>
      <c r="P843" s="5">
        <f t="shared" si="40"/>
        <v>486.44000000000005</v>
      </c>
    </row>
    <row r="844" spans="1:16" x14ac:dyDescent="0.3">
      <c r="A844" s="5" t="s">
        <v>854</v>
      </c>
      <c r="B844" s="6">
        <v>45784</v>
      </c>
      <c r="C844" s="5" t="s">
        <v>2050</v>
      </c>
      <c r="D844" s="5" t="s">
        <v>2406</v>
      </c>
      <c r="E844" s="5">
        <v>3</v>
      </c>
      <c r="F844" s="5">
        <v>364.14</v>
      </c>
      <c r="G844" s="5" t="s">
        <v>2875</v>
      </c>
      <c r="H844" s="5" t="s">
        <v>3064</v>
      </c>
      <c r="I844" s="5" t="s">
        <v>3072</v>
      </c>
      <c r="J844" s="5" t="s">
        <v>3915</v>
      </c>
      <c r="K844" s="5">
        <v>7</v>
      </c>
      <c r="L844" s="5" t="s">
        <v>4275</v>
      </c>
      <c r="M844" s="5" t="s">
        <v>4277</v>
      </c>
      <c r="N844" s="5">
        <f t="shared" si="41"/>
        <v>1092.42</v>
      </c>
      <c r="O844" s="5">
        <f t="shared" si="39"/>
        <v>700</v>
      </c>
      <c r="P844" s="5">
        <f t="shared" si="40"/>
        <v>392.42000000000007</v>
      </c>
    </row>
    <row r="845" spans="1:16" x14ac:dyDescent="0.3">
      <c r="A845" s="5" t="s">
        <v>855</v>
      </c>
      <c r="B845" s="6">
        <v>45790</v>
      </c>
      <c r="C845" s="5" t="s">
        <v>2051</v>
      </c>
      <c r="D845" s="5" t="s">
        <v>2407</v>
      </c>
      <c r="E845" s="5">
        <v>3</v>
      </c>
      <c r="F845" s="5">
        <v>430.06</v>
      </c>
      <c r="G845" s="5" t="s">
        <v>2949</v>
      </c>
      <c r="H845" s="5" t="s">
        <v>3066</v>
      </c>
      <c r="I845" s="5" t="s">
        <v>3069</v>
      </c>
      <c r="J845" s="5" t="s">
        <v>3916</v>
      </c>
      <c r="K845" s="5">
        <v>8</v>
      </c>
      <c r="L845" s="5" t="s">
        <v>4274</v>
      </c>
      <c r="M845" s="5" t="s">
        <v>4276</v>
      </c>
      <c r="N845" s="5">
        <f t="shared" si="41"/>
        <v>1290.18</v>
      </c>
      <c r="O845" s="5">
        <f t="shared" si="39"/>
        <v>500</v>
      </c>
      <c r="P845" s="5">
        <f t="shared" si="40"/>
        <v>790.18000000000006</v>
      </c>
    </row>
    <row r="846" spans="1:16" x14ac:dyDescent="0.3">
      <c r="A846" s="5" t="s">
        <v>856</v>
      </c>
      <c r="B846" s="6">
        <v>45630</v>
      </c>
      <c r="C846" s="5" t="s">
        <v>2052</v>
      </c>
      <c r="D846" s="5" t="s">
        <v>2404</v>
      </c>
      <c r="E846" s="5">
        <v>1</v>
      </c>
      <c r="F846" s="5">
        <v>320.92</v>
      </c>
      <c r="G846" s="5" t="s">
        <v>2950</v>
      </c>
      <c r="H846" s="5" t="s">
        <v>3064</v>
      </c>
      <c r="I846" s="5" t="s">
        <v>3070</v>
      </c>
      <c r="J846" s="5" t="s">
        <v>3917</v>
      </c>
      <c r="K846" s="5">
        <v>5</v>
      </c>
      <c r="L846" s="5" t="s">
        <v>4274</v>
      </c>
      <c r="M846" s="5" t="s">
        <v>4279</v>
      </c>
      <c r="N846" s="5">
        <f t="shared" si="41"/>
        <v>320.92</v>
      </c>
      <c r="O846" s="5">
        <f t="shared" si="39"/>
        <v>200</v>
      </c>
      <c r="P846" s="5">
        <f t="shared" si="40"/>
        <v>120.92000000000002</v>
      </c>
    </row>
    <row r="847" spans="1:16" x14ac:dyDescent="0.3">
      <c r="A847" s="5" t="s">
        <v>857</v>
      </c>
      <c r="B847" s="6">
        <v>45207</v>
      </c>
      <c r="C847" s="5" t="s">
        <v>2053</v>
      </c>
      <c r="D847" s="5" t="s">
        <v>2402</v>
      </c>
      <c r="E847" s="5">
        <v>3</v>
      </c>
      <c r="F847" s="5">
        <v>107.36</v>
      </c>
      <c r="G847" s="5" t="s">
        <v>2951</v>
      </c>
      <c r="H847" s="5" t="s">
        <v>3066</v>
      </c>
      <c r="I847" s="5" t="s">
        <v>3071</v>
      </c>
      <c r="J847" s="5" t="s">
        <v>3918</v>
      </c>
      <c r="K847" s="5">
        <v>5</v>
      </c>
      <c r="L847" s="5" t="s">
        <v>4274</v>
      </c>
      <c r="M847" s="5" t="s">
        <v>4280</v>
      </c>
      <c r="N847" s="5">
        <f t="shared" si="41"/>
        <v>322.08</v>
      </c>
      <c r="O847" s="5">
        <f t="shared" si="39"/>
        <v>300</v>
      </c>
      <c r="P847" s="5">
        <f t="shared" si="40"/>
        <v>22.079999999999984</v>
      </c>
    </row>
    <row r="848" spans="1:16" x14ac:dyDescent="0.3">
      <c r="A848" s="5" t="s">
        <v>858</v>
      </c>
      <c r="B848" s="6">
        <v>45477</v>
      </c>
      <c r="C848" s="5" t="s">
        <v>2054</v>
      </c>
      <c r="D848" s="5" t="s">
        <v>2407</v>
      </c>
      <c r="E848" s="5">
        <v>2</v>
      </c>
      <c r="F848" s="5">
        <v>359.86</v>
      </c>
      <c r="G848" s="5" t="s">
        <v>2952</v>
      </c>
      <c r="H848" s="5" t="s">
        <v>3063</v>
      </c>
      <c r="I848" s="5" t="s">
        <v>3069</v>
      </c>
      <c r="J848" s="5" t="s">
        <v>3919</v>
      </c>
      <c r="K848" s="5">
        <v>4</v>
      </c>
      <c r="L848" s="5" t="str">
        <f>L847</f>
        <v>FREESHIP</v>
      </c>
      <c r="M848" s="5" t="s">
        <v>4277</v>
      </c>
      <c r="N848" s="5">
        <f t="shared" si="41"/>
        <v>719.72</v>
      </c>
      <c r="O848" s="5">
        <f t="shared" si="39"/>
        <v>500</v>
      </c>
      <c r="P848" s="5">
        <f t="shared" si="40"/>
        <v>219.72000000000003</v>
      </c>
    </row>
    <row r="849" spans="1:16" x14ac:dyDescent="0.3">
      <c r="A849" s="5" t="s">
        <v>859</v>
      </c>
      <c r="B849" s="6">
        <v>45614</v>
      </c>
      <c r="C849" s="5" t="s">
        <v>2055</v>
      </c>
      <c r="D849" s="5" t="s">
        <v>2405</v>
      </c>
      <c r="E849" s="5">
        <v>4</v>
      </c>
      <c r="F849" s="5">
        <v>434.23</v>
      </c>
      <c r="G849" s="5" t="s">
        <v>2655</v>
      </c>
      <c r="H849" s="5" t="s">
        <v>3064</v>
      </c>
      <c r="I849" s="5" t="s">
        <v>3068</v>
      </c>
      <c r="J849" s="5" t="s">
        <v>3920</v>
      </c>
      <c r="K849" s="5">
        <v>8</v>
      </c>
      <c r="L849" s="5" t="s">
        <v>4274</v>
      </c>
      <c r="M849" s="5" t="s">
        <v>4278</v>
      </c>
      <c r="N849" s="5">
        <f t="shared" si="41"/>
        <v>1736.92</v>
      </c>
      <c r="O849" s="5">
        <f t="shared" si="39"/>
        <v>400</v>
      </c>
      <c r="P849" s="5">
        <f t="shared" si="40"/>
        <v>1336.92</v>
      </c>
    </row>
    <row r="850" spans="1:16" x14ac:dyDescent="0.3">
      <c r="A850" s="5" t="s">
        <v>860</v>
      </c>
      <c r="B850" s="6">
        <v>44927</v>
      </c>
      <c r="C850" s="5" t="s">
        <v>2056</v>
      </c>
      <c r="D850" s="5" t="s">
        <v>2404</v>
      </c>
      <c r="E850" s="5">
        <v>2</v>
      </c>
      <c r="F850" s="5">
        <v>645.85</v>
      </c>
      <c r="G850" s="5" t="s">
        <v>2464</v>
      </c>
      <c r="H850" s="5" t="s">
        <v>3064</v>
      </c>
      <c r="I850" s="5" t="s">
        <v>3068</v>
      </c>
      <c r="J850" s="5" t="s">
        <v>3921</v>
      </c>
      <c r="K850" s="5">
        <v>5</v>
      </c>
      <c r="L850" s="5" t="str">
        <f>L849</f>
        <v>FREESHIP</v>
      </c>
      <c r="M850" s="5" t="s">
        <v>4277</v>
      </c>
      <c r="N850" s="5">
        <f t="shared" si="41"/>
        <v>1291.7</v>
      </c>
      <c r="O850" s="5">
        <f t="shared" si="39"/>
        <v>200</v>
      </c>
      <c r="P850" s="5">
        <f t="shared" si="40"/>
        <v>1091.7</v>
      </c>
    </row>
    <row r="851" spans="1:16" x14ac:dyDescent="0.3">
      <c r="A851" s="5" t="s">
        <v>861</v>
      </c>
      <c r="B851" s="6">
        <v>45817</v>
      </c>
      <c r="C851" s="5" t="s">
        <v>2057</v>
      </c>
      <c r="D851" s="5" t="s">
        <v>2405</v>
      </c>
      <c r="E851" s="5">
        <v>4</v>
      </c>
      <c r="F851" s="5">
        <v>214.35</v>
      </c>
      <c r="G851" s="5" t="s">
        <v>2941</v>
      </c>
      <c r="H851" s="5" t="s">
        <v>3063</v>
      </c>
      <c r="I851" s="5" t="s">
        <v>3069</v>
      </c>
      <c r="J851" s="5" t="s">
        <v>3922</v>
      </c>
      <c r="K851" s="5">
        <v>7</v>
      </c>
      <c r="L851" s="5" t="s">
        <v>4275</v>
      </c>
      <c r="M851" s="5" t="s">
        <v>4277</v>
      </c>
      <c r="N851" s="5">
        <f t="shared" si="41"/>
        <v>857.4</v>
      </c>
      <c r="O851" s="5">
        <f t="shared" si="39"/>
        <v>400</v>
      </c>
      <c r="P851" s="5">
        <f t="shared" si="40"/>
        <v>457.4</v>
      </c>
    </row>
    <row r="852" spans="1:16" x14ac:dyDescent="0.3">
      <c r="A852" s="5" t="s">
        <v>862</v>
      </c>
      <c r="B852" s="6">
        <v>45774</v>
      </c>
      <c r="C852" s="5" t="s">
        <v>2058</v>
      </c>
      <c r="D852" s="5" t="s">
        <v>2401</v>
      </c>
      <c r="E852" s="5">
        <v>3</v>
      </c>
      <c r="F852" s="5">
        <v>638.5</v>
      </c>
      <c r="G852" s="5" t="s">
        <v>2891</v>
      </c>
      <c r="H852" s="5" t="s">
        <v>3063</v>
      </c>
      <c r="I852" s="5" t="s">
        <v>3069</v>
      </c>
      <c r="J852" s="5" t="s">
        <v>3923</v>
      </c>
      <c r="K852" s="5">
        <v>4</v>
      </c>
      <c r="L852" s="5" t="s">
        <v>4274</v>
      </c>
      <c r="M852" s="5" t="s">
        <v>4276</v>
      </c>
      <c r="N852" s="5">
        <f t="shared" si="41"/>
        <v>1915.5</v>
      </c>
      <c r="O852" s="5">
        <f t="shared" si="39"/>
        <v>450</v>
      </c>
      <c r="P852" s="5">
        <f t="shared" si="40"/>
        <v>1465.5</v>
      </c>
    </row>
    <row r="853" spans="1:16" x14ac:dyDescent="0.3">
      <c r="A853" s="5" t="s">
        <v>863</v>
      </c>
      <c r="B853" s="6">
        <v>45272</v>
      </c>
      <c r="C853" s="5" t="s">
        <v>2059</v>
      </c>
      <c r="D853" s="5" t="s">
        <v>2406</v>
      </c>
      <c r="E853" s="5">
        <v>1</v>
      </c>
      <c r="F853" s="5">
        <v>365.57</v>
      </c>
      <c r="G853" s="5" t="s">
        <v>2480</v>
      </c>
      <c r="H853" s="5" t="s">
        <v>3064</v>
      </c>
      <c r="I853" s="5" t="s">
        <v>3069</v>
      </c>
      <c r="J853" s="5" t="s">
        <v>3924</v>
      </c>
      <c r="K853" s="5">
        <v>5</v>
      </c>
      <c r="L853" s="5" t="s">
        <v>4273</v>
      </c>
      <c r="M853" s="5" t="s">
        <v>4278</v>
      </c>
      <c r="N853" s="5">
        <f t="shared" si="41"/>
        <v>365.57</v>
      </c>
      <c r="O853" s="5">
        <f t="shared" si="39"/>
        <v>700</v>
      </c>
      <c r="P853" s="5">
        <f t="shared" si="40"/>
        <v>-334.43</v>
      </c>
    </row>
    <row r="854" spans="1:16" x14ac:dyDescent="0.3">
      <c r="A854" s="5" t="s">
        <v>864</v>
      </c>
      <c r="B854" s="6">
        <v>45589</v>
      </c>
      <c r="C854" s="5" t="s">
        <v>2060</v>
      </c>
      <c r="D854" s="5" t="s">
        <v>2407</v>
      </c>
      <c r="E854" s="5">
        <v>3</v>
      </c>
      <c r="F854" s="5">
        <v>568.04999999999995</v>
      </c>
      <c r="G854" s="5" t="s">
        <v>2953</v>
      </c>
      <c r="H854" s="5" t="s">
        <v>3066</v>
      </c>
      <c r="I854" s="5" t="s">
        <v>3072</v>
      </c>
      <c r="J854" s="5" t="s">
        <v>3925</v>
      </c>
      <c r="K854" s="5">
        <v>6</v>
      </c>
      <c r="L854" s="5" t="s">
        <v>4273</v>
      </c>
      <c r="M854" s="5" t="s">
        <v>4280</v>
      </c>
      <c r="N854" s="5">
        <f t="shared" si="41"/>
        <v>1704.1499999999999</v>
      </c>
      <c r="O854" s="5">
        <f t="shared" si="39"/>
        <v>500</v>
      </c>
      <c r="P854" s="5">
        <f t="shared" si="40"/>
        <v>1204.1499999999999</v>
      </c>
    </row>
    <row r="855" spans="1:16" x14ac:dyDescent="0.3">
      <c r="A855" s="5" t="s">
        <v>865</v>
      </c>
      <c r="B855" s="6">
        <v>45215</v>
      </c>
      <c r="C855" s="5" t="s">
        <v>2061</v>
      </c>
      <c r="D855" s="5" t="s">
        <v>2405</v>
      </c>
      <c r="E855" s="5">
        <v>3</v>
      </c>
      <c r="F855" s="5">
        <v>490.01</v>
      </c>
      <c r="G855" s="5" t="s">
        <v>2661</v>
      </c>
      <c r="H855" s="5" t="s">
        <v>3067</v>
      </c>
      <c r="I855" s="5" t="s">
        <v>3070</v>
      </c>
      <c r="J855" s="5" t="s">
        <v>3926</v>
      </c>
      <c r="K855" s="5">
        <v>4</v>
      </c>
      <c r="L855" s="5" t="s">
        <v>4273</v>
      </c>
      <c r="M855" s="5" t="s">
        <v>4279</v>
      </c>
      <c r="N855" s="5">
        <f t="shared" si="41"/>
        <v>1470.03</v>
      </c>
      <c r="O855" s="5">
        <f t="shared" si="39"/>
        <v>400</v>
      </c>
      <c r="P855" s="5">
        <f t="shared" si="40"/>
        <v>1070.03</v>
      </c>
    </row>
    <row r="856" spans="1:16" x14ac:dyDescent="0.3">
      <c r="A856" s="5" t="s">
        <v>866</v>
      </c>
      <c r="B856" s="6">
        <v>45821</v>
      </c>
      <c r="C856" s="5" t="s">
        <v>2062</v>
      </c>
      <c r="D856" s="5" t="s">
        <v>2406</v>
      </c>
      <c r="E856" s="5">
        <v>3</v>
      </c>
      <c r="F856" s="5">
        <v>372.6</v>
      </c>
      <c r="G856" s="5" t="s">
        <v>2757</v>
      </c>
      <c r="H856" s="5" t="s">
        <v>3065</v>
      </c>
      <c r="I856" s="5" t="s">
        <v>3071</v>
      </c>
      <c r="J856" s="5" t="s">
        <v>3927</v>
      </c>
      <c r="K856" s="5">
        <v>7</v>
      </c>
      <c r="L856" s="5" t="s">
        <v>4275</v>
      </c>
      <c r="M856" s="5" t="s">
        <v>4277</v>
      </c>
      <c r="N856" s="5">
        <f t="shared" si="41"/>
        <v>1117.8000000000002</v>
      </c>
      <c r="O856" s="5">
        <f t="shared" si="39"/>
        <v>700</v>
      </c>
      <c r="P856" s="5">
        <f t="shared" si="40"/>
        <v>417.80000000000018</v>
      </c>
    </row>
    <row r="857" spans="1:16" x14ac:dyDescent="0.3">
      <c r="A857" s="5" t="s">
        <v>867</v>
      </c>
      <c r="B857" s="6">
        <v>45071</v>
      </c>
      <c r="C857" s="5" t="s">
        <v>2063</v>
      </c>
      <c r="D857" s="5" t="s">
        <v>2401</v>
      </c>
      <c r="E857" s="5">
        <v>5</v>
      </c>
      <c r="F857" s="5">
        <v>240.61</v>
      </c>
      <c r="G857" s="5" t="s">
        <v>2622</v>
      </c>
      <c r="H857" s="5" t="s">
        <v>3065</v>
      </c>
      <c r="I857" s="5" t="s">
        <v>3068</v>
      </c>
      <c r="J857" s="5" t="s">
        <v>3928</v>
      </c>
      <c r="K857" s="5">
        <v>10</v>
      </c>
      <c r="L857" s="5" t="s">
        <v>4274</v>
      </c>
      <c r="M857" s="5" t="s">
        <v>4278</v>
      </c>
      <c r="N857" s="5">
        <f t="shared" si="41"/>
        <v>1203.0500000000002</v>
      </c>
      <c r="O857" s="5">
        <f t="shared" si="39"/>
        <v>450</v>
      </c>
      <c r="P857" s="5">
        <f t="shared" si="40"/>
        <v>753.05000000000018</v>
      </c>
    </row>
    <row r="858" spans="1:16" x14ac:dyDescent="0.3">
      <c r="A858" s="5" t="s">
        <v>868</v>
      </c>
      <c r="B858" s="6">
        <v>45446</v>
      </c>
      <c r="C858" s="5" t="s">
        <v>2064</v>
      </c>
      <c r="D858" s="5" t="s">
        <v>2402</v>
      </c>
      <c r="E858" s="5">
        <v>1</v>
      </c>
      <c r="F858" s="5">
        <v>586.62</v>
      </c>
      <c r="G858" s="5" t="s">
        <v>2450</v>
      </c>
      <c r="H858" s="5" t="s">
        <v>3063</v>
      </c>
      <c r="I858" s="5" t="s">
        <v>3068</v>
      </c>
      <c r="J858" s="5" t="s">
        <v>3929</v>
      </c>
      <c r="K858" s="5">
        <v>5</v>
      </c>
      <c r="L858" s="5" t="str">
        <f>L857</f>
        <v>FREESHIP</v>
      </c>
      <c r="M858" s="5" t="s">
        <v>4279</v>
      </c>
      <c r="N858" s="5">
        <f t="shared" si="41"/>
        <v>586.62</v>
      </c>
      <c r="O858" s="5">
        <f t="shared" si="39"/>
        <v>300</v>
      </c>
      <c r="P858" s="5">
        <f t="shared" si="40"/>
        <v>286.62</v>
      </c>
    </row>
    <row r="859" spans="1:16" x14ac:dyDescent="0.3">
      <c r="A859" s="5" t="s">
        <v>869</v>
      </c>
      <c r="B859" s="6">
        <v>45361</v>
      </c>
      <c r="C859" s="5" t="s">
        <v>2065</v>
      </c>
      <c r="D859" s="5" t="s">
        <v>2402</v>
      </c>
      <c r="E859" s="5">
        <v>3</v>
      </c>
      <c r="F859" s="5">
        <v>257.83999999999997</v>
      </c>
      <c r="G859" s="5" t="s">
        <v>2592</v>
      </c>
      <c r="H859" s="5" t="s">
        <v>3064</v>
      </c>
      <c r="I859" s="5" t="s">
        <v>3071</v>
      </c>
      <c r="J859" s="5" t="s">
        <v>3930</v>
      </c>
      <c r="K859" s="5">
        <v>4</v>
      </c>
      <c r="L859" s="5" t="str">
        <f>L858</f>
        <v>FREESHIP</v>
      </c>
      <c r="M859" s="5" t="s">
        <v>4276</v>
      </c>
      <c r="N859" s="5">
        <f t="shared" si="41"/>
        <v>773.52</v>
      </c>
      <c r="O859" s="5">
        <f t="shared" si="39"/>
        <v>300</v>
      </c>
      <c r="P859" s="5">
        <f t="shared" si="40"/>
        <v>473.52</v>
      </c>
    </row>
    <row r="860" spans="1:16" x14ac:dyDescent="0.3">
      <c r="A860" s="5" t="s">
        <v>870</v>
      </c>
      <c r="B860" s="6">
        <v>45158</v>
      </c>
      <c r="C860" s="5" t="s">
        <v>2066</v>
      </c>
      <c r="D860" s="5" t="s">
        <v>2403</v>
      </c>
      <c r="E860" s="5">
        <v>5</v>
      </c>
      <c r="F860" s="5">
        <v>435.66</v>
      </c>
      <c r="G860" s="5" t="s">
        <v>2426</v>
      </c>
      <c r="H860" s="5" t="s">
        <v>3064</v>
      </c>
      <c r="I860" s="5" t="s">
        <v>3072</v>
      </c>
      <c r="J860" s="5" t="s">
        <v>3931</v>
      </c>
      <c r="K860" s="5">
        <v>9</v>
      </c>
      <c r="L860" s="5" t="str">
        <f>L859</f>
        <v>FREESHIP</v>
      </c>
      <c r="M860" s="5" t="s">
        <v>4279</v>
      </c>
      <c r="N860" s="5">
        <f t="shared" si="41"/>
        <v>2178.3000000000002</v>
      </c>
      <c r="O860" s="5">
        <f t="shared" si="39"/>
        <v>250</v>
      </c>
      <c r="P860" s="5">
        <f t="shared" si="40"/>
        <v>1928.3000000000002</v>
      </c>
    </row>
    <row r="861" spans="1:16" x14ac:dyDescent="0.3">
      <c r="A861" s="5" t="s">
        <v>871</v>
      </c>
      <c r="B861" s="6">
        <v>45532</v>
      </c>
      <c r="C861" s="5" t="s">
        <v>2067</v>
      </c>
      <c r="D861" s="5" t="s">
        <v>2404</v>
      </c>
      <c r="E861" s="5">
        <v>5</v>
      </c>
      <c r="F861" s="5">
        <v>261.33</v>
      </c>
      <c r="G861" s="5" t="s">
        <v>2840</v>
      </c>
      <c r="H861" s="5" t="s">
        <v>3065</v>
      </c>
      <c r="I861" s="5" t="s">
        <v>3070</v>
      </c>
      <c r="J861" s="5" t="s">
        <v>3932</v>
      </c>
      <c r="K861" s="5">
        <v>5</v>
      </c>
      <c r="L861" s="5" t="s">
        <v>4273</v>
      </c>
      <c r="M861" s="5" t="s">
        <v>4277</v>
      </c>
      <c r="N861" s="5">
        <f t="shared" si="41"/>
        <v>1306.6499999999999</v>
      </c>
      <c r="O861" s="5">
        <f t="shared" si="39"/>
        <v>200</v>
      </c>
      <c r="P861" s="5">
        <f t="shared" si="40"/>
        <v>1106.6499999999999</v>
      </c>
    </row>
    <row r="862" spans="1:16" x14ac:dyDescent="0.3">
      <c r="A862" s="5" t="s">
        <v>872</v>
      </c>
      <c r="B862" s="6">
        <v>45314</v>
      </c>
      <c r="C862" s="5" t="s">
        <v>2068</v>
      </c>
      <c r="D862" s="5" t="s">
        <v>2405</v>
      </c>
      <c r="E862" s="5">
        <v>1</v>
      </c>
      <c r="F862" s="5">
        <v>422.54</v>
      </c>
      <c r="G862" s="5" t="s">
        <v>2697</v>
      </c>
      <c r="H862" s="5" t="s">
        <v>3067</v>
      </c>
      <c r="I862" s="5" t="s">
        <v>3071</v>
      </c>
      <c r="J862" s="5" t="s">
        <v>3933</v>
      </c>
      <c r="K862" s="5">
        <v>1</v>
      </c>
      <c r="L862" s="5" t="s">
        <v>4273</v>
      </c>
      <c r="M862" s="5" t="s">
        <v>4280</v>
      </c>
      <c r="N862" s="5">
        <f t="shared" si="41"/>
        <v>422.54</v>
      </c>
      <c r="O862" s="5">
        <f t="shared" si="39"/>
        <v>400</v>
      </c>
      <c r="P862" s="5">
        <f t="shared" si="40"/>
        <v>22.54000000000002</v>
      </c>
    </row>
    <row r="863" spans="1:16" x14ac:dyDescent="0.3">
      <c r="A863" s="5" t="s">
        <v>873</v>
      </c>
      <c r="B863" s="6">
        <v>45004</v>
      </c>
      <c r="C863" s="5" t="s">
        <v>2069</v>
      </c>
      <c r="D863" s="5" t="s">
        <v>2407</v>
      </c>
      <c r="E863" s="5">
        <v>5</v>
      </c>
      <c r="F863" s="5">
        <v>330.45</v>
      </c>
      <c r="G863" s="5" t="s">
        <v>2954</v>
      </c>
      <c r="H863" s="5" t="s">
        <v>3066</v>
      </c>
      <c r="I863" s="5" t="s">
        <v>3068</v>
      </c>
      <c r="J863" s="5" t="s">
        <v>3934</v>
      </c>
      <c r="K863" s="5">
        <v>10</v>
      </c>
      <c r="L863" s="5" t="s">
        <v>4274</v>
      </c>
      <c r="M863" s="5" t="s">
        <v>4280</v>
      </c>
      <c r="N863" s="5">
        <f t="shared" si="41"/>
        <v>1652.25</v>
      </c>
      <c r="O863" s="5">
        <f t="shared" si="39"/>
        <v>500</v>
      </c>
      <c r="P863" s="5">
        <f t="shared" si="40"/>
        <v>1152.25</v>
      </c>
    </row>
    <row r="864" spans="1:16" x14ac:dyDescent="0.3">
      <c r="A864" s="5" t="s">
        <v>874</v>
      </c>
      <c r="B864" s="6">
        <v>45262</v>
      </c>
      <c r="C864" s="5" t="s">
        <v>2070</v>
      </c>
      <c r="D864" s="5" t="s">
        <v>2407</v>
      </c>
      <c r="E864" s="5">
        <v>3</v>
      </c>
      <c r="F864" s="5">
        <v>120.82</v>
      </c>
      <c r="G864" s="5" t="s">
        <v>2880</v>
      </c>
      <c r="H864" s="5" t="s">
        <v>3065</v>
      </c>
      <c r="I864" s="5" t="s">
        <v>3068</v>
      </c>
      <c r="J864" s="5" t="s">
        <v>3935</v>
      </c>
      <c r="K864" s="5">
        <v>5</v>
      </c>
      <c r="L864" s="5" t="s">
        <v>4273</v>
      </c>
      <c r="M864" s="5" t="s">
        <v>4277</v>
      </c>
      <c r="N864" s="5">
        <f t="shared" si="41"/>
        <v>362.46</v>
      </c>
      <c r="O864" s="5">
        <f t="shared" si="39"/>
        <v>500</v>
      </c>
      <c r="P864" s="5">
        <f t="shared" si="40"/>
        <v>-137.54000000000002</v>
      </c>
    </row>
    <row r="865" spans="1:16" x14ac:dyDescent="0.3">
      <c r="A865" s="5" t="s">
        <v>875</v>
      </c>
      <c r="B865" s="6">
        <v>45432</v>
      </c>
      <c r="C865" s="5" t="s">
        <v>2071</v>
      </c>
      <c r="D865" s="5" t="s">
        <v>2402</v>
      </c>
      <c r="E865" s="5">
        <v>1</v>
      </c>
      <c r="F865" s="5">
        <v>14.06</v>
      </c>
      <c r="G865" s="5" t="s">
        <v>2623</v>
      </c>
      <c r="H865" s="5" t="s">
        <v>3065</v>
      </c>
      <c r="I865" s="5" t="s">
        <v>3072</v>
      </c>
      <c r="J865" s="5" t="s">
        <v>3936</v>
      </c>
      <c r="K865" s="5">
        <v>5</v>
      </c>
      <c r="L865" s="5" t="s">
        <v>4273</v>
      </c>
      <c r="M865" s="5" t="s">
        <v>4277</v>
      </c>
      <c r="N865" s="5">
        <f t="shared" si="41"/>
        <v>14.06</v>
      </c>
      <c r="O865" s="5">
        <f t="shared" si="39"/>
        <v>300</v>
      </c>
      <c r="P865" s="5">
        <f t="shared" si="40"/>
        <v>-285.94</v>
      </c>
    </row>
    <row r="866" spans="1:16" x14ac:dyDescent="0.3">
      <c r="A866" s="5" t="s">
        <v>876</v>
      </c>
      <c r="B866" s="6">
        <v>45049</v>
      </c>
      <c r="C866" s="5" t="s">
        <v>2072</v>
      </c>
      <c r="D866" s="5" t="s">
        <v>2407</v>
      </c>
      <c r="E866" s="5">
        <v>1</v>
      </c>
      <c r="F866" s="5">
        <v>491.11</v>
      </c>
      <c r="G866" s="5" t="s">
        <v>2955</v>
      </c>
      <c r="H866" s="5" t="s">
        <v>3065</v>
      </c>
      <c r="I866" s="5" t="s">
        <v>3071</v>
      </c>
      <c r="J866" s="5" t="s">
        <v>3937</v>
      </c>
      <c r="K866" s="5">
        <v>4</v>
      </c>
      <c r="L866" s="5" t="s">
        <v>4273</v>
      </c>
      <c r="M866" s="5" t="s">
        <v>4279</v>
      </c>
      <c r="N866" s="5">
        <f t="shared" si="41"/>
        <v>491.11</v>
      </c>
      <c r="O866" s="5">
        <f t="shared" si="39"/>
        <v>500</v>
      </c>
      <c r="P866" s="5">
        <f t="shared" si="40"/>
        <v>-8.8899999999999864</v>
      </c>
    </row>
    <row r="867" spans="1:16" x14ac:dyDescent="0.3">
      <c r="A867" s="5" t="s">
        <v>877</v>
      </c>
      <c r="B867" s="6">
        <v>45046</v>
      </c>
      <c r="C867" s="5" t="s">
        <v>2073</v>
      </c>
      <c r="D867" s="5" t="s">
        <v>2401</v>
      </c>
      <c r="E867" s="5">
        <v>4</v>
      </c>
      <c r="F867" s="5">
        <v>677.37</v>
      </c>
      <c r="G867" s="5" t="s">
        <v>2956</v>
      </c>
      <c r="H867" s="5" t="s">
        <v>3067</v>
      </c>
      <c r="I867" s="5" t="s">
        <v>3072</v>
      </c>
      <c r="J867" s="5" t="s">
        <v>3938</v>
      </c>
      <c r="K867" s="5">
        <v>8</v>
      </c>
      <c r="L867" s="5" t="s">
        <v>4273</v>
      </c>
      <c r="M867" s="5" t="s">
        <v>4280</v>
      </c>
      <c r="N867" s="5">
        <f t="shared" si="41"/>
        <v>2709.48</v>
      </c>
      <c r="O867" s="5">
        <f t="shared" si="39"/>
        <v>450</v>
      </c>
      <c r="P867" s="5">
        <f t="shared" si="40"/>
        <v>2259.48</v>
      </c>
    </row>
    <row r="868" spans="1:16" x14ac:dyDescent="0.3">
      <c r="A868" s="5" t="s">
        <v>878</v>
      </c>
      <c r="B868" s="6">
        <v>45499</v>
      </c>
      <c r="C868" s="5" t="s">
        <v>2074</v>
      </c>
      <c r="D868" s="5" t="s">
        <v>2407</v>
      </c>
      <c r="E868" s="5">
        <v>5</v>
      </c>
      <c r="F868" s="5">
        <v>189.25</v>
      </c>
      <c r="G868" s="5" t="s">
        <v>2957</v>
      </c>
      <c r="H868" s="5" t="s">
        <v>3063</v>
      </c>
      <c r="I868" s="5" t="s">
        <v>3069</v>
      </c>
      <c r="J868" s="5" t="s">
        <v>3939</v>
      </c>
      <c r="K868" s="5">
        <v>10</v>
      </c>
      <c r="L868" s="5" t="s">
        <v>4275</v>
      </c>
      <c r="M868" s="5" t="s">
        <v>4278</v>
      </c>
      <c r="N868" s="5">
        <f t="shared" si="41"/>
        <v>946.25</v>
      </c>
      <c r="O868" s="5">
        <f t="shared" si="39"/>
        <v>500</v>
      </c>
      <c r="P868" s="5">
        <f t="shared" si="40"/>
        <v>446.25</v>
      </c>
    </row>
    <row r="869" spans="1:16" x14ac:dyDescent="0.3">
      <c r="A869" s="5" t="s">
        <v>879</v>
      </c>
      <c r="B869" s="6">
        <v>45438</v>
      </c>
      <c r="C869" s="5" t="s">
        <v>2075</v>
      </c>
      <c r="D869" s="5" t="s">
        <v>2405</v>
      </c>
      <c r="E869" s="5">
        <v>4</v>
      </c>
      <c r="F869" s="5">
        <v>142.58000000000001</v>
      </c>
      <c r="G869" s="5" t="s">
        <v>2958</v>
      </c>
      <c r="H869" s="5" t="s">
        <v>3067</v>
      </c>
      <c r="I869" s="5" t="s">
        <v>3071</v>
      </c>
      <c r="J869" s="5" t="s">
        <v>3940</v>
      </c>
      <c r="K869" s="5">
        <v>4</v>
      </c>
      <c r="L869" s="5" t="s">
        <v>4274</v>
      </c>
      <c r="M869" s="5" t="s">
        <v>4279</v>
      </c>
      <c r="N869" s="5">
        <f t="shared" si="41"/>
        <v>570.32000000000005</v>
      </c>
      <c r="O869" s="5">
        <f t="shared" si="39"/>
        <v>400</v>
      </c>
      <c r="P869" s="5">
        <f t="shared" si="40"/>
        <v>170.32000000000005</v>
      </c>
    </row>
    <row r="870" spans="1:16" x14ac:dyDescent="0.3">
      <c r="A870" s="5" t="s">
        <v>880</v>
      </c>
      <c r="B870" s="6">
        <v>45472</v>
      </c>
      <c r="C870" s="5" t="s">
        <v>2076</v>
      </c>
      <c r="D870" s="5" t="s">
        <v>2401</v>
      </c>
      <c r="E870" s="5">
        <v>4</v>
      </c>
      <c r="F870" s="5">
        <v>316.32</v>
      </c>
      <c r="G870" s="5" t="s">
        <v>2959</v>
      </c>
      <c r="H870" s="5" t="s">
        <v>3063</v>
      </c>
      <c r="I870" s="5" t="s">
        <v>3071</v>
      </c>
      <c r="J870" s="5" t="s">
        <v>3941</v>
      </c>
      <c r="K870" s="5">
        <v>7</v>
      </c>
      <c r="L870" s="5" t="str">
        <f>L869</f>
        <v>FREESHIP</v>
      </c>
      <c r="M870" s="5" t="s">
        <v>4279</v>
      </c>
      <c r="N870" s="5">
        <f t="shared" si="41"/>
        <v>1265.28</v>
      </c>
      <c r="O870" s="5">
        <f t="shared" si="39"/>
        <v>450</v>
      </c>
      <c r="P870" s="5">
        <f t="shared" si="40"/>
        <v>815.28</v>
      </c>
    </row>
    <row r="871" spans="1:16" x14ac:dyDescent="0.3">
      <c r="A871" s="5" t="s">
        <v>881</v>
      </c>
      <c r="B871" s="6">
        <v>45368</v>
      </c>
      <c r="C871" s="5" t="s">
        <v>2077</v>
      </c>
      <c r="D871" s="5" t="s">
        <v>2407</v>
      </c>
      <c r="E871" s="5">
        <v>2</v>
      </c>
      <c r="F871" s="5">
        <v>533.95000000000005</v>
      </c>
      <c r="G871" s="5" t="s">
        <v>2564</v>
      </c>
      <c r="H871" s="5" t="s">
        <v>3064</v>
      </c>
      <c r="I871" s="5" t="s">
        <v>3071</v>
      </c>
      <c r="J871" s="5" t="s">
        <v>3942</v>
      </c>
      <c r="K871" s="5">
        <v>5</v>
      </c>
      <c r="L871" s="5" t="s">
        <v>4275</v>
      </c>
      <c r="M871" s="5" t="s">
        <v>4280</v>
      </c>
      <c r="N871" s="5">
        <f t="shared" si="41"/>
        <v>1067.9000000000001</v>
      </c>
      <c r="O871" s="5">
        <f t="shared" si="39"/>
        <v>500</v>
      </c>
      <c r="P871" s="5">
        <f t="shared" si="40"/>
        <v>567.90000000000009</v>
      </c>
    </row>
    <row r="872" spans="1:16" x14ac:dyDescent="0.3">
      <c r="A872" s="5" t="s">
        <v>882</v>
      </c>
      <c r="B872" s="6">
        <v>45809</v>
      </c>
      <c r="C872" s="5" t="s">
        <v>2078</v>
      </c>
      <c r="D872" s="5" t="s">
        <v>2402</v>
      </c>
      <c r="E872" s="5">
        <v>4</v>
      </c>
      <c r="F872" s="5">
        <v>470.09</v>
      </c>
      <c r="G872" s="5" t="s">
        <v>2960</v>
      </c>
      <c r="H872" s="5" t="s">
        <v>3063</v>
      </c>
      <c r="I872" s="5" t="s">
        <v>3071</v>
      </c>
      <c r="J872" s="5" t="s">
        <v>3943</v>
      </c>
      <c r="K872" s="5">
        <v>4</v>
      </c>
      <c r="L872" s="5" t="s">
        <v>4274</v>
      </c>
      <c r="M872" s="5" t="s">
        <v>4280</v>
      </c>
      <c r="N872" s="5">
        <f t="shared" si="41"/>
        <v>1880.36</v>
      </c>
      <c r="O872" s="5">
        <f t="shared" si="39"/>
        <v>300</v>
      </c>
      <c r="P872" s="5">
        <f t="shared" si="40"/>
        <v>1580.36</v>
      </c>
    </row>
    <row r="873" spans="1:16" x14ac:dyDescent="0.3">
      <c r="A873" s="5" t="s">
        <v>883</v>
      </c>
      <c r="B873" s="6">
        <v>45428</v>
      </c>
      <c r="C873" s="5" t="s">
        <v>2079</v>
      </c>
      <c r="D873" s="5" t="s">
        <v>2403</v>
      </c>
      <c r="E873" s="5">
        <v>3</v>
      </c>
      <c r="F873" s="5">
        <v>324.3</v>
      </c>
      <c r="G873" s="5" t="s">
        <v>2961</v>
      </c>
      <c r="H873" s="5" t="s">
        <v>3063</v>
      </c>
      <c r="I873" s="5" t="s">
        <v>3072</v>
      </c>
      <c r="J873" s="5" t="s">
        <v>3944</v>
      </c>
      <c r="K873" s="5">
        <v>8</v>
      </c>
      <c r="L873" s="5" t="s">
        <v>4274</v>
      </c>
      <c r="M873" s="5" t="s">
        <v>4278</v>
      </c>
      <c r="N873" s="5">
        <f t="shared" si="41"/>
        <v>972.90000000000009</v>
      </c>
      <c r="O873" s="5">
        <f t="shared" si="39"/>
        <v>250</v>
      </c>
      <c r="P873" s="5">
        <f t="shared" si="40"/>
        <v>722.90000000000009</v>
      </c>
    </row>
    <row r="874" spans="1:16" x14ac:dyDescent="0.3">
      <c r="A874" s="5" t="s">
        <v>884</v>
      </c>
      <c r="B874" s="6">
        <v>45117</v>
      </c>
      <c r="C874" s="5" t="s">
        <v>2080</v>
      </c>
      <c r="D874" s="5" t="s">
        <v>2404</v>
      </c>
      <c r="E874" s="5">
        <v>4</v>
      </c>
      <c r="F874" s="5">
        <v>629.34</v>
      </c>
      <c r="G874" s="5" t="s">
        <v>2588</v>
      </c>
      <c r="H874" s="5" t="s">
        <v>3067</v>
      </c>
      <c r="I874" s="5" t="s">
        <v>3068</v>
      </c>
      <c r="J874" s="5" t="s">
        <v>3945</v>
      </c>
      <c r="K874" s="5">
        <v>7</v>
      </c>
      <c r="L874" s="5" t="str">
        <f>L873</f>
        <v>FREESHIP</v>
      </c>
      <c r="M874" s="5" t="s">
        <v>4278</v>
      </c>
      <c r="N874" s="5">
        <f t="shared" si="41"/>
        <v>2517.36</v>
      </c>
      <c r="O874" s="5">
        <f t="shared" si="39"/>
        <v>200</v>
      </c>
      <c r="P874" s="5">
        <f t="shared" si="40"/>
        <v>2317.36</v>
      </c>
    </row>
    <row r="875" spans="1:16" x14ac:dyDescent="0.3">
      <c r="A875" s="5" t="s">
        <v>885</v>
      </c>
      <c r="B875" s="6">
        <v>45424</v>
      </c>
      <c r="C875" s="5" t="s">
        <v>2081</v>
      </c>
      <c r="D875" s="5" t="s">
        <v>2407</v>
      </c>
      <c r="E875" s="5">
        <v>3</v>
      </c>
      <c r="F875" s="5">
        <v>136.84</v>
      </c>
      <c r="G875" s="5" t="s">
        <v>2962</v>
      </c>
      <c r="H875" s="5" t="s">
        <v>3067</v>
      </c>
      <c r="I875" s="5" t="s">
        <v>3071</v>
      </c>
      <c r="J875" s="5" t="s">
        <v>3946</v>
      </c>
      <c r="K875" s="5">
        <v>3</v>
      </c>
      <c r="L875" s="5" t="s">
        <v>4273</v>
      </c>
      <c r="M875" s="5" t="s">
        <v>4279</v>
      </c>
      <c r="N875" s="5">
        <f t="shared" si="41"/>
        <v>410.52</v>
      </c>
      <c r="O875" s="5">
        <f t="shared" si="39"/>
        <v>500</v>
      </c>
      <c r="P875" s="5">
        <f t="shared" si="40"/>
        <v>-89.480000000000018</v>
      </c>
    </row>
    <row r="876" spans="1:16" x14ac:dyDescent="0.3">
      <c r="A876" s="5" t="s">
        <v>886</v>
      </c>
      <c r="B876" s="6">
        <v>45230</v>
      </c>
      <c r="C876" s="5" t="s">
        <v>2082</v>
      </c>
      <c r="D876" s="5" t="s">
        <v>2404</v>
      </c>
      <c r="E876" s="5">
        <v>2</v>
      </c>
      <c r="F876" s="5">
        <v>488.9</v>
      </c>
      <c r="G876" s="5" t="s">
        <v>2884</v>
      </c>
      <c r="H876" s="5" t="s">
        <v>3067</v>
      </c>
      <c r="I876" s="5" t="s">
        <v>3071</v>
      </c>
      <c r="J876" s="5" t="s">
        <v>3947</v>
      </c>
      <c r="K876" s="5">
        <v>7</v>
      </c>
      <c r="L876" s="5" t="s">
        <v>4274</v>
      </c>
      <c r="M876" s="5" t="s">
        <v>4279</v>
      </c>
      <c r="N876" s="5">
        <f t="shared" si="41"/>
        <v>977.8</v>
      </c>
      <c r="O876" s="5">
        <f t="shared" si="39"/>
        <v>200</v>
      </c>
      <c r="P876" s="5">
        <f t="shared" si="40"/>
        <v>777.8</v>
      </c>
    </row>
    <row r="877" spans="1:16" x14ac:dyDescent="0.3">
      <c r="A877" s="5" t="s">
        <v>887</v>
      </c>
      <c r="B877" s="6">
        <v>45141</v>
      </c>
      <c r="C877" s="5" t="s">
        <v>2083</v>
      </c>
      <c r="D877" s="5" t="s">
        <v>2406</v>
      </c>
      <c r="E877" s="5">
        <v>5</v>
      </c>
      <c r="F877" s="5">
        <v>133.38999999999999</v>
      </c>
      <c r="G877" s="5" t="s">
        <v>2494</v>
      </c>
      <c r="H877" s="5" t="s">
        <v>3065</v>
      </c>
      <c r="I877" s="5" t="s">
        <v>3071</v>
      </c>
      <c r="J877" s="5" t="s">
        <v>3948</v>
      </c>
      <c r="K877" s="5">
        <v>6</v>
      </c>
      <c r="L877" s="5" t="s">
        <v>4274</v>
      </c>
      <c r="M877" s="5" t="s">
        <v>4277</v>
      </c>
      <c r="N877" s="5">
        <f t="shared" si="41"/>
        <v>666.94999999999993</v>
      </c>
      <c r="O877" s="5">
        <f t="shared" si="39"/>
        <v>700</v>
      </c>
      <c r="P877" s="5">
        <f t="shared" si="40"/>
        <v>-33.050000000000068</v>
      </c>
    </row>
    <row r="878" spans="1:16" x14ac:dyDescent="0.3">
      <c r="A878" s="5" t="s">
        <v>888</v>
      </c>
      <c r="B878" s="6">
        <v>45452</v>
      </c>
      <c r="C878" s="5" t="s">
        <v>2084</v>
      </c>
      <c r="D878" s="5" t="s">
        <v>2404</v>
      </c>
      <c r="E878" s="5">
        <v>5</v>
      </c>
      <c r="F878" s="5">
        <v>608.91</v>
      </c>
      <c r="G878" s="5" t="s">
        <v>2898</v>
      </c>
      <c r="H878" s="5" t="s">
        <v>3066</v>
      </c>
      <c r="I878" s="5" t="s">
        <v>3072</v>
      </c>
      <c r="J878" s="5" t="s">
        <v>3949</v>
      </c>
      <c r="K878" s="5">
        <v>6</v>
      </c>
      <c r="L878" s="5" t="s">
        <v>4273</v>
      </c>
      <c r="M878" s="5" t="s">
        <v>4280</v>
      </c>
      <c r="N878" s="5">
        <f t="shared" si="41"/>
        <v>3044.5499999999997</v>
      </c>
      <c r="O878" s="5">
        <f t="shared" si="39"/>
        <v>200</v>
      </c>
      <c r="P878" s="5">
        <f t="shared" si="40"/>
        <v>2844.5499999999997</v>
      </c>
    </row>
    <row r="879" spans="1:16" x14ac:dyDescent="0.3">
      <c r="A879" s="5" t="s">
        <v>889</v>
      </c>
      <c r="B879" s="6">
        <v>45498</v>
      </c>
      <c r="C879" s="5" t="s">
        <v>2085</v>
      </c>
      <c r="D879" s="5" t="s">
        <v>2403</v>
      </c>
      <c r="E879" s="5">
        <v>1</v>
      </c>
      <c r="F879" s="5">
        <v>524.05999999999995</v>
      </c>
      <c r="G879" s="5" t="s">
        <v>2845</v>
      </c>
      <c r="H879" s="5" t="s">
        <v>3063</v>
      </c>
      <c r="I879" s="5" t="s">
        <v>3072</v>
      </c>
      <c r="J879" s="5" t="s">
        <v>3950</v>
      </c>
      <c r="K879" s="5">
        <v>3</v>
      </c>
      <c r="L879" s="5" t="s">
        <v>4274</v>
      </c>
      <c r="M879" s="5" t="s">
        <v>4278</v>
      </c>
      <c r="N879" s="5">
        <f t="shared" si="41"/>
        <v>524.05999999999995</v>
      </c>
      <c r="O879" s="5">
        <f t="shared" si="39"/>
        <v>250</v>
      </c>
      <c r="P879" s="5">
        <f t="shared" si="40"/>
        <v>274.05999999999995</v>
      </c>
    </row>
    <row r="880" spans="1:16" x14ac:dyDescent="0.3">
      <c r="A880" s="5" t="s">
        <v>890</v>
      </c>
      <c r="B880" s="6">
        <v>45078</v>
      </c>
      <c r="C880" s="5" t="s">
        <v>2086</v>
      </c>
      <c r="D880" s="5" t="s">
        <v>2407</v>
      </c>
      <c r="E880" s="5">
        <v>2</v>
      </c>
      <c r="F880" s="5">
        <v>330.69</v>
      </c>
      <c r="G880" s="5" t="s">
        <v>2963</v>
      </c>
      <c r="H880" s="5" t="s">
        <v>3064</v>
      </c>
      <c r="I880" s="5" t="s">
        <v>3069</v>
      </c>
      <c r="J880" s="5" t="s">
        <v>3951</v>
      </c>
      <c r="K880" s="5">
        <v>5</v>
      </c>
      <c r="L880" s="5" t="s">
        <v>4273</v>
      </c>
      <c r="M880" s="5" t="s">
        <v>4280</v>
      </c>
      <c r="N880" s="5">
        <f t="shared" si="41"/>
        <v>661.38</v>
      </c>
      <c r="O880" s="5">
        <f t="shared" si="39"/>
        <v>500</v>
      </c>
      <c r="P880" s="5">
        <f t="shared" si="40"/>
        <v>161.38</v>
      </c>
    </row>
    <row r="881" spans="1:16" x14ac:dyDescent="0.3">
      <c r="A881" s="5" t="s">
        <v>891</v>
      </c>
      <c r="B881" s="6">
        <v>45755</v>
      </c>
      <c r="C881" s="5" t="s">
        <v>2087</v>
      </c>
      <c r="D881" s="5" t="s">
        <v>2402</v>
      </c>
      <c r="E881" s="5">
        <v>2</v>
      </c>
      <c r="F881" s="5">
        <v>547.66999999999996</v>
      </c>
      <c r="G881" s="5" t="s">
        <v>2815</v>
      </c>
      <c r="H881" s="5" t="s">
        <v>3066</v>
      </c>
      <c r="I881" s="5" t="s">
        <v>3068</v>
      </c>
      <c r="J881" s="5" t="s">
        <v>3952</v>
      </c>
      <c r="K881" s="5">
        <v>3</v>
      </c>
      <c r="L881" s="5" t="str">
        <f>L880</f>
        <v>SAVE10</v>
      </c>
      <c r="M881" s="5" t="s">
        <v>4276</v>
      </c>
      <c r="N881" s="5">
        <f t="shared" si="41"/>
        <v>1095.3399999999999</v>
      </c>
      <c r="O881" s="5">
        <f t="shared" si="39"/>
        <v>300</v>
      </c>
      <c r="P881" s="5">
        <f t="shared" si="40"/>
        <v>795.33999999999992</v>
      </c>
    </row>
    <row r="882" spans="1:16" x14ac:dyDescent="0.3">
      <c r="A882" s="5" t="s">
        <v>892</v>
      </c>
      <c r="B882" s="6">
        <v>45728</v>
      </c>
      <c r="C882" s="5" t="s">
        <v>2088</v>
      </c>
      <c r="D882" s="5" t="s">
        <v>2406</v>
      </c>
      <c r="E882" s="5">
        <v>4</v>
      </c>
      <c r="F882" s="5">
        <v>233.7</v>
      </c>
      <c r="G882" s="5" t="s">
        <v>2618</v>
      </c>
      <c r="H882" s="5" t="s">
        <v>3064</v>
      </c>
      <c r="I882" s="5" t="s">
        <v>3068</v>
      </c>
      <c r="J882" s="5" t="s">
        <v>3953</v>
      </c>
      <c r="K882" s="5">
        <v>8</v>
      </c>
      <c r="L882" s="5" t="s">
        <v>4273</v>
      </c>
      <c r="M882" s="5" t="s">
        <v>4279</v>
      </c>
      <c r="N882" s="5">
        <f t="shared" si="41"/>
        <v>934.8</v>
      </c>
      <c r="O882" s="5">
        <f t="shared" si="39"/>
        <v>700</v>
      </c>
      <c r="P882" s="5">
        <f t="shared" si="40"/>
        <v>234.79999999999995</v>
      </c>
    </row>
    <row r="883" spans="1:16" x14ac:dyDescent="0.3">
      <c r="A883" s="5" t="s">
        <v>893</v>
      </c>
      <c r="B883" s="6">
        <v>44929</v>
      </c>
      <c r="C883" s="5" t="s">
        <v>2089</v>
      </c>
      <c r="D883" s="5" t="s">
        <v>2403</v>
      </c>
      <c r="E883" s="5">
        <v>2</v>
      </c>
      <c r="F883" s="5">
        <v>448.85</v>
      </c>
      <c r="G883" s="5" t="s">
        <v>2964</v>
      </c>
      <c r="H883" s="5" t="s">
        <v>3065</v>
      </c>
      <c r="I883" s="5" t="s">
        <v>3072</v>
      </c>
      <c r="J883" s="5" t="s">
        <v>3954</v>
      </c>
      <c r="K883" s="5">
        <v>6</v>
      </c>
      <c r="L883" s="5" t="str">
        <f>L882</f>
        <v>SAVE10</v>
      </c>
      <c r="M883" s="5" t="s">
        <v>4276</v>
      </c>
      <c r="N883" s="5">
        <f t="shared" si="41"/>
        <v>897.7</v>
      </c>
      <c r="O883" s="5">
        <f t="shared" si="39"/>
        <v>250</v>
      </c>
      <c r="P883" s="5">
        <f t="shared" si="40"/>
        <v>647.70000000000005</v>
      </c>
    </row>
    <row r="884" spans="1:16" x14ac:dyDescent="0.3">
      <c r="A884" s="5" t="s">
        <v>894</v>
      </c>
      <c r="B884" s="6">
        <v>45836</v>
      </c>
      <c r="C884" s="5" t="s">
        <v>2090</v>
      </c>
      <c r="D884" s="5" t="s">
        <v>2402</v>
      </c>
      <c r="E884" s="5">
        <v>2</v>
      </c>
      <c r="F884" s="5">
        <v>274.12</v>
      </c>
      <c r="G884" s="5" t="s">
        <v>2499</v>
      </c>
      <c r="H884" s="5" t="s">
        <v>3067</v>
      </c>
      <c r="I884" s="5" t="s">
        <v>3071</v>
      </c>
      <c r="J884" s="5" t="s">
        <v>3955</v>
      </c>
      <c r="K884" s="5">
        <v>6</v>
      </c>
      <c r="L884" s="5" t="s">
        <v>4274</v>
      </c>
      <c r="M884" s="5" t="s">
        <v>4277</v>
      </c>
      <c r="N884" s="5">
        <f t="shared" si="41"/>
        <v>548.24</v>
      </c>
      <c r="O884" s="5">
        <f t="shared" si="39"/>
        <v>300</v>
      </c>
      <c r="P884" s="5">
        <f t="shared" si="40"/>
        <v>248.24</v>
      </c>
    </row>
    <row r="885" spans="1:16" x14ac:dyDescent="0.3">
      <c r="A885" s="5" t="s">
        <v>895</v>
      </c>
      <c r="B885" s="6">
        <v>45790</v>
      </c>
      <c r="C885" s="5" t="s">
        <v>2091</v>
      </c>
      <c r="D885" s="5" t="s">
        <v>2405</v>
      </c>
      <c r="E885" s="5">
        <v>5</v>
      </c>
      <c r="F885" s="5">
        <v>561.48</v>
      </c>
      <c r="G885" s="5" t="s">
        <v>2965</v>
      </c>
      <c r="H885" s="5" t="s">
        <v>3064</v>
      </c>
      <c r="I885" s="5" t="s">
        <v>3071</v>
      </c>
      <c r="J885" s="5" t="s">
        <v>3956</v>
      </c>
      <c r="K885" s="5">
        <v>9</v>
      </c>
      <c r="L885" s="5" t="s">
        <v>4274</v>
      </c>
      <c r="M885" s="5" t="s">
        <v>4279</v>
      </c>
      <c r="N885" s="5">
        <f t="shared" si="41"/>
        <v>2807.4</v>
      </c>
      <c r="O885" s="5">
        <f t="shared" si="39"/>
        <v>400</v>
      </c>
      <c r="P885" s="5">
        <f t="shared" si="40"/>
        <v>2407.4</v>
      </c>
    </row>
    <row r="886" spans="1:16" x14ac:dyDescent="0.3">
      <c r="A886" s="5" t="s">
        <v>896</v>
      </c>
      <c r="B886" s="6">
        <v>45427</v>
      </c>
      <c r="C886" s="5" t="s">
        <v>2092</v>
      </c>
      <c r="D886" s="5" t="s">
        <v>2404</v>
      </c>
      <c r="E886" s="5">
        <v>1</v>
      </c>
      <c r="F886" s="5">
        <v>595.54</v>
      </c>
      <c r="G886" s="5" t="s">
        <v>2966</v>
      </c>
      <c r="H886" s="5" t="s">
        <v>3066</v>
      </c>
      <c r="I886" s="5" t="s">
        <v>3068</v>
      </c>
      <c r="J886" s="5" t="s">
        <v>3957</v>
      </c>
      <c r="K886" s="5">
        <v>4</v>
      </c>
      <c r="L886" s="5" t="str">
        <f>L885</f>
        <v>FREESHIP</v>
      </c>
      <c r="M886" s="5" t="s">
        <v>4276</v>
      </c>
      <c r="N886" s="5">
        <f t="shared" si="41"/>
        <v>595.54</v>
      </c>
      <c r="O886" s="5">
        <f t="shared" si="39"/>
        <v>200</v>
      </c>
      <c r="P886" s="5">
        <f t="shared" si="40"/>
        <v>395.53999999999996</v>
      </c>
    </row>
    <row r="887" spans="1:16" x14ac:dyDescent="0.3">
      <c r="A887" s="5" t="s">
        <v>897</v>
      </c>
      <c r="B887" s="6">
        <v>45389</v>
      </c>
      <c r="C887" s="5" t="s">
        <v>2093</v>
      </c>
      <c r="D887" s="5" t="s">
        <v>2406</v>
      </c>
      <c r="E887" s="5">
        <v>4</v>
      </c>
      <c r="F887" s="5">
        <v>515.59</v>
      </c>
      <c r="G887" s="5" t="s">
        <v>2967</v>
      </c>
      <c r="H887" s="5" t="s">
        <v>3065</v>
      </c>
      <c r="I887" s="5" t="s">
        <v>3068</v>
      </c>
      <c r="J887" s="5" t="s">
        <v>3958</v>
      </c>
      <c r="K887" s="5">
        <v>7</v>
      </c>
      <c r="L887" s="5" t="s">
        <v>4274</v>
      </c>
      <c r="M887" s="5" t="s">
        <v>4280</v>
      </c>
      <c r="N887" s="5">
        <f t="shared" si="41"/>
        <v>2062.36</v>
      </c>
      <c r="O887" s="5">
        <f t="shared" si="39"/>
        <v>700</v>
      </c>
      <c r="P887" s="5">
        <f t="shared" si="40"/>
        <v>1362.3600000000001</v>
      </c>
    </row>
    <row r="888" spans="1:16" x14ac:dyDescent="0.3">
      <c r="A888" s="5" t="s">
        <v>898</v>
      </c>
      <c r="B888" s="6">
        <v>45224</v>
      </c>
      <c r="C888" s="5" t="s">
        <v>2094</v>
      </c>
      <c r="D888" s="5" t="s">
        <v>2402</v>
      </c>
      <c r="E888" s="5">
        <v>1</v>
      </c>
      <c r="F888" s="5">
        <v>460.13</v>
      </c>
      <c r="G888" s="5" t="s">
        <v>2968</v>
      </c>
      <c r="H888" s="5" t="s">
        <v>3065</v>
      </c>
      <c r="I888" s="5" t="s">
        <v>3070</v>
      </c>
      <c r="J888" s="5" t="s">
        <v>3959</v>
      </c>
      <c r="K888" s="5">
        <v>1</v>
      </c>
      <c r="L888" s="5" t="str">
        <f>L887</f>
        <v>FREESHIP</v>
      </c>
      <c r="M888" s="5" t="s">
        <v>4280</v>
      </c>
      <c r="N888" s="5">
        <f t="shared" si="41"/>
        <v>460.13</v>
      </c>
      <c r="O888" s="5">
        <f t="shared" si="39"/>
        <v>300</v>
      </c>
      <c r="P888" s="5">
        <f t="shared" si="40"/>
        <v>160.13</v>
      </c>
    </row>
    <row r="889" spans="1:16" x14ac:dyDescent="0.3">
      <c r="A889" s="5" t="s">
        <v>899</v>
      </c>
      <c r="B889" s="6">
        <v>45645</v>
      </c>
      <c r="C889" s="5" t="s">
        <v>2095</v>
      </c>
      <c r="D889" s="5" t="s">
        <v>2404</v>
      </c>
      <c r="E889" s="5">
        <v>3</v>
      </c>
      <c r="F889" s="5">
        <v>171.66</v>
      </c>
      <c r="G889" s="5" t="s">
        <v>2969</v>
      </c>
      <c r="H889" s="5" t="s">
        <v>3063</v>
      </c>
      <c r="I889" s="5" t="s">
        <v>3071</v>
      </c>
      <c r="J889" s="5" t="s">
        <v>3960</v>
      </c>
      <c r="K889" s="5">
        <v>7</v>
      </c>
      <c r="L889" s="5" t="str">
        <f>L888</f>
        <v>FREESHIP</v>
      </c>
      <c r="M889" s="5" t="s">
        <v>4280</v>
      </c>
      <c r="N889" s="5">
        <f t="shared" si="41"/>
        <v>514.98</v>
      </c>
      <c r="O889" s="5">
        <f t="shared" si="39"/>
        <v>200</v>
      </c>
      <c r="P889" s="5">
        <f t="shared" si="40"/>
        <v>314.98</v>
      </c>
    </row>
    <row r="890" spans="1:16" x14ac:dyDescent="0.3">
      <c r="A890" s="5" t="s">
        <v>900</v>
      </c>
      <c r="B890" s="6">
        <v>45496</v>
      </c>
      <c r="C890" s="5" t="s">
        <v>2096</v>
      </c>
      <c r="D890" s="5" t="s">
        <v>2406</v>
      </c>
      <c r="E890" s="5">
        <v>2</v>
      </c>
      <c r="F890" s="5">
        <v>266.95</v>
      </c>
      <c r="G890" s="5" t="s">
        <v>2970</v>
      </c>
      <c r="H890" s="5" t="s">
        <v>3065</v>
      </c>
      <c r="I890" s="5" t="s">
        <v>3072</v>
      </c>
      <c r="J890" s="5" t="s">
        <v>3961</v>
      </c>
      <c r="K890" s="5">
        <v>3</v>
      </c>
      <c r="L890" s="5" t="str">
        <f>L889</f>
        <v>FREESHIP</v>
      </c>
      <c r="M890" s="5" t="s">
        <v>4276</v>
      </c>
      <c r="N890" s="5">
        <f t="shared" si="41"/>
        <v>533.9</v>
      </c>
      <c r="O890" s="5">
        <f t="shared" si="39"/>
        <v>700</v>
      </c>
      <c r="P890" s="5">
        <f t="shared" si="40"/>
        <v>-166.10000000000002</v>
      </c>
    </row>
    <row r="891" spans="1:16" x14ac:dyDescent="0.3">
      <c r="A891" s="5" t="s">
        <v>901</v>
      </c>
      <c r="B891" s="6">
        <v>45592</v>
      </c>
      <c r="C891" s="5" t="s">
        <v>2097</v>
      </c>
      <c r="D891" s="5" t="s">
        <v>2401</v>
      </c>
      <c r="E891" s="5">
        <v>5</v>
      </c>
      <c r="F891" s="5">
        <v>650.72</v>
      </c>
      <c r="G891" s="5" t="s">
        <v>2971</v>
      </c>
      <c r="H891" s="5" t="s">
        <v>3065</v>
      </c>
      <c r="I891" s="5" t="s">
        <v>3069</v>
      </c>
      <c r="J891" s="5" t="s">
        <v>3962</v>
      </c>
      <c r="K891" s="5">
        <v>8</v>
      </c>
      <c r="L891" s="5" t="s">
        <v>4275</v>
      </c>
      <c r="M891" s="5" t="s">
        <v>4278</v>
      </c>
      <c r="N891" s="5">
        <f t="shared" si="41"/>
        <v>3253.6000000000004</v>
      </c>
      <c r="O891" s="5">
        <f t="shared" si="39"/>
        <v>450</v>
      </c>
      <c r="P891" s="5">
        <f t="shared" si="40"/>
        <v>2803.6000000000004</v>
      </c>
    </row>
    <row r="892" spans="1:16" x14ac:dyDescent="0.3">
      <c r="A892" s="5" t="s">
        <v>902</v>
      </c>
      <c r="B892" s="6">
        <v>45149</v>
      </c>
      <c r="C892" s="5" t="s">
        <v>2098</v>
      </c>
      <c r="D892" s="5" t="s">
        <v>2406</v>
      </c>
      <c r="E892" s="5">
        <v>3</v>
      </c>
      <c r="F892" s="5">
        <v>439.53</v>
      </c>
      <c r="G892" s="5" t="s">
        <v>2779</v>
      </c>
      <c r="H892" s="5" t="s">
        <v>3063</v>
      </c>
      <c r="I892" s="5" t="s">
        <v>3072</v>
      </c>
      <c r="J892" s="5" t="s">
        <v>3963</v>
      </c>
      <c r="K892" s="5">
        <v>5</v>
      </c>
      <c r="L892" s="5" t="str">
        <f>L891</f>
        <v>WINTER15</v>
      </c>
      <c r="M892" s="5" t="s">
        <v>4280</v>
      </c>
      <c r="N892" s="5">
        <f t="shared" si="41"/>
        <v>1318.59</v>
      </c>
      <c r="O892" s="5">
        <f t="shared" si="39"/>
        <v>700</v>
      </c>
      <c r="P892" s="5">
        <f t="shared" si="40"/>
        <v>618.58999999999992</v>
      </c>
    </row>
    <row r="893" spans="1:16" x14ac:dyDescent="0.3">
      <c r="A893" s="5" t="s">
        <v>903</v>
      </c>
      <c r="B893" s="6">
        <v>45241</v>
      </c>
      <c r="C893" s="5" t="s">
        <v>2099</v>
      </c>
      <c r="D893" s="5" t="s">
        <v>2401</v>
      </c>
      <c r="E893" s="5">
        <v>3</v>
      </c>
      <c r="F893" s="5">
        <v>654.54</v>
      </c>
      <c r="G893" s="5" t="s">
        <v>2972</v>
      </c>
      <c r="H893" s="5" t="s">
        <v>3067</v>
      </c>
      <c r="I893" s="5" t="s">
        <v>3070</v>
      </c>
      <c r="J893" s="5" t="s">
        <v>3964</v>
      </c>
      <c r="K893" s="5">
        <v>7</v>
      </c>
      <c r="L893" s="5" t="s">
        <v>4273</v>
      </c>
      <c r="M893" s="5" t="s">
        <v>4277</v>
      </c>
      <c r="N893" s="5">
        <f t="shared" si="41"/>
        <v>1963.62</v>
      </c>
      <c r="O893" s="5">
        <f t="shared" si="39"/>
        <v>450</v>
      </c>
      <c r="P893" s="5">
        <f t="shared" si="40"/>
        <v>1513.62</v>
      </c>
    </row>
    <row r="894" spans="1:16" x14ac:dyDescent="0.3">
      <c r="A894" s="5" t="s">
        <v>904</v>
      </c>
      <c r="B894" s="6">
        <v>45447</v>
      </c>
      <c r="C894" s="5" t="s">
        <v>2100</v>
      </c>
      <c r="D894" s="5" t="s">
        <v>2407</v>
      </c>
      <c r="E894" s="5">
        <v>1</v>
      </c>
      <c r="F894" s="5">
        <v>394.53</v>
      </c>
      <c r="G894" s="5" t="s">
        <v>2973</v>
      </c>
      <c r="H894" s="5" t="s">
        <v>3067</v>
      </c>
      <c r="I894" s="5" t="s">
        <v>3068</v>
      </c>
      <c r="J894" s="5" t="s">
        <v>3965</v>
      </c>
      <c r="K894" s="5">
        <v>2</v>
      </c>
      <c r="L894" s="5" t="s">
        <v>4274</v>
      </c>
      <c r="M894" s="5" t="s">
        <v>4277</v>
      </c>
      <c r="N894" s="5">
        <f t="shared" si="41"/>
        <v>394.53</v>
      </c>
      <c r="O894" s="5">
        <f t="shared" si="39"/>
        <v>500</v>
      </c>
      <c r="P894" s="5">
        <f t="shared" si="40"/>
        <v>-105.47000000000003</v>
      </c>
    </row>
    <row r="895" spans="1:16" x14ac:dyDescent="0.3">
      <c r="A895" s="5" t="s">
        <v>905</v>
      </c>
      <c r="B895" s="6">
        <v>45006</v>
      </c>
      <c r="C895" s="5" t="s">
        <v>2101</v>
      </c>
      <c r="D895" s="5" t="s">
        <v>2401</v>
      </c>
      <c r="E895" s="5">
        <v>1</v>
      </c>
      <c r="F895" s="5">
        <v>678.01</v>
      </c>
      <c r="G895" s="5" t="s">
        <v>2794</v>
      </c>
      <c r="H895" s="5" t="s">
        <v>3067</v>
      </c>
      <c r="I895" s="5" t="s">
        <v>3072</v>
      </c>
      <c r="J895" s="5" t="s">
        <v>3966</v>
      </c>
      <c r="K895" s="5">
        <v>4</v>
      </c>
      <c r="L895" s="5" t="s">
        <v>4274</v>
      </c>
      <c r="M895" s="5" t="s">
        <v>4277</v>
      </c>
      <c r="N895" s="5">
        <f t="shared" si="41"/>
        <v>678.01</v>
      </c>
      <c r="O895" s="5">
        <f t="shared" si="39"/>
        <v>450</v>
      </c>
      <c r="P895" s="5">
        <f t="shared" si="40"/>
        <v>228.01</v>
      </c>
    </row>
    <row r="896" spans="1:16" x14ac:dyDescent="0.3">
      <c r="A896" s="5" t="s">
        <v>906</v>
      </c>
      <c r="B896" s="6">
        <v>45069</v>
      </c>
      <c r="C896" s="5" t="s">
        <v>2102</v>
      </c>
      <c r="D896" s="5" t="s">
        <v>2403</v>
      </c>
      <c r="E896" s="5">
        <v>3</v>
      </c>
      <c r="F896" s="5">
        <v>575.01</v>
      </c>
      <c r="G896" s="5" t="s">
        <v>2809</v>
      </c>
      <c r="H896" s="5" t="s">
        <v>3064</v>
      </c>
      <c r="I896" s="5" t="s">
        <v>3069</v>
      </c>
      <c r="J896" s="5" t="s">
        <v>3967</v>
      </c>
      <c r="K896" s="5">
        <v>8</v>
      </c>
      <c r="L896" s="5" t="s">
        <v>4275</v>
      </c>
      <c r="M896" s="5" t="s">
        <v>4276</v>
      </c>
      <c r="N896" s="5">
        <f t="shared" si="41"/>
        <v>1725.03</v>
      </c>
      <c r="O896" s="5">
        <f t="shared" si="39"/>
        <v>250</v>
      </c>
      <c r="P896" s="5">
        <f t="shared" si="40"/>
        <v>1475.03</v>
      </c>
    </row>
    <row r="897" spans="1:16" x14ac:dyDescent="0.3">
      <c r="A897" s="5" t="s">
        <v>907</v>
      </c>
      <c r="B897" s="6">
        <v>45239</v>
      </c>
      <c r="C897" s="5" t="s">
        <v>2103</v>
      </c>
      <c r="D897" s="5" t="s">
        <v>2404</v>
      </c>
      <c r="E897" s="5">
        <v>3</v>
      </c>
      <c r="F897" s="5">
        <v>154.63999999999999</v>
      </c>
      <c r="G897" s="5" t="s">
        <v>2974</v>
      </c>
      <c r="H897" s="5" t="s">
        <v>3063</v>
      </c>
      <c r="I897" s="5" t="s">
        <v>3072</v>
      </c>
      <c r="J897" s="5" t="s">
        <v>3968</v>
      </c>
      <c r="K897" s="5">
        <v>6</v>
      </c>
      <c r="L897" s="5" t="s">
        <v>4275</v>
      </c>
      <c r="M897" s="5" t="s">
        <v>4279</v>
      </c>
      <c r="N897" s="5">
        <f t="shared" si="41"/>
        <v>463.91999999999996</v>
      </c>
      <c r="O897" s="5">
        <f t="shared" si="39"/>
        <v>200</v>
      </c>
      <c r="P897" s="5">
        <f t="shared" si="40"/>
        <v>263.91999999999996</v>
      </c>
    </row>
    <row r="898" spans="1:16" x14ac:dyDescent="0.3">
      <c r="A898" s="5" t="s">
        <v>908</v>
      </c>
      <c r="B898" s="6">
        <v>45583</v>
      </c>
      <c r="C898" s="5" t="s">
        <v>2104</v>
      </c>
      <c r="D898" s="5" t="s">
        <v>2407</v>
      </c>
      <c r="E898" s="5">
        <v>3</v>
      </c>
      <c r="F898" s="5">
        <v>147.29</v>
      </c>
      <c r="G898" s="5" t="s">
        <v>2417</v>
      </c>
      <c r="H898" s="5" t="s">
        <v>3066</v>
      </c>
      <c r="I898" s="5" t="s">
        <v>3068</v>
      </c>
      <c r="J898" s="5" t="s">
        <v>3969</v>
      </c>
      <c r="K898" s="5">
        <v>3</v>
      </c>
      <c r="L898" s="5" t="s">
        <v>4274</v>
      </c>
      <c r="M898" s="5" t="s">
        <v>4280</v>
      </c>
      <c r="N898" s="5">
        <f t="shared" si="41"/>
        <v>441.87</v>
      </c>
      <c r="O898" s="5">
        <f t="shared" ref="O898:O961" si="42">IF(D898="MONITOR",450,IF(D898="PHONE",300,IF(D898="TABLET",250,IF(D898="CHAIR",200,IF(D898="PRINTER",400,IF(D898="LAPTOP",700,IF(D898="DESK",500,0)))))))</f>
        <v>500</v>
      </c>
      <c r="P898" s="5">
        <f t="shared" ref="P898:P961" si="43">N898-O898</f>
        <v>-58.129999999999995</v>
      </c>
    </row>
    <row r="899" spans="1:16" x14ac:dyDescent="0.3">
      <c r="A899" s="5" t="s">
        <v>909</v>
      </c>
      <c r="B899" s="6">
        <v>45538</v>
      </c>
      <c r="C899" s="5" t="s">
        <v>2105</v>
      </c>
      <c r="D899" s="5" t="s">
        <v>2406</v>
      </c>
      <c r="E899" s="5">
        <v>4</v>
      </c>
      <c r="F899" s="5">
        <v>481.48</v>
      </c>
      <c r="G899" s="5" t="s">
        <v>2587</v>
      </c>
      <c r="H899" s="5" t="s">
        <v>3066</v>
      </c>
      <c r="I899" s="5" t="s">
        <v>3071</v>
      </c>
      <c r="J899" s="5" t="s">
        <v>3970</v>
      </c>
      <c r="K899" s="5">
        <v>5</v>
      </c>
      <c r="L899" s="5" t="s">
        <v>4273</v>
      </c>
      <c r="M899" s="5" t="s">
        <v>4276</v>
      </c>
      <c r="N899" s="5">
        <f t="shared" ref="N899:N962" si="44">E899*F899</f>
        <v>1925.92</v>
      </c>
      <c r="O899" s="5">
        <f t="shared" si="42"/>
        <v>700</v>
      </c>
      <c r="P899" s="5">
        <f t="shared" si="43"/>
        <v>1225.92</v>
      </c>
    </row>
    <row r="900" spans="1:16" x14ac:dyDescent="0.3">
      <c r="A900" s="5" t="s">
        <v>910</v>
      </c>
      <c r="B900" s="6">
        <v>45721</v>
      </c>
      <c r="C900" s="5" t="s">
        <v>2106</v>
      </c>
      <c r="D900" s="5" t="s">
        <v>2401</v>
      </c>
      <c r="E900" s="5">
        <v>3</v>
      </c>
      <c r="F900" s="5">
        <v>158.37</v>
      </c>
      <c r="G900" s="5" t="s">
        <v>2948</v>
      </c>
      <c r="H900" s="5" t="s">
        <v>3067</v>
      </c>
      <c r="I900" s="5" t="s">
        <v>3068</v>
      </c>
      <c r="J900" s="5" t="s">
        <v>3971</v>
      </c>
      <c r="K900" s="5">
        <v>6</v>
      </c>
      <c r="L900" s="5" t="str">
        <f>L899</f>
        <v>SAVE10</v>
      </c>
      <c r="M900" s="5" t="s">
        <v>4277</v>
      </c>
      <c r="N900" s="5">
        <f t="shared" si="44"/>
        <v>475.11</v>
      </c>
      <c r="O900" s="5">
        <f t="shared" si="42"/>
        <v>450</v>
      </c>
      <c r="P900" s="5">
        <f t="shared" si="43"/>
        <v>25.110000000000014</v>
      </c>
    </row>
    <row r="901" spans="1:16" x14ac:dyDescent="0.3">
      <c r="A901" s="5" t="s">
        <v>911</v>
      </c>
      <c r="B901" s="6">
        <v>45770</v>
      </c>
      <c r="C901" s="5" t="s">
        <v>2107</v>
      </c>
      <c r="D901" s="5" t="s">
        <v>2405</v>
      </c>
      <c r="E901" s="5">
        <v>2</v>
      </c>
      <c r="F901" s="5">
        <v>323.37</v>
      </c>
      <c r="G901" s="5" t="s">
        <v>2472</v>
      </c>
      <c r="H901" s="5" t="s">
        <v>3064</v>
      </c>
      <c r="I901" s="5" t="s">
        <v>3072</v>
      </c>
      <c r="J901" s="5" t="s">
        <v>3972</v>
      </c>
      <c r="K901" s="5">
        <v>3</v>
      </c>
      <c r="L901" s="5" t="s">
        <v>4273</v>
      </c>
      <c r="M901" s="5" t="s">
        <v>4276</v>
      </c>
      <c r="N901" s="5">
        <f t="shared" si="44"/>
        <v>646.74</v>
      </c>
      <c r="O901" s="5">
        <f t="shared" si="42"/>
        <v>400</v>
      </c>
      <c r="P901" s="5">
        <f t="shared" si="43"/>
        <v>246.74</v>
      </c>
    </row>
    <row r="902" spans="1:16" x14ac:dyDescent="0.3">
      <c r="A902" s="5" t="s">
        <v>912</v>
      </c>
      <c r="B902" s="6">
        <v>45695</v>
      </c>
      <c r="C902" s="5" t="s">
        <v>2108</v>
      </c>
      <c r="D902" s="5" t="s">
        <v>2406</v>
      </c>
      <c r="E902" s="5">
        <v>5</v>
      </c>
      <c r="F902" s="5">
        <v>73.83</v>
      </c>
      <c r="G902" s="5" t="s">
        <v>2800</v>
      </c>
      <c r="H902" s="5" t="s">
        <v>3063</v>
      </c>
      <c r="I902" s="5" t="s">
        <v>3072</v>
      </c>
      <c r="J902" s="5" t="s">
        <v>3973</v>
      </c>
      <c r="K902" s="5">
        <v>9</v>
      </c>
      <c r="L902" s="5" t="str">
        <f>L901</f>
        <v>SAVE10</v>
      </c>
      <c r="M902" s="5" t="s">
        <v>4276</v>
      </c>
      <c r="N902" s="5">
        <f t="shared" si="44"/>
        <v>369.15</v>
      </c>
      <c r="O902" s="5">
        <f t="shared" si="42"/>
        <v>700</v>
      </c>
      <c r="P902" s="5">
        <f t="shared" si="43"/>
        <v>-330.85</v>
      </c>
    </row>
    <row r="903" spans="1:16" x14ac:dyDescent="0.3">
      <c r="A903" s="5" t="s">
        <v>913</v>
      </c>
      <c r="B903" s="6">
        <v>45410</v>
      </c>
      <c r="C903" s="5" t="s">
        <v>2109</v>
      </c>
      <c r="D903" s="5" t="s">
        <v>2403</v>
      </c>
      <c r="E903" s="5">
        <v>1</v>
      </c>
      <c r="F903" s="5">
        <v>458.63</v>
      </c>
      <c r="G903" s="5" t="s">
        <v>2497</v>
      </c>
      <c r="H903" s="5" t="s">
        <v>3063</v>
      </c>
      <c r="I903" s="5" t="s">
        <v>3070</v>
      </c>
      <c r="J903" s="5" t="s">
        <v>3974</v>
      </c>
      <c r="K903" s="5">
        <v>4</v>
      </c>
      <c r="L903" s="5" t="s">
        <v>4275</v>
      </c>
      <c r="M903" s="5" t="s">
        <v>4277</v>
      </c>
      <c r="N903" s="5">
        <f t="shared" si="44"/>
        <v>458.63</v>
      </c>
      <c r="O903" s="5">
        <f t="shared" si="42"/>
        <v>250</v>
      </c>
      <c r="P903" s="5">
        <f t="shared" si="43"/>
        <v>208.63</v>
      </c>
    </row>
    <row r="904" spans="1:16" x14ac:dyDescent="0.3">
      <c r="A904" s="5" t="s">
        <v>914</v>
      </c>
      <c r="B904" s="6">
        <v>45486</v>
      </c>
      <c r="C904" s="5" t="s">
        <v>2110</v>
      </c>
      <c r="D904" s="5" t="s">
        <v>2401</v>
      </c>
      <c r="E904" s="5">
        <v>4</v>
      </c>
      <c r="F904" s="5">
        <v>180.25</v>
      </c>
      <c r="G904" s="5" t="s">
        <v>2467</v>
      </c>
      <c r="H904" s="5" t="s">
        <v>3063</v>
      </c>
      <c r="I904" s="5" t="s">
        <v>3069</v>
      </c>
      <c r="J904" s="5" t="s">
        <v>3975</v>
      </c>
      <c r="K904" s="5">
        <v>7</v>
      </c>
      <c r="L904" s="5" t="str">
        <f>L903</f>
        <v>WINTER15</v>
      </c>
      <c r="M904" s="5" t="s">
        <v>4279</v>
      </c>
      <c r="N904" s="5">
        <f t="shared" si="44"/>
        <v>721</v>
      </c>
      <c r="O904" s="5">
        <f t="shared" si="42"/>
        <v>450</v>
      </c>
      <c r="P904" s="5">
        <f t="shared" si="43"/>
        <v>271</v>
      </c>
    </row>
    <row r="905" spans="1:16" x14ac:dyDescent="0.3">
      <c r="A905" s="5" t="s">
        <v>915</v>
      </c>
      <c r="B905" s="6">
        <v>45063</v>
      </c>
      <c r="C905" s="5" t="s">
        <v>2111</v>
      </c>
      <c r="D905" s="5" t="s">
        <v>2401</v>
      </c>
      <c r="E905" s="5">
        <v>3</v>
      </c>
      <c r="F905" s="5">
        <v>473.49</v>
      </c>
      <c r="G905" s="5" t="s">
        <v>2930</v>
      </c>
      <c r="H905" s="5" t="s">
        <v>3065</v>
      </c>
      <c r="I905" s="5" t="s">
        <v>3072</v>
      </c>
      <c r="J905" s="5" t="s">
        <v>3976</v>
      </c>
      <c r="K905" s="5">
        <v>7</v>
      </c>
      <c r="L905" s="5" t="str">
        <f>L904</f>
        <v>WINTER15</v>
      </c>
      <c r="M905" s="5" t="s">
        <v>4278</v>
      </c>
      <c r="N905" s="5">
        <f t="shared" si="44"/>
        <v>1420.47</v>
      </c>
      <c r="O905" s="5">
        <f t="shared" si="42"/>
        <v>450</v>
      </c>
      <c r="P905" s="5">
        <f t="shared" si="43"/>
        <v>970.47</v>
      </c>
    </row>
    <row r="906" spans="1:16" x14ac:dyDescent="0.3">
      <c r="A906" s="5" t="s">
        <v>916</v>
      </c>
      <c r="B906" s="6">
        <v>45693</v>
      </c>
      <c r="C906" s="5" t="s">
        <v>2112</v>
      </c>
      <c r="D906" s="5" t="s">
        <v>2401</v>
      </c>
      <c r="E906" s="5">
        <v>4</v>
      </c>
      <c r="F906" s="5">
        <v>237.43</v>
      </c>
      <c r="G906" s="5" t="s">
        <v>2756</v>
      </c>
      <c r="H906" s="5" t="s">
        <v>3067</v>
      </c>
      <c r="I906" s="5" t="s">
        <v>3069</v>
      </c>
      <c r="J906" s="5" t="s">
        <v>3977</v>
      </c>
      <c r="K906" s="5">
        <v>8</v>
      </c>
      <c r="L906" s="5" t="s">
        <v>4275</v>
      </c>
      <c r="M906" s="5" t="s">
        <v>4277</v>
      </c>
      <c r="N906" s="5">
        <f t="shared" si="44"/>
        <v>949.72</v>
      </c>
      <c r="O906" s="5">
        <f t="shared" si="42"/>
        <v>450</v>
      </c>
      <c r="P906" s="5">
        <f t="shared" si="43"/>
        <v>499.72</v>
      </c>
    </row>
    <row r="907" spans="1:16" x14ac:dyDescent="0.3">
      <c r="A907" s="5" t="s">
        <v>917</v>
      </c>
      <c r="B907" s="6">
        <v>45253</v>
      </c>
      <c r="C907" s="5" t="s">
        <v>2113</v>
      </c>
      <c r="D907" s="5" t="s">
        <v>2406</v>
      </c>
      <c r="E907" s="5">
        <v>1</v>
      </c>
      <c r="F907" s="5">
        <v>442.39</v>
      </c>
      <c r="G907" s="5" t="s">
        <v>2675</v>
      </c>
      <c r="H907" s="5" t="s">
        <v>3066</v>
      </c>
      <c r="I907" s="5" t="s">
        <v>3072</v>
      </c>
      <c r="J907" s="5" t="s">
        <v>3978</v>
      </c>
      <c r="K907" s="5">
        <v>6</v>
      </c>
      <c r="L907" s="5" t="s">
        <v>4274</v>
      </c>
      <c r="M907" s="5" t="s">
        <v>4279</v>
      </c>
      <c r="N907" s="5">
        <f t="shared" si="44"/>
        <v>442.39</v>
      </c>
      <c r="O907" s="5">
        <f t="shared" si="42"/>
        <v>700</v>
      </c>
      <c r="P907" s="5">
        <f t="shared" si="43"/>
        <v>-257.61</v>
      </c>
    </row>
    <row r="908" spans="1:16" x14ac:dyDescent="0.3">
      <c r="A908" s="5" t="s">
        <v>918</v>
      </c>
      <c r="B908" s="6">
        <v>45538</v>
      </c>
      <c r="C908" s="5" t="s">
        <v>2114</v>
      </c>
      <c r="D908" s="5" t="s">
        <v>2401</v>
      </c>
      <c r="E908" s="5">
        <v>1</v>
      </c>
      <c r="F908" s="5">
        <v>62.12</v>
      </c>
      <c r="G908" s="5" t="s">
        <v>2975</v>
      </c>
      <c r="H908" s="5" t="s">
        <v>3067</v>
      </c>
      <c r="I908" s="5" t="s">
        <v>3070</v>
      </c>
      <c r="J908" s="5" t="s">
        <v>3979</v>
      </c>
      <c r="K908" s="5">
        <v>2</v>
      </c>
      <c r="L908" s="5" t="str">
        <f>L907</f>
        <v>FREESHIP</v>
      </c>
      <c r="M908" s="5" t="s">
        <v>4278</v>
      </c>
      <c r="N908" s="5">
        <f t="shared" si="44"/>
        <v>62.12</v>
      </c>
      <c r="O908" s="5">
        <f t="shared" si="42"/>
        <v>450</v>
      </c>
      <c r="P908" s="5">
        <f t="shared" si="43"/>
        <v>-387.88</v>
      </c>
    </row>
    <row r="909" spans="1:16" x14ac:dyDescent="0.3">
      <c r="A909" s="5" t="s">
        <v>919</v>
      </c>
      <c r="B909" s="6">
        <v>45508</v>
      </c>
      <c r="C909" s="5" t="s">
        <v>2115</v>
      </c>
      <c r="D909" s="5" t="s">
        <v>2407</v>
      </c>
      <c r="E909" s="5">
        <v>5</v>
      </c>
      <c r="F909" s="5">
        <v>298.39</v>
      </c>
      <c r="G909" s="5" t="s">
        <v>2532</v>
      </c>
      <c r="H909" s="5" t="s">
        <v>3066</v>
      </c>
      <c r="I909" s="5" t="s">
        <v>3069</v>
      </c>
      <c r="J909" s="5" t="s">
        <v>3980</v>
      </c>
      <c r="K909" s="5">
        <v>7</v>
      </c>
      <c r="L909" s="5" t="s">
        <v>4275</v>
      </c>
      <c r="M909" s="5" t="s">
        <v>4277</v>
      </c>
      <c r="N909" s="5">
        <f t="shared" si="44"/>
        <v>1491.9499999999998</v>
      </c>
      <c r="O909" s="5">
        <f t="shared" si="42"/>
        <v>500</v>
      </c>
      <c r="P909" s="5">
        <f t="shared" si="43"/>
        <v>991.94999999999982</v>
      </c>
    </row>
    <row r="910" spans="1:16" x14ac:dyDescent="0.3">
      <c r="A910" s="5" t="s">
        <v>920</v>
      </c>
      <c r="B910" s="6">
        <v>45783</v>
      </c>
      <c r="C910" s="5" t="s">
        <v>2116</v>
      </c>
      <c r="D910" s="5" t="s">
        <v>2407</v>
      </c>
      <c r="E910" s="5">
        <v>2</v>
      </c>
      <c r="F910" s="5">
        <v>697.93</v>
      </c>
      <c r="G910" s="5" t="s">
        <v>2565</v>
      </c>
      <c r="H910" s="5" t="s">
        <v>3065</v>
      </c>
      <c r="I910" s="5" t="s">
        <v>3069</v>
      </c>
      <c r="J910" s="5" t="s">
        <v>3981</v>
      </c>
      <c r="K910" s="5">
        <v>2</v>
      </c>
      <c r="L910" s="5" t="s">
        <v>4273</v>
      </c>
      <c r="M910" s="5" t="s">
        <v>4280</v>
      </c>
      <c r="N910" s="5">
        <f t="shared" si="44"/>
        <v>1395.86</v>
      </c>
      <c r="O910" s="5">
        <f t="shared" si="42"/>
        <v>500</v>
      </c>
      <c r="P910" s="5">
        <f t="shared" si="43"/>
        <v>895.8599999999999</v>
      </c>
    </row>
    <row r="911" spans="1:16" x14ac:dyDescent="0.3">
      <c r="A911" s="5" t="s">
        <v>921</v>
      </c>
      <c r="B911" s="6">
        <v>45439</v>
      </c>
      <c r="C911" s="5" t="s">
        <v>2117</v>
      </c>
      <c r="D911" s="5" t="s">
        <v>2403</v>
      </c>
      <c r="E911" s="5">
        <v>2</v>
      </c>
      <c r="F911" s="5">
        <v>291.85000000000002</v>
      </c>
      <c r="G911" s="5" t="s">
        <v>2429</v>
      </c>
      <c r="H911" s="5" t="s">
        <v>3067</v>
      </c>
      <c r="I911" s="5" t="s">
        <v>3068</v>
      </c>
      <c r="J911" s="5" t="s">
        <v>3982</v>
      </c>
      <c r="K911" s="5">
        <v>5</v>
      </c>
      <c r="L911" s="5" t="s">
        <v>4274</v>
      </c>
      <c r="M911" s="5" t="s">
        <v>4276</v>
      </c>
      <c r="N911" s="5">
        <f t="shared" si="44"/>
        <v>583.70000000000005</v>
      </c>
      <c r="O911" s="5">
        <f t="shared" si="42"/>
        <v>250</v>
      </c>
      <c r="P911" s="5">
        <f t="shared" si="43"/>
        <v>333.70000000000005</v>
      </c>
    </row>
    <row r="912" spans="1:16" x14ac:dyDescent="0.3">
      <c r="A912" s="5" t="s">
        <v>922</v>
      </c>
      <c r="B912" s="6">
        <v>45443</v>
      </c>
      <c r="C912" s="5" t="s">
        <v>2118</v>
      </c>
      <c r="D912" s="5" t="s">
        <v>2405</v>
      </c>
      <c r="E912" s="5">
        <v>3</v>
      </c>
      <c r="F912" s="5">
        <v>308.98</v>
      </c>
      <c r="G912" s="5" t="s">
        <v>2479</v>
      </c>
      <c r="H912" s="5" t="s">
        <v>3067</v>
      </c>
      <c r="I912" s="5" t="s">
        <v>3071</v>
      </c>
      <c r="J912" s="5" t="s">
        <v>3983</v>
      </c>
      <c r="K912" s="5">
        <v>3</v>
      </c>
      <c r="L912" s="5" t="s">
        <v>4273</v>
      </c>
      <c r="M912" s="5" t="s">
        <v>4276</v>
      </c>
      <c r="N912" s="5">
        <f t="shared" si="44"/>
        <v>926.94</v>
      </c>
      <c r="O912" s="5">
        <f t="shared" si="42"/>
        <v>400</v>
      </c>
      <c r="P912" s="5">
        <f t="shared" si="43"/>
        <v>526.94000000000005</v>
      </c>
    </row>
    <row r="913" spans="1:16" x14ac:dyDescent="0.3">
      <c r="A913" s="5" t="s">
        <v>923</v>
      </c>
      <c r="B913" s="6">
        <v>45517</v>
      </c>
      <c r="C913" s="5" t="s">
        <v>2119</v>
      </c>
      <c r="D913" s="5" t="s">
        <v>2407</v>
      </c>
      <c r="E913" s="5">
        <v>5</v>
      </c>
      <c r="F913" s="5">
        <v>396.86</v>
      </c>
      <c r="G913" s="5" t="s">
        <v>2518</v>
      </c>
      <c r="H913" s="5" t="s">
        <v>3067</v>
      </c>
      <c r="I913" s="5" t="s">
        <v>3069</v>
      </c>
      <c r="J913" s="5" t="s">
        <v>3984</v>
      </c>
      <c r="K913" s="5">
        <v>9</v>
      </c>
      <c r="L913" s="5" t="s">
        <v>4273</v>
      </c>
      <c r="M913" s="5" t="s">
        <v>4276</v>
      </c>
      <c r="N913" s="5">
        <f t="shared" si="44"/>
        <v>1984.3000000000002</v>
      </c>
      <c r="O913" s="5">
        <f t="shared" si="42"/>
        <v>500</v>
      </c>
      <c r="P913" s="5">
        <f t="shared" si="43"/>
        <v>1484.3000000000002</v>
      </c>
    </row>
    <row r="914" spans="1:16" x14ac:dyDescent="0.3">
      <c r="A914" s="5" t="s">
        <v>924</v>
      </c>
      <c r="B914" s="6">
        <v>45313</v>
      </c>
      <c r="C914" s="5" t="s">
        <v>2120</v>
      </c>
      <c r="D914" s="5" t="s">
        <v>2407</v>
      </c>
      <c r="E914" s="5">
        <v>2</v>
      </c>
      <c r="F914" s="5">
        <v>139.69</v>
      </c>
      <c r="G914" s="5" t="s">
        <v>2490</v>
      </c>
      <c r="H914" s="5" t="s">
        <v>3064</v>
      </c>
      <c r="I914" s="5" t="s">
        <v>3070</v>
      </c>
      <c r="J914" s="5" t="s">
        <v>3985</v>
      </c>
      <c r="K914" s="5">
        <v>7</v>
      </c>
      <c r="L914" s="5" t="s">
        <v>4274</v>
      </c>
      <c r="M914" s="5" t="s">
        <v>4278</v>
      </c>
      <c r="N914" s="5">
        <f t="shared" si="44"/>
        <v>279.38</v>
      </c>
      <c r="O914" s="5">
        <f t="shared" si="42"/>
        <v>500</v>
      </c>
      <c r="P914" s="5">
        <f t="shared" si="43"/>
        <v>-220.62</v>
      </c>
    </row>
    <row r="915" spans="1:16" x14ac:dyDescent="0.3">
      <c r="A915" s="5" t="s">
        <v>925</v>
      </c>
      <c r="B915" s="6">
        <v>44973</v>
      </c>
      <c r="C915" s="5" t="s">
        <v>2121</v>
      </c>
      <c r="D915" s="5" t="s">
        <v>2405</v>
      </c>
      <c r="E915" s="5">
        <v>5</v>
      </c>
      <c r="F915" s="5">
        <v>475.95</v>
      </c>
      <c r="G915" s="5" t="s">
        <v>2581</v>
      </c>
      <c r="H915" s="5" t="s">
        <v>3065</v>
      </c>
      <c r="I915" s="5" t="s">
        <v>3070</v>
      </c>
      <c r="J915" s="5" t="s">
        <v>3986</v>
      </c>
      <c r="K915" s="5">
        <v>8</v>
      </c>
      <c r="L915" s="5" t="s">
        <v>4275</v>
      </c>
      <c r="M915" s="5" t="s">
        <v>4279</v>
      </c>
      <c r="N915" s="5">
        <f t="shared" si="44"/>
        <v>2379.75</v>
      </c>
      <c r="O915" s="5">
        <f t="shared" si="42"/>
        <v>400</v>
      </c>
      <c r="P915" s="5">
        <f t="shared" si="43"/>
        <v>1979.75</v>
      </c>
    </row>
    <row r="916" spans="1:16" x14ac:dyDescent="0.3">
      <c r="A916" s="5" t="s">
        <v>926</v>
      </c>
      <c r="B916" s="6">
        <v>45698</v>
      </c>
      <c r="C916" s="5" t="s">
        <v>2122</v>
      </c>
      <c r="D916" s="5" t="s">
        <v>2407</v>
      </c>
      <c r="E916" s="5">
        <v>1</v>
      </c>
      <c r="F916" s="5">
        <v>626.6</v>
      </c>
      <c r="G916" s="5" t="s">
        <v>2749</v>
      </c>
      <c r="H916" s="5" t="s">
        <v>3066</v>
      </c>
      <c r="I916" s="5" t="s">
        <v>3070</v>
      </c>
      <c r="J916" s="5" t="s">
        <v>3987</v>
      </c>
      <c r="K916" s="5">
        <v>4</v>
      </c>
      <c r="L916" s="5" t="s">
        <v>4275</v>
      </c>
      <c r="M916" s="5" t="s">
        <v>4279</v>
      </c>
      <c r="N916" s="5">
        <f t="shared" si="44"/>
        <v>626.6</v>
      </c>
      <c r="O916" s="5">
        <f t="shared" si="42"/>
        <v>500</v>
      </c>
      <c r="P916" s="5">
        <f t="shared" si="43"/>
        <v>126.60000000000002</v>
      </c>
    </row>
    <row r="917" spans="1:16" x14ac:dyDescent="0.3">
      <c r="A917" s="5" t="s">
        <v>927</v>
      </c>
      <c r="B917" s="6">
        <v>45338</v>
      </c>
      <c r="C917" s="5" t="s">
        <v>2123</v>
      </c>
      <c r="D917" s="5" t="s">
        <v>2406</v>
      </c>
      <c r="E917" s="5">
        <v>4</v>
      </c>
      <c r="F917" s="5">
        <v>502.99</v>
      </c>
      <c r="G917" s="5" t="s">
        <v>2976</v>
      </c>
      <c r="H917" s="5" t="s">
        <v>3063</v>
      </c>
      <c r="I917" s="5" t="s">
        <v>3068</v>
      </c>
      <c r="J917" s="5" t="s">
        <v>3988</v>
      </c>
      <c r="K917" s="5">
        <v>4</v>
      </c>
      <c r="L917" s="5" t="s">
        <v>4275</v>
      </c>
      <c r="M917" s="5" t="s">
        <v>4277</v>
      </c>
      <c r="N917" s="5">
        <f t="shared" si="44"/>
        <v>2011.96</v>
      </c>
      <c r="O917" s="5">
        <f t="shared" si="42"/>
        <v>700</v>
      </c>
      <c r="P917" s="5">
        <f t="shared" si="43"/>
        <v>1311.96</v>
      </c>
    </row>
    <row r="918" spans="1:16" x14ac:dyDescent="0.3">
      <c r="A918" s="5" t="s">
        <v>928</v>
      </c>
      <c r="B918" s="6">
        <v>45464</v>
      </c>
      <c r="C918" s="5" t="s">
        <v>2124</v>
      </c>
      <c r="D918" s="5" t="s">
        <v>2405</v>
      </c>
      <c r="E918" s="5">
        <v>5</v>
      </c>
      <c r="F918" s="5">
        <v>578.83000000000004</v>
      </c>
      <c r="G918" s="5" t="s">
        <v>2911</v>
      </c>
      <c r="H918" s="5" t="s">
        <v>3067</v>
      </c>
      <c r="I918" s="5" t="s">
        <v>3070</v>
      </c>
      <c r="J918" s="5" t="s">
        <v>3989</v>
      </c>
      <c r="K918" s="5">
        <v>6</v>
      </c>
      <c r="L918" s="5" t="str">
        <f>L917</f>
        <v>WINTER15</v>
      </c>
      <c r="M918" s="5" t="s">
        <v>4277</v>
      </c>
      <c r="N918" s="5">
        <f t="shared" si="44"/>
        <v>2894.15</v>
      </c>
      <c r="O918" s="5">
        <f t="shared" si="42"/>
        <v>400</v>
      </c>
      <c r="P918" s="5">
        <f t="shared" si="43"/>
        <v>2494.15</v>
      </c>
    </row>
    <row r="919" spans="1:16" x14ac:dyDescent="0.3">
      <c r="A919" s="5" t="s">
        <v>929</v>
      </c>
      <c r="B919" s="6">
        <v>45677</v>
      </c>
      <c r="C919" s="5" t="s">
        <v>2125</v>
      </c>
      <c r="D919" s="5" t="s">
        <v>2406</v>
      </c>
      <c r="E919" s="5">
        <v>5</v>
      </c>
      <c r="F919" s="5">
        <v>383.82</v>
      </c>
      <c r="G919" s="5" t="s">
        <v>2977</v>
      </c>
      <c r="H919" s="5" t="s">
        <v>3065</v>
      </c>
      <c r="I919" s="5" t="s">
        <v>3070</v>
      </c>
      <c r="J919" s="5" t="s">
        <v>3990</v>
      </c>
      <c r="K919" s="5">
        <v>7</v>
      </c>
      <c r="L919" s="5" t="s">
        <v>4274</v>
      </c>
      <c r="M919" s="5" t="s">
        <v>4280</v>
      </c>
      <c r="N919" s="5">
        <f t="shared" si="44"/>
        <v>1919.1</v>
      </c>
      <c r="O919" s="5">
        <f t="shared" si="42"/>
        <v>700</v>
      </c>
      <c r="P919" s="5">
        <f t="shared" si="43"/>
        <v>1219.0999999999999</v>
      </c>
    </row>
    <row r="920" spans="1:16" x14ac:dyDescent="0.3">
      <c r="A920" s="5" t="s">
        <v>930</v>
      </c>
      <c r="B920" s="6">
        <v>45832</v>
      </c>
      <c r="C920" s="5" t="s">
        <v>2126</v>
      </c>
      <c r="D920" s="5" t="s">
        <v>2406</v>
      </c>
      <c r="E920" s="5">
        <v>5</v>
      </c>
      <c r="F920" s="5">
        <v>368.25</v>
      </c>
      <c r="G920" s="5" t="s">
        <v>2415</v>
      </c>
      <c r="H920" s="5" t="s">
        <v>3064</v>
      </c>
      <c r="I920" s="5" t="s">
        <v>3071</v>
      </c>
      <c r="J920" s="5" t="s">
        <v>3991</v>
      </c>
      <c r="K920" s="5">
        <v>5</v>
      </c>
      <c r="L920" s="5" t="str">
        <f>L919</f>
        <v>FREESHIP</v>
      </c>
      <c r="M920" s="5" t="s">
        <v>4276</v>
      </c>
      <c r="N920" s="5">
        <f t="shared" si="44"/>
        <v>1841.25</v>
      </c>
      <c r="O920" s="5">
        <f t="shared" si="42"/>
        <v>700</v>
      </c>
      <c r="P920" s="5">
        <f t="shared" si="43"/>
        <v>1141.25</v>
      </c>
    </row>
    <row r="921" spans="1:16" x14ac:dyDescent="0.3">
      <c r="A921" s="5" t="s">
        <v>931</v>
      </c>
      <c r="B921" s="6">
        <v>45695</v>
      </c>
      <c r="C921" s="5" t="s">
        <v>2127</v>
      </c>
      <c r="D921" s="5" t="s">
        <v>2405</v>
      </c>
      <c r="E921" s="5">
        <v>2</v>
      </c>
      <c r="F921" s="5">
        <v>374.6</v>
      </c>
      <c r="G921" s="5" t="s">
        <v>2520</v>
      </c>
      <c r="H921" s="5" t="s">
        <v>3064</v>
      </c>
      <c r="I921" s="5" t="s">
        <v>3068</v>
      </c>
      <c r="J921" s="5" t="s">
        <v>3992</v>
      </c>
      <c r="K921" s="5">
        <v>3</v>
      </c>
      <c r="L921" s="5" t="s">
        <v>4274</v>
      </c>
      <c r="M921" s="5" t="s">
        <v>4277</v>
      </c>
      <c r="N921" s="5">
        <f t="shared" si="44"/>
        <v>749.2</v>
      </c>
      <c r="O921" s="5">
        <f t="shared" si="42"/>
        <v>400</v>
      </c>
      <c r="P921" s="5">
        <f t="shared" si="43"/>
        <v>349.20000000000005</v>
      </c>
    </row>
    <row r="922" spans="1:16" x14ac:dyDescent="0.3">
      <c r="A922" s="5" t="s">
        <v>932</v>
      </c>
      <c r="B922" s="6">
        <v>45728</v>
      </c>
      <c r="C922" s="5" t="s">
        <v>2128</v>
      </c>
      <c r="D922" s="5" t="s">
        <v>2403</v>
      </c>
      <c r="E922" s="5">
        <v>2</v>
      </c>
      <c r="F922" s="5">
        <v>428.09</v>
      </c>
      <c r="G922" s="5" t="s">
        <v>2672</v>
      </c>
      <c r="H922" s="5" t="s">
        <v>3065</v>
      </c>
      <c r="I922" s="5" t="s">
        <v>3070</v>
      </c>
      <c r="J922" s="5" t="s">
        <v>3993</v>
      </c>
      <c r="K922" s="5">
        <v>6</v>
      </c>
      <c r="L922" s="5" t="str">
        <f>L921</f>
        <v>FREESHIP</v>
      </c>
      <c r="M922" s="5" t="s">
        <v>4276</v>
      </c>
      <c r="N922" s="5">
        <f t="shared" si="44"/>
        <v>856.18</v>
      </c>
      <c r="O922" s="5">
        <f t="shared" si="42"/>
        <v>250</v>
      </c>
      <c r="P922" s="5">
        <f t="shared" si="43"/>
        <v>606.17999999999995</v>
      </c>
    </row>
    <row r="923" spans="1:16" x14ac:dyDescent="0.3">
      <c r="A923" s="5" t="s">
        <v>933</v>
      </c>
      <c r="B923" s="6">
        <v>45131</v>
      </c>
      <c r="C923" s="5" t="s">
        <v>2129</v>
      </c>
      <c r="D923" s="5" t="s">
        <v>2403</v>
      </c>
      <c r="E923" s="5">
        <v>1</v>
      </c>
      <c r="F923" s="5">
        <v>438.93</v>
      </c>
      <c r="G923" s="5" t="s">
        <v>2978</v>
      </c>
      <c r="H923" s="5" t="s">
        <v>3066</v>
      </c>
      <c r="I923" s="5" t="s">
        <v>3069</v>
      </c>
      <c r="J923" s="5" t="s">
        <v>3994</v>
      </c>
      <c r="K923" s="5">
        <v>3</v>
      </c>
      <c r="L923" s="5" t="s">
        <v>4273</v>
      </c>
      <c r="M923" s="5" t="s">
        <v>4277</v>
      </c>
      <c r="N923" s="5">
        <f t="shared" si="44"/>
        <v>438.93</v>
      </c>
      <c r="O923" s="5">
        <f t="shared" si="42"/>
        <v>250</v>
      </c>
      <c r="P923" s="5">
        <f t="shared" si="43"/>
        <v>188.93</v>
      </c>
    </row>
    <row r="924" spans="1:16" x14ac:dyDescent="0.3">
      <c r="A924" s="5" t="s">
        <v>934</v>
      </c>
      <c r="B924" s="6">
        <v>45460</v>
      </c>
      <c r="C924" s="5" t="s">
        <v>2130</v>
      </c>
      <c r="D924" s="5" t="s">
        <v>2407</v>
      </c>
      <c r="E924" s="5">
        <v>2</v>
      </c>
      <c r="F924" s="5">
        <v>563.82000000000005</v>
      </c>
      <c r="G924" s="5" t="s">
        <v>2979</v>
      </c>
      <c r="H924" s="5" t="s">
        <v>3065</v>
      </c>
      <c r="I924" s="5" t="s">
        <v>3072</v>
      </c>
      <c r="J924" s="5" t="s">
        <v>3995</v>
      </c>
      <c r="K924" s="5">
        <v>3</v>
      </c>
      <c r="L924" s="5" t="str">
        <f>L923</f>
        <v>SAVE10</v>
      </c>
      <c r="M924" s="5" t="s">
        <v>4276</v>
      </c>
      <c r="N924" s="5">
        <f t="shared" si="44"/>
        <v>1127.6400000000001</v>
      </c>
      <c r="O924" s="5">
        <f t="shared" si="42"/>
        <v>500</v>
      </c>
      <c r="P924" s="5">
        <f t="shared" si="43"/>
        <v>627.6400000000001</v>
      </c>
    </row>
    <row r="925" spans="1:16" x14ac:dyDescent="0.3">
      <c r="A925" s="5" t="s">
        <v>935</v>
      </c>
      <c r="B925" s="6">
        <v>44968</v>
      </c>
      <c r="C925" s="5" t="s">
        <v>2131</v>
      </c>
      <c r="D925" s="5" t="s">
        <v>2405</v>
      </c>
      <c r="E925" s="5">
        <v>3</v>
      </c>
      <c r="F925" s="5">
        <v>649.92999999999995</v>
      </c>
      <c r="G925" s="5" t="s">
        <v>2977</v>
      </c>
      <c r="H925" s="5" t="s">
        <v>3065</v>
      </c>
      <c r="I925" s="5" t="s">
        <v>3072</v>
      </c>
      <c r="J925" s="5" t="s">
        <v>3996</v>
      </c>
      <c r="K925" s="5">
        <v>7</v>
      </c>
      <c r="L925" s="5" t="s">
        <v>4275</v>
      </c>
      <c r="M925" s="5" t="s">
        <v>4279</v>
      </c>
      <c r="N925" s="5">
        <f t="shared" si="44"/>
        <v>1949.79</v>
      </c>
      <c r="O925" s="5">
        <f t="shared" si="42"/>
        <v>400</v>
      </c>
      <c r="P925" s="5">
        <f t="shared" si="43"/>
        <v>1549.79</v>
      </c>
    </row>
    <row r="926" spans="1:16" x14ac:dyDescent="0.3">
      <c r="A926" s="5" t="s">
        <v>936</v>
      </c>
      <c r="B926" s="6">
        <v>45738</v>
      </c>
      <c r="C926" s="5" t="s">
        <v>2132</v>
      </c>
      <c r="D926" s="5" t="s">
        <v>2405</v>
      </c>
      <c r="E926" s="5">
        <v>5</v>
      </c>
      <c r="F926" s="5">
        <v>268.43</v>
      </c>
      <c r="G926" s="5" t="s">
        <v>2800</v>
      </c>
      <c r="H926" s="5" t="s">
        <v>3067</v>
      </c>
      <c r="I926" s="5" t="s">
        <v>3070</v>
      </c>
      <c r="J926" s="5" t="s">
        <v>3997</v>
      </c>
      <c r="K926" s="5">
        <v>5</v>
      </c>
      <c r="L926" s="5" t="s">
        <v>4273</v>
      </c>
      <c r="M926" s="5" t="s">
        <v>4278</v>
      </c>
      <c r="N926" s="5">
        <f t="shared" si="44"/>
        <v>1342.15</v>
      </c>
      <c r="O926" s="5">
        <f t="shared" si="42"/>
        <v>400</v>
      </c>
      <c r="P926" s="5">
        <f t="shared" si="43"/>
        <v>942.15000000000009</v>
      </c>
    </row>
    <row r="927" spans="1:16" x14ac:dyDescent="0.3">
      <c r="A927" s="5" t="s">
        <v>937</v>
      </c>
      <c r="B927" s="6">
        <v>45646</v>
      </c>
      <c r="C927" s="5" t="s">
        <v>2133</v>
      </c>
      <c r="D927" s="5" t="s">
        <v>2401</v>
      </c>
      <c r="E927" s="5">
        <v>5</v>
      </c>
      <c r="F927" s="5">
        <v>502.47</v>
      </c>
      <c r="G927" s="5" t="s">
        <v>2731</v>
      </c>
      <c r="H927" s="5" t="s">
        <v>3064</v>
      </c>
      <c r="I927" s="5" t="s">
        <v>3068</v>
      </c>
      <c r="J927" s="5" t="s">
        <v>3998</v>
      </c>
      <c r="K927" s="5">
        <v>10</v>
      </c>
      <c r="L927" s="5" t="s">
        <v>4275</v>
      </c>
      <c r="M927" s="5" t="s">
        <v>4278</v>
      </c>
      <c r="N927" s="5">
        <f t="shared" si="44"/>
        <v>2512.3500000000004</v>
      </c>
      <c r="O927" s="5">
        <f t="shared" si="42"/>
        <v>450</v>
      </c>
      <c r="P927" s="5">
        <f t="shared" si="43"/>
        <v>2062.3500000000004</v>
      </c>
    </row>
    <row r="928" spans="1:16" x14ac:dyDescent="0.3">
      <c r="A928" s="5" t="s">
        <v>938</v>
      </c>
      <c r="B928" s="6">
        <v>45371</v>
      </c>
      <c r="C928" s="5" t="s">
        <v>2134</v>
      </c>
      <c r="D928" s="5" t="s">
        <v>2407</v>
      </c>
      <c r="E928" s="5">
        <v>1</v>
      </c>
      <c r="F928" s="5">
        <v>26.95</v>
      </c>
      <c r="G928" s="5" t="s">
        <v>2772</v>
      </c>
      <c r="H928" s="5" t="s">
        <v>3067</v>
      </c>
      <c r="I928" s="5" t="s">
        <v>3071</v>
      </c>
      <c r="J928" s="5" t="s">
        <v>3999</v>
      </c>
      <c r="K928" s="5">
        <v>1</v>
      </c>
      <c r="L928" s="5" t="s">
        <v>4275</v>
      </c>
      <c r="M928" s="5" t="s">
        <v>4278</v>
      </c>
      <c r="N928" s="5">
        <f t="shared" si="44"/>
        <v>26.95</v>
      </c>
      <c r="O928" s="5">
        <f t="shared" si="42"/>
        <v>500</v>
      </c>
      <c r="P928" s="5">
        <f t="shared" si="43"/>
        <v>-473.05</v>
      </c>
    </row>
    <row r="929" spans="1:16" x14ac:dyDescent="0.3">
      <c r="A929" s="5" t="s">
        <v>939</v>
      </c>
      <c r="B929" s="6">
        <v>44971</v>
      </c>
      <c r="C929" s="5" t="s">
        <v>2135</v>
      </c>
      <c r="D929" s="5" t="s">
        <v>2406</v>
      </c>
      <c r="E929" s="5">
        <v>4</v>
      </c>
      <c r="F929" s="5">
        <v>64.69</v>
      </c>
      <c r="G929" s="5" t="s">
        <v>2871</v>
      </c>
      <c r="H929" s="5" t="s">
        <v>3063</v>
      </c>
      <c r="I929" s="5" t="s">
        <v>3068</v>
      </c>
      <c r="J929" s="5" t="s">
        <v>4000</v>
      </c>
      <c r="K929" s="5">
        <v>7</v>
      </c>
      <c r="L929" s="5" t="s">
        <v>4275</v>
      </c>
      <c r="M929" s="5" t="s">
        <v>4280</v>
      </c>
      <c r="N929" s="5">
        <f t="shared" si="44"/>
        <v>258.76</v>
      </c>
      <c r="O929" s="5">
        <f t="shared" si="42"/>
        <v>700</v>
      </c>
      <c r="P929" s="5">
        <f t="shared" si="43"/>
        <v>-441.24</v>
      </c>
    </row>
    <row r="930" spans="1:16" x14ac:dyDescent="0.3">
      <c r="A930" s="5" t="s">
        <v>940</v>
      </c>
      <c r="B930" s="6">
        <v>45421</v>
      </c>
      <c r="C930" s="5" t="s">
        <v>2136</v>
      </c>
      <c r="D930" s="5" t="s">
        <v>2406</v>
      </c>
      <c r="E930" s="5">
        <v>3</v>
      </c>
      <c r="F930" s="5">
        <v>247.11</v>
      </c>
      <c r="G930" s="5" t="s">
        <v>2626</v>
      </c>
      <c r="H930" s="5" t="s">
        <v>3063</v>
      </c>
      <c r="I930" s="5" t="s">
        <v>3070</v>
      </c>
      <c r="J930" s="5" t="s">
        <v>4001</v>
      </c>
      <c r="K930" s="5">
        <v>3</v>
      </c>
      <c r="L930" s="5" t="s">
        <v>4275</v>
      </c>
      <c r="M930" s="5" t="s">
        <v>4277</v>
      </c>
      <c r="N930" s="5">
        <f t="shared" si="44"/>
        <v>741.33</v>
      </c>
      <c r="O930" s="5">
        <f t="shared" si="42"/>
        <v>700</v>
      </c>
      <c r="P930" s="5">
        <f t="shared" si="43"/>
        <v>41.330000000000041</v>
      </c>
    </row>
    <row r="931" spans="1:16" x14ac:dyDescent="0.3">
      <c r="A931" s="5" t="s">
        <v>941</v>
      </c>
      <c r="B931" s="6">
        <v>45581</v>
      </c>
      <c r="C931" s="5" t="s">
        <v>2137</v>
      </c>
      <c r="D931" s="5" t="s">
        <v>2403</v>
      </c>
      <c r="E931" s="5">
        <v>2</v>
      </c>
      <c r="F931" s="5">
        <v>536.25</v>
      </c>
      <c r="G931" s="5" t="s">
        <v>2566</v>
      </c>
      <c r="H931" s="5" t="s">
        <v>3063</v>
      </c>
      <c r="I931" s="5" t="s">
        <v>3072</v>
      </c>
      <c r="J931" s="5" t="s">
        <v>4002</v>
      </c>
      <c r="K931" s="5">
        <v>3</v>
      </c>
      <c r="L931" s="5" t="str">
        <f>L930</f>
        <v>WINTER15</v>
      </c>
      <c r="M931" s="5" t="s">
        <v>4278</v>
      </c>
      <c r="N931" s="5">
        <f t="shared" si="44"/>
        <v>1072.5</v>
      </c>
      <c r="O931" s="5">
        <f t="shared" si="42"/>
        <v>250</v>
      </c>
      <c r="P931" s="5">
        <f t="shared" si="43"/>
        <v>822.5</v>
      </c>
    </row>
    <row r="932" spans="1:16" x14ac:dyDescent="0.3">
      <c r="A932" s="5" t="s">
        <v>942</v>
      </c>
      <c r="B932" s="6">
        <v>45642</v>
      </c>
      <c r="C932" s="5" t="s">
        <v>2138</v>
      </c>
      <c r="D932" s="5" t="s">
        <v>2402</v>
      </c>
      <c r="E932" s="5">
        <v>2</v>
      </c>
      <c r="F932" s="5">
        <v>456.04</v>
      </c>
      <c r="G932" s="5" t="s">
        <v>2425</v>
      </c>
      <c r="H932" s="5" t="s">
        <v>3063</v>
      </c>
      <c r="I932" s="5" t="s">
        <v>3070</v>
      </c>
      <c r="J932" s="5" t="s">
        <v>4003</v>
      </c>
      <c r="K932" s="5">
        <v>4</v>
      </c>
      <c r="L932" s="5" t="s">
        <v>4274</v>
      </c>
      <c r="M932" s="5" t="s">
        <v>4278</v>
      </c>
      <c r="N932" s="5">
        <f t="shared" si="44"/>
        <v>912.08</v>
      </c>
      <c r="O932" s="5">
        <f t="shared" si="42"/>
        <v>300</v>
      </c>
      <c r="P932" s="5">
        <f t="shared" si="43"/>
        <v>612.08000000000004</v>
      </c>
    </row>
    <row r="933" spans="1:16" x14ac:dyDescent="0.3">
      <c r="A933" s="5" t="s">
        <v>943</v>
      </c>
      <c r="B933" s="6">
        <v>45292</v>
      </c>
      <c r="C933" s="5" t="s">
        <v>2139</v>
      </c>
      <c r="D933" s="5" t="s">
        <v>2405</v>
      </c>
      <c r="E933" s="5">
        <v>2</v>
      </c>
      <c r="F933" s="5">
        <v>40.229999999999997</v>
      </c>
      <c r="G933" s="5" t="s">
        <v>2458</v>
      </c>
      <c r="H933" s="5" t="s">
        <v>3065</v>
      </c>
      <c r="I933" s="5" t="s">
        <v>3069</v>
      </c>
      <c r="J933" s="5" t="s">
        <v>4004</v>
      </c>
      <c r="K933" s="5">
        <v>4</v>
      </c>
      <c r="L933" s="5" t="s">
        <v>4273</v>
      </c>
      <c r="M933" s="5" t="s">
        <v>4280</v>
      </c>
      <c r="N933" s="5">
        <f t="shared" si="44"/>
        <v>80.459999999999994</v>
      </c>
      <c r="O933" s="5">
        <f t="shared" si="42"/>
        <v>400</v>
      </c>
      <c r="P933" s="5">
        <f t="shared" si="43"/>
        <v>-319.54000000000002</v>
      </c>
    </row>
    <row r="934" spans="1:16" x14ac:dyDescent="0.3">
      <c r="A934" s="5" t="s">
        <v>944</v>
      </c>
      <c r="B934" s="6">
        <v>45011</v>
      </c>
      <c r="C934" s="5" t="s">
        <v>2140</v>
      </c>
      <c r="D934" s="5" t="s">
        <v>2406</v>
      </c>
      <c r="E934" s="5">
        <v>2</v>
      </c>
      <c r="F934" s="5">
        <v>72.39</v>
      </c>
      <c r="G934" s="5" t="s">
        <v>2980</v>
      </c>
      <c r="H934" s="5" t="s">
        <v>3064</v>
      </c>
      <c r="I934" s="5" t="s">
        <v>3071</v>
      </c>
      <c r="J934" s="5" t="s">
        <v>4005</v>
      </c>
      <c r="K934" s="5">
        <v>7</v>
      </c>
      <c r="L934" s="5" t="s">
        <v>4275</v>
      </c>
      <c r="M934" s="5" t="s">
        <v>4276</v>
      </c>
      <c r="N934" s="5">
        <f t="shared" si="44"/>
        <v>144.78</v>
      </c>
      <c r="O934" s="5">
        <f t="shared" si="42"/>
        <v>700</v>
      </c>
      <c r="P934" s="5">
        <f t="shared" si="43"/>
        <v>-555.22</v>
      </c>
    </row>
    <row r="935" spans="1:16" x14ac:dyDescent="0.3">
      <c r="A935" s="5" t="s">
        <v>945</v>
      </c>
      <c r="B935" s="6">
        <v>44952</v>
      </c>
      <c r="C935" s="5" t="s">
        <v>2141</v>
      </c>
      <c r="D935" s="5" t="s">
        <v>2401</v>
      </c>
      <c r="E935" s="5">
        <v>2</v>
      </c>
      <c r="F935" s="5">
        <v>394.16</v>
      </c>
      <c r="G935" s="5" t="s">
        <v>2615</v>
      </c>
      <c r="H935" s="5" t="s">
        <v>3064</v>
      </c>
      <c r="I935" s="5" t="s">
        <v>3068</v>
      </c>
      <c r="J935" s="5" t="s">
        <v>4006</v>
      </c>
      <c r="K935" s="5">
        <v>2</v>
      </c>
      <c r="L935" s="5" t="str">
        <f>L934</f>
        <v>WINTER15</v>
      </c>
      <c r="M935" s="5" t="s">
        <v>4277</v>
      </c>
      <c r="N935" s="5">
        <f t="shared" si="44"/>
        <v>788.32</v>
      </c>
      <c r="O935" s="5">
        <f t="shared" si="42"/>
        <v>450</v>
      </c>
      <c r="P935" s="5">
        <f t="shared" si="43"/>
        <v>338.32000000000005</v>
      </c>
    </row>
    <row r="936" spans="1:16" x14ac:dyDescent="0.3">
      <c r="A936" s="5" t="s">
        <v>946</v>
      </c>
      <c r="B936" s="6">
        <v>45809</v>
      </c>
      <c r="C936" s="5" t="s">
        <v>2142</v>
      </c>
      <c r="D936" s="5" t="s">
        <v>2406</v>
      </c>
      <c r="E936" s="5">
        <v>4</v>
      </c>
      <c r="F936" s="5">
        <v>119.84</v>
      </c>
      <c r="G936" s="5" t="s">
        <v>2602</v>
      </c>
      <c r="H936" s="5" t="s">
        <v>3066</v>
      </c>
      <c r="I936" s="5" t="s">
        <v>3068</v>
      </c>
      <c r="J936" s="5" t="s">
        <v>4007</v>
      </c>
      <c r="K936" s="5">
        <v>8</v>
      </c>
      <c r="L936" s="5" t="s">
        <v>4274</v>
      </c>
      <c r="M936" s="5" t="s">
        <v>4277</v>
      </c>
      <c r="N936" s="5">
        <f t="shared" si="44"/>
        <v>479.36</v>
      </c>
      <c r="O936" s="5">
        <f t="shared" si="42"/>
        <v>700</v>
      </c>
      <c r="P936" s="5">
        <f t="shared" si="43"/>
        <v>-220.64</v>
      </c>
    </row>
    <row r="937" spans="1:16" x14ac:dyDescent="0.3">
      <c r="A937" s="5" t="s">
        <v>947</v>
      </c>
      <c r="B937" s="6">
        <v>45254</v>
      </c>
      <c r="C937" s="5" t="s">
        <v>2143</v>
      </c>
      <c r="D937" s="5" t="s">
        <v>2402</v>
      </c>
      <c r="E937" s="5">
        <v>3</v>
      </c>
      <c r="F937" s="5">
        <v>692.71</v>
      </c>
      <c r="G937" s="5" t="s">
        <v>2690</v>
      </c>
      <c r="H937" s="5" t="s">
        <v>3065</v>
      </c>
      <c r="I937" s="5" t="s">
        <v>3071</v>
      </c>
      <c r="J937" s="5" t="s">
        <v>4008</v>
      </c>
      <c r="K937" s="5">
        <v>3</v>
      </c>
      <c r="L937" s="5" t="s">
        <v>4274</v>
      </c>
      <c r="M937" s="5" t="s">
        <v>4276</v>
      </c>
      <c r="N937" s="5">
        <f t="shared" si="44"/>
        <v>2078.13</v>
      </c>
      <c r="O937" s="5">
        <f t="shared" si="42"/>
        <v>300</v>
      </c>
      <c r="P937" s="5">
        <f t="shared" si="43"/>
        <v>1778.13</v>
      </c>
    </row>
    <row r="938" spans="1:16" x14ac:dyDescent="0.3">
      <c r="A938" s="5" t="s">
        <v>948</v>
      </c>
      <c r="B938" s="6">
        <v>45303</v>
      </c>
      <c r="C938" s="5" t="s">
        <v>2144</v>
      </c>
      <c r="D938" s="5" t="s">
        <v>2404</v>
      </c>
      <c r="E938" s="5">
        <v>4</v>
      </c>
      <c r="F938" s="5">
        <v>56.66</v>
      </c>
      <c r="G938" s="5" t="s">
        <v>2552</v>
      </c>
      <c r="H938" s="5" t="s">
        <v>3064</v>
      </c>
      <c r="I938" s="5" t="s">
        <v>3071</v>
      </c>
      <c r="J938" s="5" t="s">
        <v>4009</v>
      </c>
      <c r="K938" s="5">
        <v>4</v>
      </c>
      <c r="L938" s="5" t="s">
        <v>4273</v>
      </c>
      <c r="M938" s="5" t="s">
        <v>4276</v>
      </c>
      <c r="N938" s="5">
        <f t="shared" si="44"/>
        <v>226.64</v>
      </c>
      <c r="O938" s="5">
        <f t="shared" si="42"/>
        <v>200</v>
      </c>
      <c r="P938" s="5">
        <f t="shared" si="43"/>
        <v>26.639999999999986</v>
      </c>
    </row>
    <row r="939" spans="1:16" x14ac:dyDescent="0.3">
      <c r="A939" s="5" t="s">
        <v>949</v>
      </c>
      <c r="B939" s="6">
        <v>45307</v>
      </c>
      <c r="C939" s="5" t="s">
        <v>2145</v>
      </c>
      <c r="D939" s="5" t="s">
        <v>2404</v>
      </c>
      <c r="E939" s="5">
        <v>2</v>
      </c>
      <c r="F939" s="5">
        <v>298.52999999999997</v>
      </c>
      <c r="G939" s="5" t="s">
        <v>2733</v>
      </c>
      <c r="H939" s="5" t="s">
        <v>3063</v>
      </c>
      <c r="I939" s="5" t="s">
        <v>3069</v>
      </c>
      <c r="J939" s="5" t="s">
        <v>4010</v>
      </c>
      <c r="K939" s="5">
        <v>5</v>
      </c>
      <c r="L939" s="5" t="s">
        <v>4275</v>
      </c>
      <c r="M939" s="5" t="s">
        <v>4278</v>
      </c>
      <c r="N939" s="5">
        <f t="shared" si="44"/>
        <v>597.05999999999995</v>
      </c>
      <c r="O939" s="5">
        <f t="shared" si="42"/>
        <v>200</v>
      </c>
      <c r="P939" s="5">
        <f t="shared" si="43"/>
        <v>397.05999999999995</v>
      </c>
    </row>
    <row r="940" spans="1:16" x14ac:dyDescent="0.3">
      <c r="A940" s="5" t="s">
        <v>950</v>
      </c>
      <c r="B940" s="6">
        <v>45119</v>
      </c>
      <c r="C940" s="5" t="s">
        <v>2146</v>
      </c>
      <c r="D940" s="5" t="s">
        <v>2404</v>
      </c>
      <c r="E940" s="5">
        <v>3</v>
      </c>
      <c r="F940" s="5">
        <v>331.46</v>
      </c>
      <c r="G940" s="5" t="s">
        <v>2794</v>
      </c>
      <c r="H940" s="5" t="s">
        <v>3065</v>
      </c>
      <c r="I940" s="5" t="s">
        <v>3069</v>
      </c>
      <c r="J940" s="5" t="s">
        <v>4011</v>
      </c>
      <c r="K940" s="5">
        <v>6</v>
      </c>
      <c r="L940" s="5" t="s">
        <v>4275</v>
      </c>
      <c r="M940" s="5" t="s">
        <v>4277</v>
      </c>
      <c r="N940" s="5">
        <f t="shared" si="44"/>
        <v>994.37999999999988</v>
      </c>
      <c r="O940" s="5">
        <f t="shared" si="42"/>
        <v>200</v>
      </c>
      <c r="P940" s="5">
        <f t="shared" si="43"/>
        <v>794.37999999999988</v>
      </c>
    </row>
    <row r="941" spans="1:16" x14ac:dyDescent="0.3">
      <c r="A941" s="5" t="s">
        <v>951</v>
      </c>
      <c r="B941" s="6">
        <v>45763</v>
      </c>
      <c r="C941" s="5" t="s">
        <v>2147</v>
      </c>
      <c r="D941" s="5" t="s">
        <v>2406</v>
      </c>
      <c r="E941" s="5">
        <v>2</v>
      </c>
      <c r="F941" s="5">
        <v>521.4</v>
      </c>
      <c r="G941" s="5" t="s">
        <v>2981</v>
      </c>
      <c r="H941" s="5" t="s">
        <v>3067</v>
      </c>
      <c r="I941" s="5" t="s">
        <v>3071</v>
      </c>
      <c r="J941" s="5" t="s">
        <v>4012</v>
      </c>
      <c r="K941" s="5">
        <v>7</v>
      </c>
      <c r="L941" s="5" t="s">
        <v>4273</v>
      </c>
      <c r="M941" s="5" t="s">
        <v>4276</v>
      </c>
      <c r="N941" s="5">
        <f t="shared" si="44"/>
        <v>1042.8</v>
      </c>
      <c r="O941" s="5">
        <f t="shared" si="42"/>
        <v>700</v>
      </c>
      <c r="P941" s="5">
        <f t="shared" si="43"/>
        <v>342.79999999999995</v>
      </c>
    </row>
    <row r="942" spans="1:16" x14ac:dyDescent="0.3">
      <c r="A942" s="5" t="s">
        <v>952</v>
      </c>
      <c r="B942" s="6">
        <v>45012</v>
      </c>
      <c r="C942" s="5" t="s">
        <v>2148</v>
      </c>
      <c r="D942" s="5" t="s">
        <v>2405</v>
      </c>
      <c r="E942" s="5">
        <v>4</v>
      </c>
      <c r="F942" s="5">
        <v>305.32</v>
      </c>
      <c r="G942" s="5" t="s">
        <v>2982</v>
      </c>
      <c r="H942" s="5" t="s">
        <v>3064</v>
      </c>
      <c r="I942" s="5" t="s">
        <v>3069</v>
      </c>
      <c r="J942" s="5" t="s">
        <v>4013</v>
      </c>
      <c r="K942" s="5">
        <v>4</v>
      </c>
      <c r="L942" s="5" t="s">
        <v>4273</v>
      </c>
      <c r="M942" s="5" t="s">
        <v>4280</v>
      </c>
      <c r="N942" s="5">
        <f t="shared" si="44"/>
        <v>1221.28</v>
      </c>
      <c r="O942" s="5">
        <f t="shared" si="42"/>
        <v>400</v>
      </c>
      <c r="P942" s="5">
        <f t="shared" si="43"/>
        <v>821.28</v>
      </c>
    </row>
    <row r="943" spans="1:16" x14ac:dyDescent="0.3">
      <c r="A943" s="5" t="s">
        <v>953</v>
      </c>
      <c r="B943" s="6">
        <v>45124</v>
      </c>
      <c r="C943" s="5" t="s">
        <v>1651</v>
      </c>
      <c r="D943" s="5" t="s">
        <v>2405</v>
      </c>
      <c r="E943" s="5">
        <v>5</v>
      </c>
      <c r="F943" s="5">
        <v>111.7</v>
      </c>
      <c r="G943" s="5" t="s">
        <v>2688</v>
      </c>
      <c r="H943" s="5" t="s">
        <v>3065</v>
      </c>
      <c r="I943" s="5" t="s">
        <v>3069</v>
      </c>
      <c r="J943" s="5" t="s">
        <v>4014</v>
      </c>
      <c r="K943" s="5">
        <v>9</v>
      </c>
      <c r="L943" s="5" t="s">
        <v>4274</v>
      </c>
      <c r="M943" s="5" t="s">
        <v>4278</v>
      </c>
      <c r="N943" s="5">
        <f t="shared" si="44"/>
        <v>558.5</v>
      </c>
      <c r="O943" s="5">
        <f t="shared" si="42"/>
        <v>400</v>
      </c>
      <c r="P943" s="5">
        <f t="shared" si="43"/>
        <v>158.5</v>
      </c>
    </row>
    <row r="944" spans="1:16" x14ac:dyDescent="0.3">
      <c r="A944" s="5" t="s">
        <v>954</v>
      </c>
      <c r="B944" s="6">
        <v>45198</v>
      </c>
      <c r="C944" s="5" t="s">
        <v>2149</v>
      </c>
      <c r="D944" s="5" t="s">
        <v>2403</v>
      </c>
      <c r="E944" s="5">
        <v>1</v>
      </c>
      <c r="F944" s="5">
        <v>479.76</v>
      </c>
      <c r="G944" s="5" t="s">
        <v>2597</v>
      </c>
      <c r="H944" s="5" t="s">
        <v>3065</v>
      </c>
      <c r="I944" s="5" t="s">
        <v>3072</v>
      </c>
      <c r="J944" s="5" t="s">
        <v>4015</v>
      </c>
      <c r="K944" s="5">
        <v>1</v>
      </c>
      <c r="L944" s="5" t="str">
        <f>L943</f>
        <v>FREESHIP</v>
      </c>
      <c r="M944" s="5" t="s">
        <v>4278</v>
      </c>
      <c r="N944" s="5">
        <f t="shared" si="44"/>
        <v>479.76</v>
      </c>
      <c r="O944" s="5">
        <f t="shared" si="42"/>
        <v>250</v>
      </c>
      <c r="P944" s="5">
        <f t="shared" si="43"/>
        <v>229.76</v>
      </c>
    </row>
    <row r="945" spans="1:16" x14ac:dyDescent="0.3">
      <c r="A945" s="5" t="s">
        <v>955</v>
      </c>
      <c r="B945" s="6">
        <v>45287</v>
      </c>
      <c r="C945" s="5" t="s">
        <v>2150</v>
      </c>
      <c r="D945" s="5" t="s">
        <v>2401</v>
      </c>
      <c r="E945" s="5">
        <v>3</v>
      </c>
      <c r="F945" s="5">
        <v>193.49</v>
      </c>
      <c r="G945" s="5" t="s">
        <v>2983</v>
      </c>
      <c r="H945" s="5" t="s">
        <v>3066</v>
      </c>
      <c r="I945" s="5" t="s">
        <v>3070</v>
      </c>
      <c r="J945" s="5" t="s">
        <v>4016</v>
      </c>
      <c r="K945" s="5">
        <v>6</v>
      </c>
      <c r="L945" s="5" t="s">
        <v>4274</v>
      </c>
      <c r="M945" s="5" t="s">
        <v>4279</v>
      </c>
      <c r="N945" s="5">
        <f t="shared" si="44"/>
        <v>580.47</v>
      </c>
      <c r="O945" s="5">
        <f t="shared" si="42"/>
        <v>450</v>
      </c>
      <c r="P945" s="5">
        <f t="shared" si="43"/>
        <v>130.47000000000003</v>
      </c>
    </row>
    <row r="946" spans="1:16" x14ac:dyDescent="0.3">
      <c r="A946" s="5" t="s">
        <v>956</v>
      </c>
      <c r="B946" s="6">
        <v>45642</v>
      </c>
      <c r="C946" s="5" t="s">
        <v>2151</v>
      </c>
      <c r="D946" s="5" t="s">
        <v>2406</v>
      </c>
      <c r="E946" s="5">
        <v>2</v>
      </c>
      <c r="F946" s="5">
        <v>426.22</v>
      </c>
      <c r="G946" s="5" t="s">
        <v>2962</v>
      </c>
      <c r="H946" s="5" t="s">
        <v>3064</v>
      </c>
      <c r="I946" s="5" t="s">
        <v>3071</v>
      </c>
      <c r="J946" s="5" t="s">
        <v>4017</v>
      </c>
      <c r="K946" s="5">
        <v>7</v>
      </c>
      <c r="L946" s="5" t="s">
        <v>4275</v>
      </c>
      <c r="M946" s="5" t="s">
        <v>4280</v>
      </c>
      <c r="N946" s="5">
        <f t="shared" si="44"/>
        <v>852.44</v>
      </c>
      <c r="O946" s="5">
        <f t="shared" si="42"/>
        <v>700</v>
      </c>
      <c r="P946" s="5">
        <f t="shared" si="43"/>
        <v>152.44000000000005</v>
      </c>
    </row>
    <row r="947" spans="1:16" x14ac:dyDescent="0.3">
      <c r="A947" s="5" t="s">
        <v>957</v>
      </c>
      <c r="B947" s="6">
        <v>45158</v>
      </c>
      <c r="C947" s="5" t="s">
        <v>2152</v>
      </c>
      <c r="D947" s="5" t="s">
        <v>2403</v>
      </c>
      <c r="E947" s="5">
        <v>5</v>
      </c>
      <c r="F947" s="5">
        <v>276.44</v>
      </c>
      <c r="G947" s="5" t="s">
        <v>2693</v>
      </c>
      <c r="H947" s="5" t="s">
        <v>3066</v>
      </c>
      <c r="I947" s="5" t="s">
        <v>3068</v>
      </c>
      <c r="J947" s="5" t="s">
        <v>4018</v>
      </c>
      <c r="K947" s="5">
        <v>10</v>
      </c>
      <c r="L947" s="5" t="s">
        <v>4274</v>
      </c>
      <c r="M947" s="5" t="s">
        <v>4277</v>
      </c>
      <c r="N947" s="5">
        <f t="shared" si="44"/>
        <v>1382.2</v>
      </c>
      <c r="O947" s="5">
        <f t="shared" si="42"/>
        <v>250</v>
      </c>
      <c r="P947" s="5">
        <f t="shared" si="43"/>
        <v>1132.2</v>
      </c>
    </row>
    <row r="948" spans="1:16" x14ac:dyDescent="0.3">
      <c r="A948" s="5" t="s">
        <v>958</v>
      </c>
      <c r="B948" s="6">
        <v>45416</v>
      </c>
      <c r="C948" s="5" t="s">
        <v>2153</v>
      </c>
      <c r="D948" s="5" t="s">
        <v>2402</v>
      </c>
      <c r="E948" s="5">
        <v>2</v>
      </c>
      <c r="F948" s="5">
        <v>404.96</v>
      </c>
      <c r="G948" s="5" t="s">
        <v>2682</v>
      </c>
      <c r="H948" s="5" t="s">
        <v>3067</v>
      </c>
      <c r="I948" s="5" t="s">
        <v>3068</v>
      </c>
      <c r="J948" s="5" t="s">
        <v>4019</v>
      </c>
      <c r="K948" s="5">
        <v>4</v>
      </c>
      <c r="L948" s="5" t="s">
        <v>4273</v>
      </c>
      <c r="M948" s="5" t="s">
        <v>4278</v>
      </c>
      <c r="N948" s="5">
        <f t="shared" si="44"/>
        <v>809.92</v>
      </c>
      <c r="O948" s="5">
        <f t="shared" si="42"/>
        <v>300</v>
      </c>
      <c r="P948" s="5">
        <f t="shared" si="43"/>
        <v>509.91999999999996</v>
      </c>
    </row>
    <row r="949" spans="1:16" x14ac:dyDescent="0.3">
      <c r="A949" s="5" t="s">
        <v>959</v>
      </c>
      <c r="B949" s="6">
        <v>45176</v>
      </c>
      <c r="C949" s="5" t="s">
        <v>2154</v>
      </c>
      <c r="D949" s="5" t="s">
        <v>2402</v>
      </c>
      <c r="E949" s="5">
        <v>4</v>
      </c>
      <c r="F949" s="5">
        <v>465.66</v>
      </c>
      <c r="G949" s="5" t="s">
        <v>2640</v>
      </c>
      <c r="H949" s="5" t="s">
        <v>3064</v>
      </c>
      <c r="I949" s="5" t="s">
        <v>3070</v>
      </c>
      <c r="J949" s="5" t="s">
        <v>4020</v>
      </c>
      <c r="K949" s="5">
        <v>9</v>
      </c>
      <c r="L949" s="5" t="s">
        <v>4274</v>
      </c>
      <c r="M949" s="5" t="s">
        <v>4278</v>
      </c>
      <c r="N949" s="5">
        <f t="shared" si="44"/>
        <v>1862.64</v>
      </c>
      <c r="O949" s="5">
        <f t="shared" si="42"/>
        <v>300</v>
      </c>
      <c r="P949" s="5">
        <f t="shared" si="43"/>
        <v>1562.64</v>
      </c>
    </row>
    <row r="950" spans="1:16" x14ac:dyDescent="0.3">
      <c r="A950" s="5" t="s">
        <v>960</v>
      </c>
      <c r="B950" s="6">
        <v>45464</v>
      </c>
      <c r="C950" s="5" t="s">
        <v>1657</v>
      </c>
      <c r="D950" s="5" t="s">
        <v>2402</v>
      </c>
      <c r="E950" s="5">
        <v>2</v>
      </c>
      <c r="F950" s="5">
        <v>594.07000000000005</v>
      </c>
      <c r="G950" s="5" t="s">
        <v>2769</v>
      </c>
      <c r="H950" s="5" t="s">
        <v>3066</v>
      </c>
      <c r="I950" s="5" t="s">
        <v>3069</v>
      </c>
      <c r="J950" s="5" t="s">
        <v>4021</v>
      </c>
      <c r="K950" s="5">
        <v>2</v>
      </c>
      <c r="L950" s="5" t="str">
        <f>L949</f>
        <v>FREESHIP</v>
      </c>
      <c r="M950" s="5" t="s">
        <v>4280</v>
      </c>
      <c r="N950" s="5">
        <f t="shared" si="44"/>
        <v>1188.1400000000001</v>
      </c>
      <c r="O950" s="5">
        <f t="shared" si="42"/>
        <v>300</v>
      </c>
      <c r="P950" s="5">
        <f t="shared" si="43"/>
        <v>888.1400000000001</v>
      </c>
    </row>
    <row r="951" spans="1:16" x14ac:dyDescent="0.3">
      <c r="A951" s="5" t="s">
        <v>961</v>
      </c>
      <c r="B951" s="6">
        <v>45239</v>
      </c>
      <c r="C951" s="5" t="s">
        <v>2155</v>
      </c>
      <c r="D951" s="5" t="s">
        <v>2407</v>
      </c>
      <c r="E951" s="5">
        <v>5</v>
      </c>
      <c r="F951" s="5">
        <v>110.38</v>
      </c>
      <c r="G951" s="5" t="s">
        <v>2730</v>
      </c>
      <c r="H951" s="5" t="s">
        <v>3067</v>
      </c>
      <c r="I951" s="5" t="s">
        <v>3072</v>
      </c>
      <c r="J951" s="5" t="s">
        <v>4022</v>
      </c>
      <c r="K951" s="5">
        <v>10</v>
      </c>
      <c r="L951" s="5" t="str">
        <f>L950</f>
        <v>FREESHIP</v>
      </c>
      <c r="M951" s="5" t="s">
        <v>4277</v>
      </c>
      <c r="N951" s="5">
        <f t="shared" si="44"/>
        <v>551.9</v>
      </c>
      <c r="O951" s="5">
        <f t="shared" si="42"/>
        <v>500</v>
      </c>
      <c r="P951" s="5">
        <f t="shared" si="43"/>
        <v>51.899999999999977</v>
      </c>
    </row>
    <row r="952" spans="1:16" x14ac:dyDescent="0.3">
      <c r="A952" s="5" t="s">
        <v>962</v>
      </c>
      <c r="B952" s="6">
        <v>45443</v>
      </c>
      <c r="C952" s="5" t="s">
        <v>2156</v>
      </c>
      <c r="D952" s="5" t="s">
        <v>2406</v>
      </c>
      <c r="E952" s="5">
        <v>1</v>
      </c>
      <c r="F952" s="5">
        <v>596.24</v>
      </c>
      <c r="G952" s="5" t="s">
        <v>2426</v>
      </c>
      <c r="H952" s="5" t="s">
        <v>3065</v>
      </c>
      <c r="I952" s="5" t="s">
        <v>3070</v>
      </c>
      <c r="J952" s="5" t="s">
        <v>4023</v>
      </c>
      <c r="K952" s="5">
        <v>4</v>
      </c>
      <c r="L952" s="5" t="s">
        <v>4274</v>
      </c>
      <c r="M952" s="5" t="s">
        <v>4276</v>
      </c>
      <c r="N952" s="5">
        <f t="shared" si="44"/>
        <v>596.24</v>
      </c>
      <c r="O952" s="5">
        <f t="shared" si="42"/>
        <v>700</v>
      </c>
      <c r="P952" s="5">
        <f t="shared" si="43"/>
        <v>-103.75999999999999</v>
      </c>
    </row>
    <row r="953" spans="1:16" x14ac:dyDescent="0.3">
      <c r="A953" s="5" t="s">
        <v>963</v>
      </c>
      <c r="B953" s="6">
        <v>45495</v>
      </c>
      <c r="C953" s="5" t="s">
        <v>2157</v>
      </c>
      <c r="D953" s="5" t="s">
        <v>2405</v>
      </c>
      <c r="E953" s="5">
        <v>2</v>
      </c>
      <c r="F953" s="5">
        <v>306.24</v>
      </c>
      <c r="G953" s="5" t="s">
        <v>2635</v>
      </c>
      <c r="H953" s="5" t="s">
        <v>3064</v>
      </c>
      <c r="I953" s="5" t="s">
        <v>3070</v>
      </c>
      <c r="J953" s="5" t="s">
        <v>4024</v>
      </c>
      <c r="K953" s="5">
        <v>4</v>
      </c>
      <c r="L953" s="5" t="s">
        <v>4274</v>
      </c>
      <c r="M953" s="5" t="s">
        <v>4278</v>
      </c>
      <c r="N953" s="5">
        <f t="shared" si="44"/>
        <v>612.48</v>
      </c>
      <c r="O953" s="5">
        <f t="shared" si="42"/>
        <v>400</v>
      </c>
      <c r="P953" s="5">
        <f t="shared" si="43"/>
        <v>212.48000000000002</v>
      </c>
    </row>
    <row r="954" spans="1:16" x14ac:dyDescent="0.3">
      <c r="A954" s="5" t="s">
        <v>964</v>
      </c>
      <c r="B954" s="6">
        <v>45715</v>
      </c>
      <c r="C954" s="5" t="s">
        <v>2158</v>
      </c>
      <c r="D954" s="5" t="s">
        <v>2401</v>
      </c>
      <c r="E954" s="5">
        <v>3</v>
      </c>
      <c r="F954" s="5">
        <v>503.39</v>
      </c>
      <c r="G954" s="5" t="s">
        <v>2984</v>
      </c>
      <c r="H954" s="5" t="s">
        <v>3064</v>
      </c>
      <c r="I954" s="5" t="s">
        <v>3072</v>
      </c>
      <c r="J954" s="5" t="s">
        <v>4025</v>
      </c>
      <c r="K954" s="5">
        <v>5</v>
      </c>
      <c r="L954" s="5" t="str">
        <f>L953</f>
        <v>FREESHIP</v>
      </c>
      <c r="M954" s="5" t="s">
        <v>4279</v>
      </c>
      <c r="N954" s="5">
        <f t="shared" si="44"/>
        <v>1510.17</v>
      </c>
      <c r="O954" s="5">
        <f t="shared" si="42"/>
        <v>450</v>
      </c>
      <c r="P954" s="5">
        <f t="shared" si="43"/>
        <v>1060.17</v>
      </c>
    </row>
    <row r="955" spans="1:16" x14ac:dyDescent="0.3">
      <c r="A955" s="5" t="s">
        <v>965</v>
      </c>
      <c r="B955" s="6">
        <v>44963</v>
      </c>
      <c r="C955" s="5" t="s">
        <v>2159</v>
      </c>
      <c r="D955" s="5" t="s">
        <v>2402</v>
      </c>
      <c r="E955" s="5">
        <v>1</v>
      </c>
      <c r="F955" s="5">
        <v>131.61000000000001</v>
      </c>
      <c r="G955" s="5" t="s">
        <v>2484</v>
      </c>
      <c r="H955" s="5" t="s">
        <v>3067</v>
      </c>
      <c r="I955" s="5" t="s">
        <v>3068</v>
      </c>
      <c r="J955" s="5" t="s">
        <v>4026</v>
      </c>
      <c r="K955" s="5">
        <v>2</v>
      </c>
      <c r="L955" s="5" t="s">
        <v>4274</v>
      </c>
      <c r="M955" s="5" t="s">
        <v>4279</v>
      </c>
      <c r="N955" s="5">
        <f t="shared" si="44"/>
        <v>131.61000000000001</v>
      </c>
      <c r="O955" s="5">
        <f t="shared" si="42"/>
        <v>300</v>
      </c>
      <c r="P955" s="5">
        <f t="shared" si="43"/>
        <v>-168.39</v>
      </c>
    </row>
    <row r="956" spans="1:16" x14ac:dyDescent="0.3">
      <c r="A956" s="5" t="s">
        <v>966</v>
      </c>
      <c r="B956" s="6">
        <v>45587</v>
      </c>
      <c r="C956" s="5" t="s">
        <v>2160</v>
      </c>
      <c r="D956" s="5" t="s">
        <v>2404</v>
      </c>
      <c r="E956" s="5">
        <v>3</v>
      </c>
      <c r="F956" s="5">
        <v>443.44</v>
      </c>
      <c r="G956" s="5" t="s">
        <v>2554</v>
      </c>
      <c r="H956" s="5" t="s">
        <v>3066</v>
      </c>
      <c r="I956" s="5" t="s">
        <v>3068</v>
      </c>
      <c r="J956" s="5" t="s">
        <v>4027</v>
      </c>
      <c r="K956" s="5">
        <v>3</v>
      </c>
      <c r="L956" s="5" t="s">
        <v>4274</v>
      </c>
      <c r="M956" s="5" t="s">
        <v>4280</v>
      </c>
      <c r="N956" s="5">
        <f t="shared" si="44"/>
        <v>1330.32</v>
      </c>
      <c r="O956" s="5">
        <f t="shared" si="42"/>
        <v>200</v>
      </c>
      <c r="P956" s="5">
        <f t="shared" si="43"/>
        <v>1130.32</v>
      </c>
    </row>
    <row r="957" spans="1:16" x14ac:dyDescent="0.3">
      <c r="A957" s="5" t="s">
        <v>967</v>
      </c>
      <c r="B957" s="6">
        <v>44949</v>
      </c>
      <c r="C957" s="5" t="s">
        <v>2161</v>
      </c>
      <c r="D957" s="5" t="s">
        <v>2404</v>
      </c>
      <c r="E957" s="5">
        <v>1</v>
      </c>
      <c r="F957" s="5">
        <v>408.13</v>
      </c>
      <c r="G957" s="5" t="s">
        <v>2621</v>
      </c>
      <c r="H957" s="5" t="s">
        <v>3066</v>
      </c>
      <c r="I957" s="5" t="s">
        <v>3068</v>
      </c>
      <c r="J957" s="5" t="s">
        <v>4028</v>
      </c>
      <c r="K957" s="5">
        <v>3</v>
      </c>
      <c r="L957" s="5" t="s">
        <v>4275</v>
      </c>
      <c r="M957" s="5" t="s">
        <v>4276</v>
      </c>
      <c r="N957" s="5">
        <f t="shared" si="44"/>
        <v>408.13</v>
      </c>
      <c r="O957" s="5">
        <f t="shared" si="42"/>
        <v>200</v>
      </c>
      <c r="P957" s="5">
        <f t="shared" si="43"/>
        <v>208.13</v>
      </c>
    </row>
    <row r="958" spans="1:16" x14ac:dyDescent="0.3">
      <c r="A958" s="5" t="s">
        <v>968</v>
      </c>
      <c r="B958" s="6">
        <v>45393</v>
      </c>
      <c r="C958" s="5" t="s">
        <v>1993</v>
      </c>
      <c r="D958" s="5" t="s">
        <v>2402</v>
      </c>
      <c r="E958" s="5">
        <v>2</v>
      </c>
      <c r="F958" s="5">
        <v>160.97999999999999</v>
      </c>
      <c r="G958" s="5" t="s">
        <v>2985</v>
      </c>
      <c r="H958" s="5" t="s">
        <v>3063</v>
      </c>
      <c r="I958" s="5" t="s">
        <v>3071</v>
      </c>
      <c r="J958" s="5" t="s">
        <v>4029</v>
      </c>
      <c r="K958" s="5">
        <v>3</v>
      </c>
      <c r="L958" s="5" t="s">
        <v>4273</v>
      </c>
      <c r="M958" s="5" t="s">
        <v>4277</v>
      </c>
      <c r="N958" s="5">
        <f t="shared" si="44"/>
        <v>321.95999999999998</v>
      </c>
      <c r="O958" s="5">
        <f t="shared" si="42"/>
        <v>300</v>
      </c>
      <c r="P958" s="5">
        <f t="shared" si="43"/>
        <v>21.95999999999998</v>
      </c>
    </row>
    <row r="959" spans="1:16" x14ac:dyDescent="0.3">
      <c r="A959" s="5" t="s">
        <v>969</v>
      </c>
      <c r="B959" s="6">
        <v>44938</v>
      </c>
      <c r="C959" s="5" t="s">
        <v>2162</v>
      </c>
      <c r="D959" s="5" t="s">
        <v>2401</v>
      </c>
      <c r="E959" s="5">
        <v>5</v>
      </c>
      <c r="F959" s="5">
        <v>643.89</v>
      </c>
      <c r="G959" s="5" t="s">
        <v>2986</v>
      </c>
      <c r="H959" s="5" t="s">
        <v>3067</v>
      </c>
      <c r="I959" s="5" t="s">
        <v>3070</v>
      </c>
      <c r="J959" s="5" t="s">
        <v>4030</v>
      </c>
      <c r="K959" s="5">
        <v>8</v>
      </c>
      <c r="L959" s="5" t="s">
        <v>4275</v>
      </c>
      <c r="M959" s="5" t="s">
        <v>4279</v>
      </c>
      <c r="N959" s="5">
        <f t="shared" si="44"/>
        <v>3219.45</v>
      </c>
      <c r="O959" s="5">
        <f t="shared" si="42"/>
        <v>450</v>
      </c>
      <c r="P959" s="5">
        <f t="shared" si="43"/>
        <v>2769.45</v>
      </c>
    </row>
    <row r="960" spans="1:16" x14ac:dyDescent="0.3">
      <c r="A960" s="5" t="s">
        <v>970</v>
      </c>
      <c r="B960" s="6">
        <v>45059</v>
      </c>
      <c r="C960" s="5" t="s">
        <v>2163</v>
      </c>
      <c r="D960" s="5" t="s">
        <v>2407</v>
      </c>
      <c r="E960" s="5">
        <v>3</v>
      </c>
      <c r="F960" s="5">
        <v>158.66</v>
      </c>
      <c r="G960" s="5" t="s">
        <v>2654</v>
      </c>
      <c r="H960" s="5" t="s">
        <v>3066</v>
      </c>
      <c r="I960" s="5" t="s">
        <v>3071</v>
      </c>
      <c r="J960" s="5" t="s">
        <v>4031</v>
      </c>
      <c r="K960" s="5">
        <v>7</v>
      </c>
      <c r="L960" s="5" t="s">
        <v>4275</v>
      </c>
      <c r="M960" s="5" t="s">
        <v>4278</v>
      </c>
      <c r="N960" s="5">
        <f t="shared" si="44"/>
        <v>475.98</v>
      </c>
      <c r="O960" s="5">
        <f t="shared" si="42"/>
        <v>500</v>
      </c>
      <c r="P960" s="5">
        <f t="shared" si="43"/>
        <v>-24.019999999999982</v>
      </c>
    </row>
    <row r="961" spans="1:16" x14ac:dyDescent="0.3">
      <c r="A961" s="5" t="s">
        <v>971</v>
      </c>
      <c r="B961" s="6">
        <v>45395</v>
      </c>
      <c r="C961" s="5" t="s">
        <v>2164</v>
      </c>
      <c r="D961" s="5" t="s">
        <v>2403</v>
      </c>
      <c r="E961" s="5">
        <v>2</v>
      </c>
      <c r="F961" s="5">
        <v>143.82</v>
      </c>
      <c r="G961" s="5" t="s">
        <v>2660</v>
      </c>
      <c r="H961" s="5" t="s">
        <v>3065</v>
      </c>
      <c r="I961" s="5" t="s">
        <v>3070</v>
      </c>
      <c r="J961" s="5" t="s">
        <v>4032</v>
      </c>
      <c r="K961" s="5">
        <v>6</v>
      </c>
      <c r="L961" s="5" t="s">
        <v>4273</v>
      </c>
      <c r="M961" s="5" t="s">
        <v>4276</v>
      </c>
      <c r="N961" s="5">
        <f t="shared" si="44"/>
        <v>287.64</v>
      </c>
      <c r="O961" s="5">
        <f t="shared" si="42"/>
        <v>250</v>
      </c>
      <c r="P961" s="5">
        <f t="shared" si="43"/>
        <v>37.639999999999986</v>
      </c>
    </row>
    <row r="962" spans="1:16" x14ac:dyDescent="0.3">
      <c r="A962" s="5" t="s">
        <v>972</v>
      </c>
      <c r="B962" s="6">
        <v>45271</v>
      </c>
      <c r="C962" s="5" t="s">
        <v>2165</v>
      </c>
      <c r="D962" s="5" t="s">
        <v>2406</v>
      </c>
      <c r="E962" s="5">
        <v>3</v>
      </c>
      <c r="F962" s="5">
        <v>379.07</v>
      </c>
      <c r="G962" s="5" t="s">
        <v>2712</v>
      </c>
      <c r="H962" s="5" t="s">
        <v>3066</v>
      </c>
      <c r="I962" s="5" t="s">
        <v>3072</v>
      </c>
      <c r="J962" s="5" t="s">
        <v>4033</v>
      </c>
      <c r="K962" s="5">
        <v>3</v>
      </c>
      <c r="L962" s="5" t="s">
        <v>4275</v>
      </c>
      <c r="M962" s="5" t="s">
        <v>4280</v>
      </c>
      <c r="N962" s="5">
        <f t="shared" si="44"/>
        <v>1137.21</v>
      </c>
      <c r="O962" s="5">
        <f t="shared" ref="O962:O1025" si="45">IF(D962="MONITOR",450,IF(D962="PHONE",300,IF(D962="TABLET",250,IF(D962="CHAIR",200,IF(D962="PRINTER",400,IF(D962="LAPTOP",700,IF(D962="DESK",500,0)))))))</f>
        <v>700</v>
      </c>
      <c r="P962" s="5">
        <f t="shared" ref="P962:P1025" si="46">N962-O962</f>
        <v>437.21000000000004</v>
      </c>
    </row>
    <row r="963" spans="1:16" x14ac:dyDescent="0.3">
      <c r="A963" s="5" t="s">
        <v>973</v>
      </c>
      <c r="B963" s="6">
        <v>45607</v>
      </c>
      <c r="C963" s="5" t="s">
        <v>2166</v>
      </c>
      <c r="D963" s="5" t="s">
        <v>2402</v>
      </c>
      <c r="E963" s="5">
        <v>1</v>
      </c>
      <c r="F963" s="5">
        <v>601.36</v>
      </c>
      <c r="G963" s="5" t="s">
        <v>2683</v>
      </c>
      <c r="H963" s="5" t="s">
        <v>3064</v>
      </c>
      <c r="I963" s="5" t="s">
        <v>3068</v>
      </c>
      <c r="J963" s="5" t="s">
        <v>4034</v>
      </c>
      <c r="K963" s="5">
        <v>1</v>
      </c>
      <c r="L963" s="5" t="str">
        <f>L962</f>
        <v>WINTER15</v>
      </c>
      <c r="M963" s="5" t="s">
        <v>4279</v>
      </c>
      <c r="N963" s="5">
        <f t="shared" ref="N963:N1026" si="47">E963*F963</f>
        <v>601.36</v>
      </c>
      <c r="O963" s="5">
        <f t="shared" si="45"/>
        <v>300</v>
      </c>
      <c r="P963" s="5">
        <f t="shared" si="46"/>
        <v>301.36</v>
      </c>
    </row>
    <row r="964" spans="1:16" x14ac:dyDescent="0.3">
      <c r="A964" s="5" t="s">
        <v>974</v>
      </c>
      <c r="B964" s="6">
        <v>45541</v>
      </c>
      <c r="C964" s="5" t="s">
        <v>2167</v>
      </c>
      <c r="D964" s="5" t="s">
        <v>2402</v>
      </c>
      <c r="E964" s="5">
        <v>2</v>
      </c>
      <c r="F964" s="5">
        <v>142.08000000000001</v>
      </c>
      <c r="G964" s="5" t="s">
        <v>2619</v>
      </c>
      <c r="H964" s="5" t="s">
        <v>3066</v>
      </c>
      <c r="I964" s="5" t="s">
        <v>3071</v>
      </c>
      <c r="J964" s="5" t="s">
        <v>4035</v>
      </c>
      <c r="K964" s="5">
        <v>4</v>
      </c>
      <c r="L964" s="5" t="s">
        <v>4273</v>
      </c>
      <c r="M964" s="5" t="s">
        <v>4277</v>
      </c>
      <c r="N964" s="5">
        <f t="shared" si="47"/>
        <v>284.16000000000003</v>
      </c>
      <c r="O964" s="5">
        <f t="shared" si="45"/>
        <v>300</v>
      </c>
      <c r="P964" s="5">
        <f t="shared" si="46"/>
        <v>-15.839999999999975</v>
      </c>
    </row>
    <row r="965" spans="1:16" x14ac:dyDescent="0.3">
      <c r="A965" s="5" t="s">
        <v>975</v>
      </c>
      <c r="B965" s="6">
        <v>45362</v>
      </c>
      <c r="C965" s="5" t="s">
        <v>2168</v>
      </c>
      <c r="D965" s="5" t="s">
        <v>2404</v>
      </c>
      <c r="E965" s="5">
        <v>5</v>
      </c>
      <c r="F965" s="5">
        <v>530.34</v>
      </c>
      <c r="G965" s="5" t="s">
        <v>2570</v>
      </c>
      <c r="H965" s="5" t="s">
        <v>3064</v>
      </c>
      <c r="I965" s="5" t="s">
        <v>3068</v>
      </c>
      <c r="J965" s="5" t="s">
        <v>4036</v>
      </c>
      <c r="K965" s="5">
        <v>9</v>
      </c>
      <c r="L965" s="5" t="s">
        <v>4274</v>
      </c>
      <c r="M965" s="5" t="s">
        <v>4280</v>
      </c>
      <c r="N965" s="5">
        <f t="shared" si="47"/>
        <v>2651.7000000000003</v>
      </c>
      <c r="O965" s="5">
        <f t="shared" si="45"/>
        <v>200</v>
      </c>
      <c r="P965" s="5">
        <f t="shared" si="46"/>
        <v>2451.7000000000003</v>
      </c>
    </row>
    <row r="966" spans="1:16" x14ac:dyDescent="0.3">
      <c r="A966" s="5" t="s">
        <v>976</v>
      </c>
      <c r="B966" s="6">
        <v>45158</v>
      </c>
      <c r="C966" s="5" t="s">
        <v>2169</v>
      </c>
      <c r="D966" s="5" t="s">
        <v>2402</v>
      </c>
      <c r="E966" s="5">
        <v>5</v>
      </c>
      <c r="F966" s="5">
        <v>364.42</v>
      </c>
      <c r="G966" s="5" t="s">
        <v>2728</v>
      </c>
      <c r="H966" s="5" t="s">
        <v>3065</v>
      </c>
      <c r="I966" s="5" t="s">
        <v>3069</v>
      </c>
      <c r="J966" s="5" t="s">
        <v>4037</v>
      </c>
      <c r="K966" s="5">
        <v>10</v>
      </c>
      <c r="L966" s="5" t="s">
        <v>4273</v>
      </c>
      <c r="M966" s="5" t="s">
        <v>4277</v>
      </c>
      <c r="N966" s="5">
        <f t="shared" si="47"/>
        <v>1822.1000000000001</v>
      </c>
      <c r="O966" s="5">
        <f t="shared" si="45"/>
        <v>300</v>
      </c>
      <c r="P966" s="5">
        <f t="shared" si="46"/>
        <v>1522.1000000000001</v>
      </c>
    </row>
    <row r="967" spans="1:16" x14ac:dyDescent="0.3">
      <c r="A967" s="5" t="s">
        <v>977</v>
      </c>
      <c r="B967" s="6">
        <v>45826</v>
      </c>
      <c r="C967" s="5" t="s">
        <v>2170</v>
      </c>
      <c r="D967" s="5" t="s">
        <v>2406</v>
      </c>
      <c r="E967" s="5">
        <v>4</v>
      </c>
      <c r="F967" s="5">
        <v>578.28</v>
      </c>
      <c r="G967" s="5" t="s">
        <v>2639</v>
      </c>
      <c r="H967" s="5" t="s">
        <v>3066</v>
      </c>
      <c r="I967" s="5" t="s">
        <v>3069</v>
      </c>
      <c r="J967" s="5" t="s">
        <v>4038</v>
      </c>
      <c r="K967" s="5">
        <v>5</v>
      </c>
      <c r="L967" s="5" t="s">
        <v>4274</v>
      </c>
      <c r="M967" s="5" t="s">
        <v>4278</v>
      </c>
      <c r="N967" s="5">
        <f t="shared" si="47"/>
        <v>2313.12</v>
      </c>
      <c r="O967" s="5">
        <f t="shared" si="45"/>
        <v>700</v>
      </c>
      <c r="P967" s="5">
        <f t="shared" si="46"/>
        <v>1613.12</v>
      </c>
    </row>
    <row r="968" spans="1:16" x14ac:dyDescent="0.3">
      <c r="A968" s="5" t="s">
        <v>978</v>
      </c>
      <c r="B968" s="6">
        <v>45797</v>
      </c>
      <c r="C968" s="5" t="s">
        <v>2171</v>
      </c>
      <c r="D968" s="5" t="s">
        <v>2401</v>
      </c>
      <c r="E968" s="5">
        <v>5</v>
      </c>
      <c r="F968" s="5">
        <v>280.52</v>
      </c>
      <c r="G968" s="5" t="s">
        <v>2987</v>
      </c>
      <c r="H968" s="5" t="s">
        <v>3065</v>
      </c>
      <c r="I968" s="5" t="s">
        <v>3069</v>
      </c>
      <c r="J968" s="5" t="s">
        <v>4039</v>
      </c>
      <c r="K968" s="5">
        <v>7</v>
      </c>
      <c r="L968" s="5" t="s">
        <v>4275</v>
      </c>
      <c r="M968" s="5" t="s">
        <v>4279</v>
      </c>
      <c r="N968" s="5">
        <f t="shared" si="47"/>
        <v>1402.6</v>
      </c>
      <c r="O968" s="5">
        <f t="shared" si="45"/>
        <v>450</v>
      </c>
      <c r="P968" s="5">
        <f t="shared" si="46"/>
        <v>952.59999999999991</v>
      </c>
    </row>
    <row r="969" spans="1:16" x14ac:dyDescent="0.3">
      <c r="A969" s="5" t="s">
        <v>979</v>
      </c>
      <c r="B969" s="6">
        <v>45783</v>
      </c>
      <c r="C969" s="5" t="s">
        <v>2172</v>
      </c>
      <c r="D969" s="5" t="s">
        <v>2403</v>
      </c>
      <c r="E969" s="5">
        <v>5</v>
      </c>
      <c r="F969" s="5">
        <v>638.91999999999996</v>
      </c>
      <c r="G969" s="5" t="s">
        <v>2988</v>
      </c>
      <c r="H969" s="5" t="s">
        <v>3065</v>
      </c>
      <c r="I969" s="5" t="s">
        <v>3070</v>
      </c>
      <c r="J969" s="5" t="s">
        <v>4040</v>
      </c>
      <c r="K969" s="5">
        <v>5</v>
      </c>
      <c r="L969" s="5" t="s">
        <v>4274</v>
      </c>
      <c r="M969" s="5" t="s">
        <v>4280</v>
      </c>
      <c r="N969" s="5">
        <f t="shared" si="47"/>
        <v>3194.6</v>
      </c>
      <c r="O969" s="5">
        <f t="shared" si="45"/>
        <v>250</v>
      </c>
      <c r="P969" s="5">
        <f t="shared" si="46"/>
        <v>2944.6</v>
      </c>
    </row>
    <row r="970" spans="1:16" x14ac:dyDescent="0.3">
      <c r="A970" s="5" t="s">
        <v>980</v>
      </c>
      <c r="B970" s="6">
        <v>45330</v>
      </c>
      <c r="C970" s="5" t="s">
        <v>2173</v>
      </c>
      <c r="D970" s="5" t="s">
        <v>2401</v>
      </c>
      <c r="E970" s="5">
        <v>4</v>
      </c>
      <c r="F970" s="5">
        <v>412.2</v>
      </c>
      <c r="G970" s="5" t="s">
        <v>2941</v>
      </c>
      <c r="H970" s="5" t="s">
        <v>3065</v>
      </c>
      <c r="I970" s="5" t="s">
        <v>3068</v>
      </c>
      <c r="J970" s="5" t="s">
        <v>4041</v>
      </c>
      <c r="K970" s="5">
        <v>6</v>
      </c>
      <c r="L970" s="5" t="s">
        <v>4275</v>
      </c>
      <c r="M970" s="5" t="s">
        <v>4277</v>
      </c>
      <c r="N970" s="5">
        <f t="shared" si="47"/>
        <v>1648.8</v>
      </c>
      <c r="O970" s="5">
        <f t="shared" si="45"/>
        <v>450</v>
      </c>
      <c r="P970" s="5">
        <f t="shared" si="46"/>
        <v>1198.8</v>
      </c>
    </row>
    <row r="971" spans="1:16" x14ac:dyDescent="0.3">
      <c r="A971" s="5" t="s">
        <v>981</v>
      </c>
      <c r="B971" s="6">
        <v>45813</v>
      </c>
      <c r="C971" s="5" t="s">
        <v>2174</v>
      </c>
      <c r="D971" s="5" t="s">
        <v>2407</v>
      </c>
      <c r="E971" s="5">
        <v>1</v>
      </c>
      <c r="F971" s="5">
        <v>440.34</v>
      </c>
      <c r="G971" s="5" t="s">
        <v>2989</v>
      </c>
      <c r="H971" s="5" t="s">
        <v>3066</v>
      </c>
      <c r="I971" s="5" t="s">
        <v>3068</v>
      </c>
      <c r="J971" s="5" t="s">
        <v>4042</v>
      </c>
      <c r="K971" s="5">
        <v>2</v>
      </c>
      <c r="L971" s="5" t="s">
        <v>4275</v>
      </c>
      <c r="M971" s="5" t="s">
        <v>4279</v>
      </c>
      <c r="N971" s="5">
        <f t="shared" si="47"/>
        <v>440.34</v>
      </c>
      <c r="O971" s="5">
        <f t="shared" si="45"/>
        <v>500</v>
      </c>
      <c r="P971" s="5">
        <f t="shared" si="46"/>
        <v>-59.660000000000025</v>
      </c>
    </row>
    <row r="972" spans="1:16" x14ac:dyDescent="0.3">
      <c r="A972" s="5" t="s">
        <v>982</v>
      </c>
      <c r="B972" s="6">
        <v>45542</v>
      </c>
      <c r="C972" s="5" t="s">
        <v>2175</v>
      </c>
      <c r="D972" s="5" t="s">
        <v>2407</v>
      </c>
      <c r="E972" s="5">
        <v>1</v>
      </c>
      <c r="F972" s="5">
        <v>627.15</v>
      </c>
      <c r="G972" s="5" t="s">
        <v>2990</v>
      </c>
      <c r="H972" s="5" t="s">
        <v>3067</v>
      </c>
      <c r="I972" s="5" t="s">
        <v>3071</v>
      </c>
      <c r="J972" s="5" t="s">
        <v>4043</v>
      </c>
      <c r="K972" s="5">
        <v>5</v>
      </c>
      <c r="L972" s="5" t="s">
        <v>4273</v>
      </c>
      <c r="M972" s="5" t="s">
        <v>4276</v>
      </c>
      <c r="N972" s="5">
        <f t="shared" si="47"/>
        <v>627.15</v>
      </c>
      <c r="O972" s="5">
        <f t="shared" si="45"/>
        <v>500</v>
      </c>
      <c r="P972" s="5">
        <f t="shared" si="46"/>
        <v>127.14999999999998</v>
      </c>
    </row>
    <row r="973" spans="1:16" x14ac:dyDescent="0.3">
      <c r="A973" s="5" t="s">
        <v>983</v>
      </c>
      <c r="B973" s="6">
        <v>45439</v>
      </c>
      <c r="C973" s="5" t="s">
        <v>2176</v>
      </c>
      <c r="D973" s="5" t="s">
        <v>2401</v>
      </c>
      <c r="E973" s="5">
        <v>2</v>
      </c>
      <c r="F973" s="5">
        <v>605.26</v>
      </c>
      <c r="G973" s="5" t="s">
        <v>2413</v>
      </c>
      <c r="H973" s="5" t="s">
        <v>3067</v>
      </c>
      <c r="I973" s="5" t="s">
        <v>3069</v>
      </c>
      <c r="J973" s="5" t="s">
        <v>4044</v>
      </c>
      <c r="K973" s="5">
        <v>4</v>
      </c>
      <c r="L973" s="5" t="s">
        <v>4275</v>
      </c>
      <c r="M973" s="5" t="s">
        <v>4277</v>
      </c>
      <c r="N973" s="5">
        <f t="shared" si="47"/>
        <v>1210.52</v>
      </c>
      <c r="O973" s="5">
        <f t="shared" si="45"/>
        <v>450</v>
      </c>
      <c r="P973" s="5">
        <f t="shared" si="46"/>
        <v>760.52</v>
      </c>
    </row>
    <row r="974" spans="1:16" x14ac:dyDescent="0.3">
      <c r="A974" s="5" t="s">
        <v>984</v>
      </c>
      <c r="B974" s="6">
        <v>45452</v>
      </c>
      <c r="C974" s="5" t="s">
        <v>2177</v>
      </c>
      <c r="D974" s="5" t="s">
        <v>2406</v>
      </c>
      <c r="E974" s="5">
        <v>1</v>
      </c>
      <c r="F974" s="5">
        <v>90.27</v>
      </c>
      <c r="G974" s="5" t="s">
        <v>2991</v>
      </c>
      <c r="H974" s="5" t="s">
        <v>3067</v>
      </c>
      <c r="I974" s="5" t="s">
        <v>3071</v>
      </c>
      <c r="J974" s="5" t="s">
        <v>4045</v>
      </c>
      <c r="K974" s="5">
        <v>5</v>
      </c>
      <c r="L974" s="5" t="s">
        <v>4273</v>
      </c>
      <c r="M974" s="5" t="s">
        <v>4279</v>
      </c>
      <c r="N974" s="5">
        <f t="shared" si="47"/>
        <v>90.27</v>
      </c>
      <c r="O974" s="5">
        <f t="shared" si="45"/>
        <v>700</v>
      </c>
      <c r="P974" s="5">
        <f t="shared" si="46"/>
        <v>-609.73</v>
      </c>
    </row>
    <row r="975" spans="1:16" x14ac:dyDescent="0.3">
      <c r="A975" s="5" t="s">
        <v>985</v>
      </c>
      <c r="B975" s="6">
        <v>45817</v>
      </c>
      <c r="C975" s="5" t="s">
        <v>2178</v>
      </c>
      <c r="D975" s="5" t="s">
        <v>2407</v>
      </c>
      <c r="E975" s="5">
        <v>5</v>
      </c>
      <c r="F975" s="5">
        <v>230.77</v>
      </c>
      <c r="G975" s="5" t="s">
        <v>2975</v>
      </c>
      <c r="H975" s="5" t="s">
        <v>3064</v>
      </c>
      <c r="I975" s="5" t="s">
        <v>3072</v>
      </c>
      <c r="J975" s="5" t="s">
        <v>4046</v>
      </c>
      <c r="K975" s="5">
        <v>10</v>
      </c>
      <c r="L975" s="5" t="s">
        <v>4275</v>
      </c>
      <c r="M975" s="5" t="s">
        <v>4277</v>
      </c>
      <c r="N975" s="5">
        <f t="shared" si="47"/>
        <v>1153.8500000000001</v>
      </c>
      <c r="O975" s="5">
        <f t="shared" si="45"/>
        <v>500</v>
      </c>
      <c r="P975" s="5">
        <f t="shared" si="46"/>
        <v>653.85000000000014</v>
      </c>
    </row>
    <row r="976" spans="1:16" x14ac:dyDescent="0.3">
      <c r="A976" s="5" t="s">
        <v>986</v>
      </c>
      <c r="B976" s="6">
        <v>45196</v>
      </c>
      <c r="C976" s="5" t="s">
        <v>2179</v>
      </c>
      <c r="D976" s="5" t="s">
        <v>2407</v>
      </c>
      <c r="E976" s="5">
        <v>5</v>
      </c>
      <c r="F976" s="5">
        <v>266.77999999999997</v>
      </c>
      <c r="G976" s="5" t="s">
        <v>2671</v>
      </c>
      <c r="H976" s="5" t="s">
        <v>3066</v>
      </c>
      <c r="I976" s="5" t="s">
        <v>3069</v>
      </c>
      <c r="J976" s="5" t="s">
        <v>4047</v>
      </c>
      <c r="K976" s="5">
        <v>5</v>
      </c>
      <c r="L976" s="5" t="str">
        <f>L975</f>
        <v>WINTER15</v>
      </c>
      <c r="M976" s="5" t="s">
        <v>4278</v>
      </c>
      <c r="N976" s="5">
        <f t="shared" si="47"/>
        <v>1333.8999999999999</v>
      </c>
      <c r="O976" s="5">
        <f t="shared" si="45"/>
        <v>500</v>
      </c>
      <c r="P976" s="5">
        <f t="shared" si="46"/>
        <v>833.89999999999986</v>
      </c>
    </row>
    <row r="977" spans="1:16" x14ac:dyDescent="0.3">
      <c r="A977" s="5" t="s">
        <v>987</v>
      </c>
      <c r="B977" s="6">
        <v>45064</v>
      </c>
      <c r="C977" s="5" t="s">
        <v>2180</v>
      </c>
      <c r="D977" s="5" t="s">
        <v>2407</v>
      </c>
      <c r="E977" s="5">
        <v>1</v>
      </c>
      <c r="F977" s="5">
        <v>105.92</v>
      </c>
      <c r="G977" s="5" t="s">
        <v>2641</v>
      </c>
      <c r="H977" s="5" t="s">
        <v>3066</v>
      </c>
      <c r="I977" s="5" t="s">
        <v>3070</v>
      </c>
      <c r="J977" s="5" t="s">
        <v>4048</v>
      </c>
      <c r="K977" s="5">
        <v>6</v>
      </c>
      <c r="L977" s="5" t="s">
        <v>4273</v>
      </c>
      <c r="M977" s="5" t="s">
        <v>4278</v>
      </c>
      <c r="N977" s="5">
        <f t="shared" si="47"/>
        <v>105.92</v>
      </c>
      <c r="O977" s="5">
        <f t="shared" si="45"/>
        <v>500</v>
      </c>
      <c r="P977" s="5">
        <f t="shared" si="46"/>
        <v>-394.08</v>
      </c>
    </row>
    <row r="978" spans="1:16" x14ac:dyDescent="0.3">
      <c r="A978" s="5" t="s">
        <v>988</v>
      </c>
      <c r="B978" s="6">
        <v>45386</v>
      </c>
      <c r="C978" s="5" t="s">
        <v>2181</v>
      </c>
      <c r="D978" s="5" t="s">
        <v>2403</v>
      </c>
      <c r="E978" s="5">
        <v>3</v>
      </c>
      <c r="F978" s="5">
        <v>589.29999999999995</v>
      </c>
      <c r="G978" s="5" t="s">
        <v>2939</v>
      </c>
      <c r="H978" s="5" t="s">
        <v>3065</v>
      </c>
      <c r="I978" s="5" t="s">
        <v>3070</v>
      </c>
      <c r="J978" s="5" t="s">
        <v>4049</v>
      </c>
      <c r="K978" s="5">
        <v>6</v>
      </c>
      <c r="L978" s="5" t="s">
        <v>4275</v>
      </c>
      <c r="M978" s="5" t="s">
        <v>4277</v>
      </c>
      <c r="N978" s="5">
        <f t="shared" si="47"/>
        <v>1767.8999999999999</v>
      </c>
      <c r="O978" s="5">
        <f t="shared" si="45"/>
        <v>250</v>
      </c>
      <c r="P978" s="5">
        <f t="shared" si="46"/>
        <v>1517.8999999999999</v>
      </c>
    </row>
    <row r="979" spans="1:16" x14ac:dyDescent="0.3">
      <c r="A979" s="5" t="s">
        <v>989</v>
      </c>
      <c r="B979" s="6">
        <v>44954</v>
      </c>
      <c r="C979" s="5" t="s">
        <v>2182</v>
      </c>
      <c r="D979" s="5" t="s">
        <v>2404</v>
      </c>
      <c r="E979" s="5">
        <v>4</v>
      </c>
      <c r="F979" s="5">
        <v>649.47</v>
      </c>
      <c r="G979" s="5" t="s">
        <v>2992</v>
      </c>
      <c r="H979" s="5" t="s">
        <v>3067</v>
      </c>
      <c r="I979" s="5" t="s">
        <v>3072</v>
      </c>
      <c r="J979" s="5" t="s">
        <v>4050</v>
      </c>
      <c r="K979" s="5">
        <v>8</v>
      </c>
      <c r="L979" s="5" t="s">
        <v>4273</v>
      </c>
      <c r="M979" s="5" t="s">
        <v>4280</v>
      </c>
      <c r="N979" s="5">
        <f t="shared" si="47"/>
        <v>2597.88</v>
      </c>
      <c r="O979" s="5">
        <f t="shared" si="45"/>
        <v>200</v>
      </c>
      <c r="P979" s="5">
        <f t="shared" si="46"/>
        <v>2397.88</v>
      </c>
    </row>
    <row r="980" spans="1:16" x14ac:dyDescent="0.3">
      <c r="A980" s="5" t="s">
        <v>990</v>
      </c>
      <c r="B980" s="6">
        <v>45468</v>
      </c>
      <c r="C980" s="5" t="s">
        <v>2183</v>
      </c>
      <c r="D980" s="5" t="s">
        <v>2405</v>
      </c>
      <c r="E980" s="5">
        <v>4</v>
      </c>
      <c r="F980" s="5">
        <v>107.49</v>
      </c>
      <c r="G980" s="5" t="s">
        <v>2885</v>
      </c>
      <c r="H980" s="5" t="s">
        <v>3067</v>
      </c>
      <c r="I980" s="5" t="s">
        <v>3071</v>
      </c>
      <c r="J980" s="5" t="s">
        <v>4051</v>
      </c>
      <c r="K980" s="5">
        <v>5</v>
      </c>
      <c r="L980" s="5" t="str">
        <f>L979</f>
        <v>SAVE10</v>
      </c>
      <c r="M980" s="5" t="s">
        <v>4280</v>
      </c>
      <c r="N980" s="5">
        <f t="shared" si="47"/>
        <v>429.96</v>
      </c>
      <c r="O980" s="5">
        <f t="shared" si="45"/>
        <v>400</v>
      </c>
      <c r="P980" s="5">
        <f t="shared" si="46"/>
        <v>29.95999999999998</v>
      </c>
    </row>
    <row r="981" spans="1:16" x14ac:dyDescent="0.3">
      <c r="A981" s="5" t="s">
        <v>991</v>
      </c>
      <c r="B981" s="6">
        <v>45077</v>
      </c>
      <c r="C981" s="5" t="s">
        <v>2184</v>
      </c>
      <c r="D981" s="5" t="s">
        <v>2401</v>
      </c>
      <c r="E981" s="5">
        <v>3</v>
      </c>
      <c r="F981" s="5">
        <v>669.06</v>
      </c>
      <c r="G981" s="5" t="s">
        <v>2646</v>
      </c>
      <c r="H981" s="5" t="s">
        <v>3067</v>
      </c>
      <c r="I981" s="5" t="s">
        <v>3071</v>
      </c>
      <c r="J981" s="5" t="s">
        <v>4052</v>
      </c>
      <c r="K981" s="5">
        <v>7</v>
      </c>
      <c r="L981" s="5" t="s">
        <v>4273</v>
      </c>
      <c r="M981" s="5" t="s">
        <v>4279</v>
      </c>
      <c r="N981" s="5">
        <f t="shared" si="47"/>
        <v>2007.1799999999998</v>
      </c>
      <c r="O981" s="5">
        <f t="shared" si="45"/>
        <v>450</v>
      </c>
      <c r="P981" s="5">
        <f t="shared" si="46"/>
        <v>1557.1799999999998</v>
      </c>
    </row>
    <row r="982" spans="1:16" x14ac:dyDescent="0.3">
      <c r="A982" s="5" t="s">
        <v>992</v>
      </c>
      <c r="B982" s="6">
        <v>45213</v>
      </c>
      <c r="C982" s="5" t="s">
        <v>2185</v>
      </c>
      <c r="D982" s="5" t="s">
        <v>2404</v>
      </c>
      <c r="E982" s="5">
        <v>3</v>
      </c>
      <c r="F982" s="5">
        <v>69.650000000000006</v>
      </c>
      <c r="G982" s="5" t="s">
        <v>2993</v>
      </c>
      <c r="H982" s="5" t="s">
        <v>3067</v>
      </c>
      <c r="I982" s="5" t="s">
        <v>3071</v>
      </c>
      <c r="J982" s="5" t="s">
        <v>4053</v>
      </c>
      <c r="K982" s="5">
        <v>7</v>
      </c>
      <c r="L982" s="5" t="s">
        <v>4275</v>
      </c>
      <c r="M982" s="5" t="s">
        <v>4276</v>
      </c>
      <c r="N982" s="5">
        <f t="shared" si="47"/>
        <v>208.95000000000002</v>
      </c>
      <c r="O982" s="5">
        <f t="shared" si="45"/>
        <v>200</v>
      </c>
      <c r="P982" s="5">
        <f t="shared" si="46"/>
        <v>8.9500000000000171</v>
      </c>
    </row>
    <row r="983" spans="1:16" x14ac:dyDescent="0.3">
      <c r="A983" s="5" t="s">
        <v>993</v>
      </c>
      <c r="B983" s="6">
        <v>45256</v>
      </c>
      <c r="C983" s="5" t="s">
        <v>2186</v>
      </c>
      <c r="D983" s="5" t="s">
        <v>2402</v>
      </c>
      <c r="E983" s="5">
        <v>4</v>
      </c>
      <c r="F983" s="5">
        <v>136.83000000000001</v>
      </c>
      <c r="G983" s="5" t="s">
        <v>2994</v>
      </c>
      <c r="H983" s="5" t="s">
        <v>3063</v>
      </c>
      <c r="I983" s="5" t="s">
        <v>3072</v>
      </c>
      <c r="J983" s="5" t="s">
        <v>4054</v>
      </c>
      <c r="K983" s="5">
        <v>8</v>
      </c>
      <c r="L983" s="5" t="s">
        <v>4273</v>
      </c>
      <c r="M983" s="5" t="s">
        <v>4278</v>
      </c>
      <c r="N983" s="5">
        <f t="shared" si="47"/>
        <v>547.32000000000005</v>
      </c>
      <c r="O983" s="5">
        <f t="shared" si="45"/>
        <v>300</v>
      </c>
      <c r="P983" s="5">
        <f t="shared" si="46"/>
        <v>247.32000000000005</v>
      </c>
    </row>
    <row r="984" spans="1:16" x14ac:dyDescent="0.3">
      <c r="A984" s="5" t="s">
        <v>994</v>
      </c>
      <c r="B984" s="6">
        <v>45541</v>
      </c>
      <c r="C984" s="5" t="s">
        <v>2187</v>
      </c>
      <c r="D984" s="5" t="s">
        <v>2401</v>
      </c>
      <c r="E984" s="5">
        <v>1</v>
      </c>
      <c r="F984" s="5">
        <v>304.11</v>
      </c>
      <c r="G984" s="5" t="s">
        <v>2887</v>
      </c>
      <c r="H984" s="5" t="s">
        <v>3066</v>
      </c>
      <c r="I984" s="5" t="s">
        <v>3068</v>
      </c>
      <c r="J984" s="5" t="s">
        <v>4055</v>
      </c>
      <c r="K984" s="5">
        <v>2</v>
      </c>
      <c r="L984" s="5" t="s">
        <v>4273</v>
      </c>
      <c r="M984" s="5" t="s">
        <v>4277</v>
      </c>
      <c r="N984" s="5">
        <f t="shared" si="47"/>
        <v>304.11</v>
      </c>
      <c r="O984" s="5">
        <f t="shared" si="45"/>
        <v>450</v>
      </c>
      <c r="P984" s="5">
        <f t="shared" si="46"/>
        <v>-145.88999999999999</v>
      </c>
    </row>
    <row r="985" spans="1:16" x14ac:dyDescent="0.3">
      <c r="A985" s="5" t="s">
        <v>995</v>
      </c>
      <c r="B985" s="6">
        <v>45620</v>
      </c>
      <c r="C985" s="5" t="s">
        <v>2188</v>
      </c>
      <c r="D985" s="5" t="s">
        <v>2401</v>
      </c>
      <c r="E985" s="5">
        <v>4</v>
      </c>
      <c r="F985" s="5">
        <v>296.27999999999997</v>
      </c>
      <c r="G985" s="5" t="s">
        <v>2995</v>
      </c>
      <c r="H985" s="5" t="s">
        <v>3066</v>
      </c>
      <c r="I985" s="5" t="s">
        <v>3068</v>
      </c>
      <c r="J985" s="5" t="s">
        <v>4056</v>
      </c>
      <c r="K985" s="5">
        <v>5</v>
      </c>
      <c r="L985" s="5" t="s">
        <v>4273</v>
      </c>
      <c r="M985" s="5" t="s">
        <v>4278</v>
      </c>
      <c r="N985" s="5">
        <f t="shared" si="47"/>
        <v>1185.1199999999999</v>
      </c>
      <c r="O985" s="5">
        <f t="shared" si="45"/>
        <v>450</v>
      </c>
      <c r="P985" s="5">
        <f t="shared" si="46"/>
        <v>735.11999999999989</v>
      </c>
    </row>
    <row r="986" spans="1:16" x14ac:dyDescent="0.3">
      <c r="A986" s="5" t="s">
        <v>996</v>
      </c>
      <c r="B986" s="6">
        <v>45716</v>
      </c>
      <c r="C986" s="5" t="s">
        <v>2189</v>
      </c>
      <c r="D986" s="5" t="s">
        <v>2407</v>
      </c>
      <c r="E986" s="5">
        <v>1</v>
      </c>
      <c r="F986" s="5">
        <v>77.64</v>
      </c>
      <c r="G986" s="5" t="s">
        <v>2415</v>
      </c>
      <c r="H986" s="5" t="s">
        <v>3065</v>
      </c>
      <c r="I986" s="5" t="s">
        <v>3068</v>
      </c>
      <c r="J986" s="5" t="s">
        <v>4057</v>
      </c>
      <c r="K986" s="5">
        <v>1</v>
      </c>
      <c r="L986" s="5" t="s">
        <v>4274</v>
      </c>
      <c r="M986" s="5" t="s">
        <v>4279</v>
      </c>
      <c r="N986" s="5">
        <f t="shared" si="47"/>
        <v>77.64</v>
      </c>
      <c r="O986" s="5">
        <f t="shared" si="45"/>
        <v>500</v>
      </c>
      <c r="P986" s="5">
        <f t="shared" si="46"/>
        <v>-422.36</v>
      </c>
    </row>
    <row r="987" spans="1:16" x14ac:dyDescent="0.3">
      <c r="A987" s="5" t="s">
        <v>997</v>
      </c>
      <c r="B987" s="6">
        <v>45493</v>
      </c>
      <c r="C987" s="5" t="s">
        <v>2190</v>
      </c>
      <c r="D987" s="5" t="s">
        <v>2407</v>
      </c>
      <c r="E987" s="5">
        <v>1</v>
      </c>
      <c r="F987" s="5">
        <v>243.71</v>
      </c>
      <c r="G987" s="5" t="s">
        <v>2606</v>
      </c>
      <c r="H987" s="5" t="s">
        <v>3066</v>
      </c>
      <c r="I987" s="5" t="s">
        <v>3071</v>
      </c>
      <c r="J987" s="5" t="s">
        <v>4058</v>
      </c>
      <c r="K987" s="5">
        <v>6</v>
      </c>
      <c r="L987" s="5" t="s">
        <v>4273</v>
      </c>
      <c r="M987" s="5" t="s">
        <v>4280</v>
      </c>
      <c r="N987" s="5">
        <f t="shared" si="47"/>
        <v>243.71</v>
      </c>
      <c r="O987" s="5">
        <f t="shared" si="45"/>
        <v>500</v>
      </c>
      <c r="P987" s="5">
        <f t="shared" si="46"/>
        <v>-256.28999999999996</v>
      </c>
    </row>
    <row r="988" spans="1:16" x14ac:dyDescent="0.3">
      <c r="A988" s="5" t="s">
        <v>998</v>
      </c>
      <c r="B988" s="6">
        <v>45542</v>
      </c>
      <c r="C988" s="5" t="s">
        <v>2191</v>
      </c>
      <c r="D988" s="5" t="s">
        <v>2406</v>
      </c>
      <c r="E988" s="5">
        <v>4</v>
      </c>
      <c r="F988" s="5">
        <v>644.96</v>
      </c>
      <c r="G988" s="5" t="s">
        <v>2499</v>
      </c>
      <c r="H988" s="5" t="s">
        <v>3065</v>
      </c>
      <c r="I988" s="5" t="s">
        <v>3072</v>
      </c>
      <c r="J988" s="5" t="s">
        <v>4059</v>
      </c>
      <c r="K988" s="5">
        <v>7</v>
      </c>
      <c r="L988" s="5" t="s">
        <v>4274</v>
      </c>
      <c r="M988" s="5" t="s">
        <v>4278</v>
      </c>
      <c r="N988" s="5">
        <f t="shared" si="47"/>
        <v>2579.84</v>
      </c>
      <c r="O988" s="5">
        <f t="shared" si="45"/>
        <v>700</v>
      </c>
      <c r="P988" s="5">
        <f t="shared" si="46"/>
        <v>1879.8400000000001</v>
      </c>
    </row>
    <row r="989" spans="1:16" x14ac:dyDescent="0.3">
      <c r="A989" s="5" t="s">
        <v>999</v>
      </c>
      <c r="B989" s="6">
        <v>45813</v>
      </c>
      <c r="C989" s="5" t="s">
        <v>2192</v>
      </c>
      <c r="D989" s="5" t="s">
        <v>2402</v>
      </c>
      <c r="E989" s="5">
        <v>5</v>
      </c>
      <c r="F989" s="5">
        <v>283.73</v>
      </c>
      <c r="G989" s="5" t="s">
        <v>2750</v>
      </c>
      <c r="H989" s="5" t="s">
        <v>3066</v>
      </c>
      <c r="I989" s="5" t="s">
        <v>3072</v>
      </c>
      <c r="J989" s="5" t="s">
        <v>4060</v>
      </c>
      <c r="K989" s="5">
        <v>8</v>
      </c>
      <c r="L989" s="5" t="s">
        <v>4274</v>
      </c>
      <c r="M989" s="5" t="s">
        <v>4276</v>
      </c>
      <c r="N989" s="5">
        <f t="shared" si="47"/>
        <v>1418.65</v>
      </c>
      <c r="O989" s="5">
        <f t="shared" si="45"/>
        <v>300</v>
      </c>
      <c r="P989" s="5">
        <f t="shared" si="46"/>
        <v>1118.6500000000001</v>
      </c>
    </row>
    <row r="990" spans="1:16" x14ac:dyDescent="0.3">
      <c r="A990" s="5" t="s">
        <v>1000</v>
      </c>
      <c r="B990" s="6">
        <v>45692</v>
      </c>
      <c r="C990" s="5" t="s">
        <v>2193</v>
      </c>
      <c r="D990" s="5" t="s">
        <v>2407</v>
      </c>
      <c r="E990" s="5">
        <v>2</v>
      </c>
      <c r="F990" s="5">
        <v>629.55999999999995</v>
      </c>
      <c r="G990" s="5" t="s">
        <v>2685</v>
      </c>
      <c r="H990" s="5" t="s">
        <v>3066</v>
      </c>
      <c r="I990" s="5" t="s">
        <v>3069</v>
      </c>
      <c r="J990" s="5" t="s">
        <v>4061</v>
      </c>
      <c r="K990" s="5">
        <v>5</v>
      </c>
      <c r="L990" s="5" t="s">
        <v>4275</v>
      </c>
      <c r="M990" s="5" t="s">
        <v>4276</v>
      </c>
      <c r="N990" s="5">
        <f t="shared" si="47"/>
        <v>1259.1199999999999</v>
      </c>
      <c r="O990" s="5">
        <f t="shared" si="45"/>
        <v>500</v>
      </c>
      <c r="P990" s="5">
        <f t="shared" si="46"/>
        <v>759.11999999999989</v>
      </c>
    </row>
    <row r="991" spans="1:16" x14ac:dyDescent="0.3">
      <c r="A991" s="5" t="s">
        <v>1001</v>
      </c>
      <c r="B991" s="6">
        <v>45008</v>
      </c>
      <c r="C991" s="5" t="s">
        <v>2194</v>
      </c>
      <c r="D991" s="5" t="s">
        <v>2406</v>
      </c>
      <c r="E991" s="5">
        <v>4</v>
      </c>
      <c r="F991" s="5">
        <v>246.11</v>
      </c>
      <c r="G991" s="5" t="s">
        <v>2996</v>
      </c>
      <c r="H991" s="5" t="s">
        <v>3065</v>
      </c>
      <c r="I991" s="5" t="s">
        <v>3072</v>
      </c>
      <c r="J991" s="5" t="s">
        <v>4062</v>
      </c>
      <c r="K991" s="5">
        <v>4</v>
      </c>
      <c r="L991" s="5" t="s">
        <v>4273</v>
      </c>
      <c r="M991" s="5" t="s">
        <v>4276</v>
      </c>
      <c r="N991" s="5">
        <f t="shared" si="47"/>
        <v>984.44</v>
      </c>
      <c r="O991" s="5">
        <f t="shared" si="45"/>
        <v>700</v>
      </c>
      <c r="P991" s="5">
        <f t="shared" si="46"/>
        <v>284.44000000000005</v>
      </c>
    </row>
    <row r="992" spans="1:16" x14ac:dyDescent="0.3">
      <c r="A992" s="5" t="s">
        <v>1002</v>
      </c>
      <c r="B992" s="6">
        <v>45249</v>
      </c>
      <c r="C992" s="5" t="s">
        <v>2195</v>
      </c>
      <c r="D992" s="5" t="s">
        <v>2402</v>
      </c>
      <c r="E992" s="5">
        <v>2</v>
      </c>
      <c r="F992" s="5">
        <v>418.26</v>
      </c>
      <c r="G992" s="5" t="s">
        <v>2997</v>
      </c>
      <c r="H992" s="5" t="s">
        <v>3063</v>
      </c>
      <c r="I992" s="5" t="s">
        <v>3072</v>
      </c>
      <c r="J992" s="5" t="s">
        <v>4063</v>
      </c>
      <c r="K992" s="5">
        <v>2</v>
      </c>
      <c r="L992" s="5" t="s">
        <v>4273</v>
      </c>
      <c r="M992" s="5" t="s">
        <v>4280</v>
      </c>
      <c r="N992" s="5">
        <f t="shared" si="47"/>
        <v>836.52</v>
      </c>
      <c r="O992" s="5">
        <f t="shared" si="45"/>
        <v>300</v>
      </c>
      <c r="P992" s="5">
        <f t="shared" si="46"/>
        <v>536.52</v>
      </c>
    </row>
    <row r="993" spans="1:16" x14ac:dyDescent="0.3">
      <c r="A993" s="5" t="s">
        <v>1003</v>
      </c>
      <c r="B993" s="6">
        <v>45421</v>
      </c>
      <c r="C993" s="5" t="s">
        <v>2196</v>
      </c>
      <c r="D993" s="5" t="s">
        <v>2407</v>
      </c>
      <c r="E993" s="5">
        <v>5</v>
      </c>
      <c r="F993" s="5">
        <v>127.18</v>
      </c>
      <c r="G993" s="5" t="s">
        <v>2536</v>
      </c>
      <c r="H993" s="5" t="s">
        <v>3063</v>
      </c>
      <c r="I993" s="5" t="s">
        <v>3069</v>
      </c>
      <c r="J993" s="5" t="s">
        <v>4064</v>
      </c>
      <c r="K993" s="5">
        <v>10</v>
      </c>
      <c r="L993" s="5" t="s">
        <v>4274</v>
      </c>
      <c r="M993" s="5" t="s">
        <v>4280</v>
      </c>
      <c r="N993" s="5">
        <f t="shared" si="47"/>
        <v>635.90000000000009</v>
      </c>
      <c r="O993" s="5">
        <f t="shared" si="45"/>
        <v>500</v>
      </c>
      <c r="P993" s="5">
        <f t="shared" si="46"/>
        <v>135.90000000000009</v>
      </c>
    </row>
    <row r="994" spans="1:16" x14ac:dyDescent="0.3">
      <c r="A994" s="5" t="s">
        <v>1004</v>
      </c>
      <c r="B994" s="6">
        <v>45531</v>
      </c>
      <c r="C994" s="5" t="s">
        <v>2197</v>
      </c>
      <c r="D994" s="5" t="s">
        <v>2405</v>
      </c>
      <c r="E994" s="5">
        <v>3</v>
      </c>
      <c r="F994" s="5">
        <v>586.21</v>
      </c>
      <c r="G994" s="5" t="s">
        <v>2541</v>
      </c>
      <c r="H994" s="5" t="s">
        <v>3066</v>
      </c>
      <c r="I994" s="5" t="s">
        <v>3072</v>
      </c>
      <c r="J994" s="5" t="s">
        <v>4065</v>
      </c>
      <c r="K994" s="5">
        <v>4</v>
      </c>
      <c r="L994" s="5" t="s">
        <v>4275</v>
      </c>
      <c r="M994" s="5" t="s">
        <v>4277</v>
      </c>
      <c r="N994" s="5">
        <f t="shared" si="47"/>
        <v>1758.63</v>
      </c>
      <c r="O994" s="5">
        <f t="shared" si="45"/>
        <v>400</v>
      </c>
      <c r="P994" s="5">
        <f t="shared" si="46"/>
        <v>1358.63</v>
      </c>
    </row>
    <row r="995" spans="1:16" x14ac:dyDescent="0.3">
      <c r="A995" s="5" t="s">
        <v>1005</v>
      </c>
      <c r="B995" s="6">
        <v>45388</v>
      </c>
      <c r="C995" s="5" t="s">
        <v>2198</v>
      </c>
      <c r="D995" s="5" t="s">
        <v>2401</v>
      </c>
      <c r="E995" s="5">
        <v>3</v>
      </c>
      <c r="F995" s="5">
        <v>267.45</v>
      </c>
      <c r="G995" s="5" t="s">
        <v>2998</v>
      </c>
      <c r="H995" s="5" t="s">
        <v>3066</v>
      </c>
      <c r="I995" s="5" t="s">
        <v>3071</v>
      </c>
      <c r="J995" s="5" t="s">
        <v>4066</v>
      </c>
      <c r="K995" s="5">
        <v>5</v>
      </c>
      <c r="L995" s="5" t="s">
        <v>4275</v>
      </c>
      <c r="M995" s="5" t="s">
        <v>4276</v>
      </c>
      <c r="N995" s="5">
        <f t="shared" si="47"/>
        <v>802.34999999999991</v>
      </c>
      <c r="O995" s="5">
        <f t="shared" si="45"/>
        <v>450</v>
      </c>
      <c r="P995" s="5">
        <f t="shared" si="46"/>
        <v>352.34999999999991</v>
      </c>
    </row>
    <row r="996" spans="1:16" x14ac:dyDescent="0.3">
      <c r="A996" s="5" t="s">
        <v>1006</v>
      </c>
      <c r="B996" s="6">
        <v>45470</v>
      </c>
      <c r="C996" s="5" t="s">
        <v>2199</v>
      </c>
      <c r="D996" s="5" t="s">
        <v>2403</v>
      </c>
      <c r="E996" s="5">
        <v>4</v>
      </c>
      <c r="F996" s="5">
        <v>615.65</v>
      </c>
      <c r="G996" s="5" t="s">
        <v>2484</v>
      </c>
      <c r="H996" s="5" t="s">
        <v>3063</v>
      </c>
      <c r="I996" s="5" t="s">
        <v>3071</v>
      </c>
      <c r="J996" s="5" t="s">
        <v>4067</v>
      </c>
      <c r="K996" s="5">
        <v>9</v>
      </c>
      <c r="L996" s="5" t="s">
        <v>4275</v>
      </c>
      <c r="M996" s="5" t="s">
        <v>4280</v>
      </c>
      <c r="N996" s="5">
        <f t="shared" si="47"/>
        <v>2462.6</v>
      </c>
      <c r="O996" s="5">
        <f t="shared" si="45"/>
        <v>250</v>
      </c>
      <c r="P996" s="5">
        <f t="shared" si="46"/>
        <v>2212.6</v>
      </c>
    </row>
    <row r="997" spans="1:16" x14ac:dyDescent="0.3">
      <c r="A997" s="5" t="s">
        <v>1007</v>
      </c>
      <c r="B997" s="6">
        <v>45248</v>
      </c>
      <c r="C997" s="5" t="s">
        <v>2200</v>
      </c>
      <c r="D997" s="5" t="s">
        <v>2401</v>
      </c>
      <c r="E997" s="5">
        <v>2</v>
      </c>
      <c r="F997" s="5">
        <v>113.29</v>
      </c>
      <c r="G997" s="5" t="s">
        <v>2799</v>
      </c>
      <c r="H997" s="5" t="s">
        <v>3067</v>
      </c>
      <c r="I997" s="5" t="s">
        <v>3072</v>
      </c>
      <c r="J997" s="5" t="s">
        <v>4068</v>
      </c>
      <c r="K997" s="5">
        <v>5</v>
      </c>
      <c r="L997" s="5" t="s">
        <v>4273</v>
      </c>
      <c r="M997" s="5" t="s">
        <v>4279</v>
      </c>
      <c r="N997" s="5">
        <f t="shared" si="47"/>
        <v>226.58</v>
      </c>
      <c r="O997" s="5">
        <f t="shared" si="45"/>
        <v>450</v>
      </c>
      <c r="P997" s="5">
        <f t="shared" si="46"/>
        <v>-223.42</v>
      </c>
    </row>
    <row r="998" spans="1:16" x14ac:dyDescent="0.3">
      <c r="A998" s="5" t="s">
        <v>1008</v>
      </c>
      <c r="B998" s="6">
        <v>45410</v>
      </c>
      <c r="C998" s="5" t="s">
        <v>2201</v>
      </c>
      <c r="D998" s="5" t="s">
        <v>2401</v>
      </c>
      <c r="E998" s="5">
        <v>4</v>
      </c>
      <c r="F998" s="5">
        <v>473.86</v>
      </c>
      <c r="G998" s="5" t="s">
        <v>2675</v>
      </c>
      <c r="H998" s="5" t="s">
        <v>3063</v>
      </c>
      <c r="I998" s="5" t="s">
        <v>3071</v>
      </c>
      <c r="J998" s="5" t="s">
        <v>4069</v>
      </c>
      <c r="K998" s="5">
        <v>7</v>
      </c>
      <c r="L998" s="5" t="s">
        <v>4273</v>
      </c>
      <c r="M998" s="5" t="s">
        <v>4279</v>
      </c>
      <c r="N998" s="5">
        <f t="shared" si="47"/>
        <v>1895.44</v>
      </c>
      <c r="O998" s="5">
        <f t="shared" si="45"/>
        <v>450</v>
      </c>
      <c r="P998" s="5">
        <f t="shared" si="46"/>
        <v>1445.44</v>
      </c>
    </row>
    <row r="999" spans="1:16" x14ac:dyDescent="0.3">
      <c r="A999" s="5" t="s">
        <v>1009</v>
      </c>
      <c r="B999" s="6">
        <v>45257</v>
      </c>
      <c r="C999" s="5" t="s">
        <v>2202</v>
      </c>
      <c r="D999" s="5" t="s">
        <v>2406</v>
      </c>
      <c r="E999" s="5">
        <v>3</v>
      </c>
      <c r="F999" s="5">
        <v>444.75</v>
      </c>
      <c r="G999" s="5" t="s">
        <v>2793</v>
      </c>
      <c r="H999" s="5" t="s">
        <v>3067</v>
      </c>
      <c r="I999" s="5" t="s">
        <v>3071</v>
      </c>
      <c r="J999" s="5" t="s">
        <v>4070</v>
      </c>
      <c r="K999" s="5">
        <v>6</v>
      </c>
      <c r="L999" s="5" t="s">
        <v>4273</v>
      </c>
      <c r="M999" s="5" t="s">
        <v>4279</v>
      </c>
      <c r="N999" s="5">
        <f t="shared" si="47"/>
        <v>1334.25</v>
      </c>
      <c r="O999" s="5">
        <f t="shared" si="45"/>
        <v>700</v>
      </c>
      <c r="P999" s="5">
        <f t="shared" si="46"/>
        <v>634.25</v>
      </c>
    </row>
    <row r="1000" spans="1:16" x14ac:dyDescent="0.3">
      <c r="A1000" s="5" t="s">
        <v>1010</v>
      </c>
      <c r="B1000" s="6">
        <v>45065</v>
      </c>
      <c r="C1000" s="5" t="s">
        <v>2203</v>
      </c>
      <c r="D1000" s="5" t="s">
        <v>2402</v>
      </c>
      <c r="E1000" s="5">
        <v>2</v>
      </c>
      <c r="F1000" s="5">
        <v>183.67</v>
      </c>
      <c r="G1000" s="5" t="s">
        <v>2612</v>
      </c>
      <c r="H1000" s="5" t="s">
        <v>3063</v>
      </c>
      <c r="I1000" s="5" t="s">
        <v>3069</v>
      </c>
      <c r="J1000" s="5" t="s">
        <v>4071</v>
      </c>
      <c r="K1000" s="5">
        <v>6</v>
      </c>
      <c r="L1000" s="5" t="s">
        <v>4273</v>
      </c>
      <c r="M1000" s="5" t="s">
        <v>4280</v>
      </c>
      <c r="N1000" s="5">
        <f t="shared" si="47"/>
        <v>367.34</v>
      </c>
      <c r="O1000" s="5">
        <f t="shared" si="45"/>
        <v>300</v>
      </c>
      <c r="P1000" s="5">
        <f t="shared" si="46"/>
        <v>67.339999999999975</v>
      </c>
    </row>
    <row r="1001" spans="1:16" x14ac:dyDescent="0.3">
      <c r="A1001" s="5" t="s">
        <v>1011</v>
      </c>
      <c r="B1001" s="6">
        <v>45284</v>
      </c>
      <c r="C1001" s="5" t="s">
        <v>2204</v>
      </c>
      <c r="D1001" s="5" t="s">
        <v>2405</v>
      </c>
      <c r="E1001" s="5">
        <v>1</v>
      </c>
      <c r="F1001" s="5">
        <v>483.38</v>
      </c>
      <c r="G1001" s="5" t="s">
        <v>2739</v>
      </c>
      <c r="H1001" s="5" t="s">
        <v>3067</v>
      </c>
      <c r="I1001" s="5" t="s">
        <v>3072</v>
      </c>
      <c r="J1001" s="5" t="s">
        <v>4072</v>
      </c>
      <c r="K1001" s="5">
        <v>6</v>
      </c>
      <c r="L1001" s="5" t="s">
        <v>4274</v>
      </c>
      <c r="M1001" s="5" t="s">
        <v>4280</v>
      </c>
      <c r="N1001" s="5">
        <f t="shared" si="47"/>
        <v>483.38</v>
      </c>
      <c r="O1001" s="5">
        <f t="shared" si="45"/>
        <v>400</v>
      </c>
      <c r="P1001" s="5">
        <f t="shared" si="46"/>
        <v>83.38</v>
      </c>
    </row>
    <row r="1002" spans="1:16" x14ac:dyDescent="0.3">
      <c r="A1002" s="5" t="s">
        <v>1012</v>
      </c>
      <c r="B1002" s="6">
        <v>45098</v>
      </c>
      <c r="C1002" s="5" t="s">
        <v>2205</v>
      </c>
      <c r="D1002" s="5" t="s">
        <v>2405</v>
      </c>
      <c r="E1002" s="5">
        <v>5</v>
      </c>
      <c r="F1002" s="5">
        <v>260.93</v>
      </c>
      <c r="G1002" s="5" t="s">
        <v>2999</v>
      </c>
      <c r="H1002" s="5" t="s">
        <v>3064</v>
      </c>
      <c r="I1002" s="5" t="s">
        <v>3071</v>
      </c>
      <c r="J1002" s="5" t="s">
        <v>4073</v>
      </c>
      <c r="K1002" s="5">
        <v>9</v>
      </c>
      <c r="L1002" s="5" t="s">
        <v>4273</v>
      </c>
      <c r="M1002" s="5" t="s">
        <v>4278</v>
      </c>
      <c r="N1002" s="5">
        <f t="shared" si="47"/>
        <v>1304.6500000000001</v>
      </c>
      <c r="O1002" s="5">
        <f t="shared" si="45"/>
        <v>400</v>
      </c>
      <c r="P1002" s="5">
        <f t="shared" si="46"/>
        <v>904.65000000000009</v>
      </c>
    </row>
    <row r="1003" spans="1:16" x14ac:dyDescent="0.3">
      <c r="A1003" s="5" t="s">
        <v>1013</v>
      </c>
      <c r="B1003" s="6">
        <v>45268</v>
      </c>
      <c r="C1003" s="5" t="s">
        <v>2206</v>
      </c>
      <c r="D1003" s="5" t="s">
        <v>2405</v>
      </c>
      <c r="E1003" s="5">
        <v>2</v>
      </c>
      <c r="F1003" s="5">
        <v>253.68</v>
      </c>
      <c r="G1003" s="5" t="s">
        <v>2516</v>
      </c>
      <c r="H1003" s="5" t="s">
        <v>3066</v>
      </c>
      <c r="I1003" s="5" t="s">
        <v>3068</v>
      </c>
      <c r="J1003" s="5" t="s">
        <v>4074</v>
      </c>
      <c r="K1003" s="5">
        <v>6</v>
      </c>
      <c r="L1003" s="5" t="str">
        <f>L1002</f>
        <v>SAVE10</v>
      </c>
      <c r="M1003" s="5" t="s">
        <v>4277</v>
      </c>
      <c r="N1003" s="5">
        <f t="shared" si="47"/>
        <v>507.36</v>
      </c>
      <c r="O1003" s="5">
        <f t="shared" si="45"/>
        <v>400</v>
      </c>
      <c r="P1003" s="5">
        <f t="shared" si="46"/>
        <v>107.36000000000001</v>
      </c>
    </row>
    <row r="1004" spans="1:16" x14ac:dyDescent="0.3">
      <c r="A1004" s="5" t="s">
        <v>1014</v>
      </c>
      <c r="B1004" s="6">
        <v>45827</v>
      </c>
      <c r="C1004" s="5" t="s">
        <v>2207</v>
      </c>
      <c r="D1004" s="5" t="s">
        <v>2403</v>
      </c>
      <c r="E1004" s="5">
        <v>4</v>
      </c>
      <c r="F1004" s="5">
        <v>699.88</v>
      </c>
      <c r="G1004" s="5" t="s">
        <v>2503</v>
      </c>
      <c r="H1004" s="5" t="s">
        <v>3067</v>
      </c>
      <c r="I1004" s="5" t="s">
        <v>3072</v>
      </c>
      <c r="J1004" s="5" t="s">
        <v>4075</v>
      </c>
      <c r="K1004" s="5">
        <v>5</v>
      </c>
      <c r="L1004" s="5" t="s">
        <v>4275</v>
      </c>
      <c r="M1004" s="5" t="s">
        <v>4277</v>
      </c>
      <c r="N1004" s="5">
        <f t="shared" si="47"/>
        <v>2799.52</v>
      </c>
      <c r="O1004" s="5">
        <f t="shared" si="45"/>
        <v>250</v>
      </c>
      <c r="P1004" s="5">
        <f t="shared" si="46"/>
        <v>2549.52</v>
      </c>
    </row>
    <row r="1005" spans="1:16" x14ac:dyDescent="0.3">
      <c r="A1005" s="5" t="s">
        <v>1015</v>
      </c>
      <c r="B1005" s="6">
        <v>44937</v>
      </c>
      <c r="C1005" s="5" t="s">
        <v>2208</v>
      </c>
      <c r="D1005" s="5" t="s">
        <v>2405</v>
      </c>
      <c r="E1005" s="5">
        <v>5</v>
      </c>
      <c r="F1005" s="5">
        <v>319.97000000000003</v>
      </c>
      <c r="G1005" s="5" t="s">
        <v>2999</v>
      </c>
      <c r="H1005" s="5" t="s">
        <v>3067</v>
      </c>
      <c r="I1005" s="5" t="s">
        <v>3068</v>
      </c>
      <c r="J1005" s="5" t="s">
        <v>4076</v>
      </c>
      <c r="K1005" s="5">
        <v>7</v>
      </c>
      <c r="L1005" s="5" t="s">
        <v>4273</v>
      </c>
      <c r="M1005" s="5" t="s">
        <v>4280</v>
      </c>
      <c r="N1005" s="5">
        <f t="shared" si="47"/>
        <v>1599.8500000000001</v>
      </c>
      <c r="O1005" s="5">
        <f t="shared" si="45"/>
        <v>400</v>
      </c>
      <c r="P1005" s="5">
        <f t="shared" si="46"/>
        <v>1199.8500000000001</v>
      </c>
    </row>
    <row r="1006" spans="1:16" x14ac:dyDescent="0.3">
      <c r="A1006" s="5" t="s">
        <v>1016</v>
      </c>
      <c r="B1006" s="6">
        <v>45817</v>
      </c>
      <c r="C1006" s="5" t="s">
        <v>2209</v>
      </c>
      <c r="D1006" s="5" t="s">
        <v>2404</v>
      </c>
      <c r="E1006" s="5">
        <v>4</v>
      </c>
      <c r="F1006" s="5">
        <v>246.91</v>
      </c>
      <c r="G1006" s="5" t="s">
        <v>2434</v>
      </c>
      <c r="H1006" s="5" t="s">
        <v>3064</v>
      </c>
      <c r="I1006" s="5" t="s">
        <v>3072</v>
      </c>
      <c r="J1006" s="5" t="s">
        <v>4077</v>
      </c>
      <c r="K1006" s="5">
        <v>8</v>
      </c>
      <c r="L1006" s="5" t="s">
        <v>4273</v>
      </c>
      <c r="M1006" s="5" t="s">
        <v>4277</v>
      </c>
      <c r="N1006" s="5">
        <f t="shared" si="47"/>
        <v>987.64</v>
      </c>
      <c r="O1006" s="5">
        <f t="shared" si="45"/>
        <v>200</v>
      </c>
      <c r="P1006" s="5">
        <f t="shared" si="46"/>
        <v>787.64</v>
      </c>
    </row>
    <row r="1007" spans="1:16" x14ac:dyDescent="0.3">
      <c r="A1007" s="5" t="s">
        <v>1017</v>
      </c>
      <c r="B1007" s="6">
        <v>44987</v>
      </c>
      <c r="C1007" s="5" t="s">
        <v>2210</v>
      </c>
      <c r="D1007" s="5" t="s">
        <v>2405</v>
      </c>
      <c r="E1007" s="5">
        <v>3</v>
      </c>
      <c r="F1007" s="5">
        <v>392.85</v>
      </c>
      <c r="G1007" s="5" t="s">
        <v>2927</v>
      </c>
      <c r="H1007" s="5" t="s">
        <v>3065</v>
      </c>
      <c r="I1007" s="5" t="s">
        <v>3070</v>
      </c>
      <c r="J1007" s="5" t="s">
        <v>4078</v>
      </c>
      <c r="K1007" s="5">
        <v>6</v>
      </c>
      <c r="L1007" s="5" t="str">
        <f>L1006</f>
        <v>SAVE10</v>
      </c>
      <c r="M1007" s="5" t="s">
        <v>4280</v>
      </c>
      <c r="N1007" s="5">
        <f t="shared" si="47"/>
        <v>1178.5500000000002</v>
      </c>
      <c r="O1007" s="5">
        <f t="shared" si="45"/>
        <v>400</v>
      </c>
      <c r="P1007" s="5">
        <f t="shared" si="46"/>
        <v>778.55000000000018</v>
      </c>
    </row>
    <row r="1008" spans="1:16" x14ac:dyDescent="0.3">
      <c r="A1008" s="5" t="s">
        <v>1018</v>
      </c>
      <c r="B1008" s="6">
        <v>45439</v>
      </c>
      <c r="C1008" s="5" t="s">
        <v>2211</v>
      </c>
      <c r="D1008" s="5" t="s">
        <v>2403</v>
      </c>
      <c r="E1008" s="5">
        <v>5</v>
      </c>
      <c r="F1008" s="5">
        <v>420.98</v>
      </c>
      <c r="G1008" s="5" t="s">
        <v>2866</v>
      </c>
      <c r="H1008" s="5" t="s">
        <v>3067</v>
      </c>
      <c r="I1008" s="5" t="s">
        <v>3071</v>
      </c>
      <c r="J1008" s="5" t="s">
        <v>4079</v>
      </c>
      <c r="K1008" s="5">
        <v>7</v>
      </c>
      <c r="L1008" s="5" t="s">
        <v>4273</v>
      </c>
      <c r="M1008" s="5" t="s">
        <v>4279</v>
      </c>
      <c r="N1008" s="5">
        <f t="shared" si="47"/>
        <v>2104.9</v>
      </c>
      <c r="O1008" s="5">
        <f t="shared" si="45"/>
        <v>250</v>
      </c>
      <c r="P1008" s="5">
        <f t="shared" si="46"/>
        <v>1854.9</v>
      </c>
    </row>
    <row r="1009" spans="1:16" x14ac:dyDescent="0.3">
      <c r="A1009" s="5" t="s">
        <v>1019</v>
      </c>
      <c r="B1009" s="6">
        <v>45371</v>
      </c>
      <c r="C1009" s="5" t="s">
        <v>1697</v>
      </c>
      <c r="D1009" s="5" t="s">
        <v>2401</v>
      </c>
      <c r="E1009" s="5">
        <v>2</v>
      </c>
      <c r="F1009" s="5">
        <v>73.260000000000005</v>
      </c>
      <c r="G1009" s="5" t="s">
        <v>2497</v>
      </c>
      <c r="H1009" s="5" t="s">
        <v>3067</v>
      </c>
      <c r="I1009" s="5" t="s">
        <v>3072</v>
      </c>
      <c r="J1009" s="5" t="s">
        <v>4080</v>
      </c>
      <c r="K1009" s="5">
        <v>4</v>
      </c>
      <c r="L1009" s="5" t="s">
        <v>4275</v>
      </c>
      <c r="M1009" s="5" t="s">
        <v>4279</v>
      </c>
      <c r="N1009" s="5">
        <f t="shared" si="47"/>
        <v>146.52000000000001</v>
      </c>
      <c r="O1009" s="5">
        <f t="shared" si="45"/>
        <v>450</v>
      </c>
      <c r="P1009" s="5">
        <f t="shared" si="46"/>
        <v>-303.48</v>
      </c>
    </row>
    <row r="1010" spans="1:16" x14ac:dyDescent="0.3">
      <c r="A1010" s="5" t="s">
        <v>1020</v>
      </c>
      <c r="B1010" s="6">
        <v>44939</v>
      </c>
      <c r="C1010" s="5" t="s">
        <v>2212</v>
      </c>
      <c r="D1010" s="5" t="s">
        <v>2401</v>
      </c>
      <c r="E1010" s="5">
        <v>3</v>
      </c>
      <c r="F1010" s="5">
        <v>410.88</v>
      </c>
      <c r="G1010" s="5" t="s">
        <v>2914</v>
      </c>
      <c r="H1010" s="5" t="s">
        <v>3067</v>
      </c>
      <c r="I1010" s="5" t="s">
        <v>3071</v>
      </c>
      <c r="J1010" s="5" t="s">
        <v>4081</v>
      </c>
      <c r="K1010" s="5">
        <v>8</v>
      </c>
      <c r="L1010" s="5" t="s">
        <v>4274</v>
      </c>
      <c r="M1010" s="5" t="s">
        <v>4276</v>
      </c>
      <c r="N1010" s="5">
        <f t="shared" si="47"/>
        <v>1232.6399999999999</v>
      </c>
      <c r="O1010" s="5">
        <f t="shared" si="45"/>
        <v>450</v>
      </c>
      <c r="P1010" s="5">
        <f t="shared" si="46"/>
        <v>782.63999999999987</v>
      </c>
    </row>
    <row r="1011" spans="1:16" x14ac:dyDescent="0.3">
      <c r="A1011" s="5" t="s">
        <v>1021</v>
      </c>
      <c r="B1011" s="6">
        <v>45171</v>
      </c>
      <c r="C1011" s="5" t="s">
        <v>2213</v>
      </c>
      <c r="D1011" s="5" t="s">
        <v>2403</v>
      </c>
      <c r="E1011" s="5">
        <v>2</v>
      </c>
      <c r="F1011" s="5">
        <v>176.46</v>
      </c>
      <c r="G1011" s="5" t="s">
        <v>2794</v>
      </c>
      <c r="H1011" s="5" t="s">
        <v>3065</v>
      </c>
      <c r="I1011" s="5" t="s">
        <v>3071</v>
      </c>
      <c r="J1011" s="5" t="s">
        <v>4082</v>
      </c>
      <c r="K1011" s="5">
        <v>2</v>
      </c>
      <c r="L1011" s="5" t="s">
        <v>4274</v>
      </c>
      <c r="M1011" s="5" t="s">
        <v>4278</v>
      </c>
      <c r="N1011" s="5">
        <f t="shared" si="47"/>
        <v>352.92</v>
      </c>
      <c r="O1011" s="5">
        <f t="shared" si="45"/>
        <v>250</v>
      </c>
      <c r="P1011" s="5">
        <f t="shared" si="46"/>
        <v>102.92000000000002</v>
      </c>
    </row>
    <row r="1012" spans="1:16" x14ac:dyDescent="0.3">
      <c r="A1012" s="5" t="s">
        <v>1022</v>
      </c>
      <c r="B1012" s="6">
        <v>45016</v>
      </c>
      <c r="C1012" s="5" t="s">
        <v>2214</v>
      </c>
      <c r="D1012" s="5" t="s">
        <v>2401</v>
      </c>
      <c r="E1012" s="5">
        <v>3</v>
      </c>
      <c r="F1012" s="5">
        <v>659.57</v>
      </c>
      <c r="G1012" s="5" t="s">
        <v>2499</v>
      </c>
      <c r="H1012" s="5" t="s">
        <v>3065</v>
      </c>
      <c r="I1012" s="5" t="s">
        <v>3069</v>
      </c>
      <c r="J1012" s="5" t="s">
        <v>4083</v>
      </c>
      <c r="K1012" s="5">
        <v>6</v>
      </c>
      <c r="L1012" s="5" t="s">
        <v>4273</v>
      </c>
      <c r="M1012" s="5" t="s">
        <v>4278</v>
      </c>
      <c r="N1012" s="5">
        <f t="shared" si="47"/>
        <v>1978.71</v>
      </c>
      <c r="O1012" s="5">
        <f t="shared" si="45"/>
        <v>450</v>
      </c>
      <c r="P1012" s="5">
        <f t="shared" si="46"/>
        <v>1528.71</v>
      </c>
    </row>
    <row r="1013" spans="1:16" x14ac:dyDescent="0.3">
      <c r="A1013" s="5" t="s">
        <v>1023</v>
      </c>
      <c r="B1013" s="6">
        <v>45629</v>
      </c>
      <c r="C1013" s="5" t="s">
        <v>2215</v>
      </c>
      <c r="D1013" s="5" t="s">
        <v>2402</v>
      </c>
      <c r="E1013" s="5">
        <v>2</v>
      </c>
      <c r="F1013" s="5">
        <v>478.36</v>
      </c>
      <c r="G1013" s="5" t="s">
        <v>2644</v>
      </c>
      <c r="H1013" s="5" t="s">
        <v>3064</v>
      </c>
      <c r="I1013" s="5" t="s">
        <v>3068</v>
      </c>
      <c r="J1013" s="5" t="s">
        <v>4084</v>
      </c>
      <c r="K1013" s="5">
        <v>3</v>
      </c>
      <c r="L1013" s="5" t="str">
        <f>L1012</f>
        <v>SAVE10</v>
      </c>
      <c r="M1013" s="5" t="s">
        <v>4280</v>
      </c>
      <c r="N1013" s="5">
        <f t="shared" si="47"/>
        <v>956.72</v>
      </c>
      <c r="O1013" s="5">
        <f t="shared" si="45"/>
        <v>300</v>
      </c>
      <c r="P1013" s="5">
        <f t="shared" si="46"/>
        <v>656.72</v>
      </c>
    </row>
    <row r="1014" spans="1:16" x14ac:dyDescent="0.3">
      <c r="A1014" s="5" t="s">
        <v>1024</v>
      </c>
      <c r="B1014" s="6">
        <v>45629</v>
      </c>
      <c r="C1014" s="5" t="s">
        <v>2216</v>
      </c>
      <c r="D1014" s="5" t="s">
        <v>2405</v>
      </c>
      <c r="E1014" s="5">
        <v>4</v>
      </c>
      <c r="F1014" s="5">
        <v>30.05</v>
      </c>
      <c r="G1014" s="5" t="s">
        <v>2674</v>
      </c>
      <c r="H1014" s="5" t="s">
        <v>3064</v>
      </c>
      <c r="I1014" s="5" t="s">
        <v>3070</v>
      </c>
      <c r="J1014" s="5" t="s">
        <v>4085</v>
      </c>
      <c r="K1014" s="5">
        <v>6</v>
      </c>
      <c r="L1014" s="5" t="str">
        <f>L1013</f>
        <v>SAVE10</v>
      </c>
      <c r="M1014" s="5" t="s">
        <v>4279</v>
      </c>
      <c r="N1014" s="5">
        <f t="shared" si="47"/>
        <v>120.2</v>
      </c>
      <c r="O1014" s="5">
        <f t="shared" si="45"/>
        <v>400</v>
      </c>
      <c r="P1014" s="5">
        <f t="shared" si="46"/>
        <v>-279.8</v>
      </c>
    </row>
    <row r="1015" spans="1:16" x14ac:dyDescent="0.3">
      <c r="A1015" s="5" t="s">
        <v>1025</v>
      </c>
      <c r="B1015" s="6">
        <v>45773</v>
      </c>
      <c r="C1015" s="5" t="s">
        <v>2217</v>
      </c>
      <c r="D1015" s="5" t="s">
        <v>2406</v>
      </c>
      <c r="E1015" s="5">
        <v>4</v>
      </c>
      <c r="F1015" s="5">
        <v>300.56</v>
      </c>
      <c r="G1015" s="5" t="s">
        <v>2461</v>
      </c>
      <c r="H1015" s="5" t="s">
        <v>3067</v>
      </c>
      <c r="I1015" s="5" t="s">
        <v>3069</v>
      </c>
      <c r="J1015" s="5" t="s">
        <v>4086</v>
      </c>
      <c r="K1015" s="5">
        <v>9</v>
      </c>
      <c r="L1015" s="5" t="s">
        <v>4274</v>
      </c>
      <c r="M1015" s="5" t="s">
        <v>4279</v>
      </c>
      <c r="N1015" s="5">
        <f t="shared" si="47"/>
        <v>1202.24</v>
      </c>
      <c r="O1015" s="5">
        <f t="shared" si="45"/>
        <v>700</v>
      </c>
      <c r="P1015" s="5">
        <f t="shared" si="46"/>
        <v>502.24</v>
      </c>
    </row>
    <row r="1016" spans="1:16" x14ac:dyDescent="0.3">
      <c r="A1016" s="5" t="s">
        <v>1026</v>
      </c>
      <c r="B1016" s="6">
        <v>45326</v>
      </c>
      <c r="C1016" s="5" t="s">
        <v>2218</v>
      </c>
      <c r="D1016" s="5" t="s">
        <v>2403</v>
      </c>
      <c r="E1016" s="5">
        <v>5</v>
      </c>
      <c r="F1016" s="5">
        <v>226.45</v>
      </c>
      <c r="G1016" s="5" t="s">
        <v>2760</v>
      </c>
      <c r="H1016" s="5" t="s">
        <v>3063</v>
      </c>
      <c r="I1016" s="5" t="s">
        <v>3070</v>
      </c>
      <c r="J1016" s="5" t="s">
        <v>4087</v>
      </c>
      <c r="K1016" s="5">
        <v>6</v>
      </c>
      <c r="L1016" s="5" t="s">
        <v>4274</v>
      </c>
      <c r="M1016" s="5" t="s">
        <v>4278</v>
      </c>
      <c r="N1016" s="5">
        <f t="shared" si="47"/>
        <v>1132.25</v>
      </c>
      <c r="O1016" s="5">
        <f t="shared" si="45"/>
        <v>250</v>
      </c>
      <c r="P1016" s="5">
        <f t="shared" si="46"/>
        <v>882.25</v>
      </c>
    </row>
    <row r="1017" spans="1:16" x14ac:dyDescent="0.3">
      <c r="A1017" s="5" t="s">
        <v>1027</v>
      </c>
      <c r="B1017" s="6">
        <v>45317</v>
      </c>
      <c r="C1017" s="5" t="s">
        <v>2219</v>
      </c>
      <c r="D1017" s="5" t="s">
        <v>2405</v>
      </c>
      <c r="E1017" s="5">
        <v>2</v>
      </c>
      <c r="F1017" s="5">
        <v>349.4</v>
      </c>
      <c r="G1017" s="5" t="s">
        <v>2836</v>
      </c>
      <c r="H1017" s="5" t="s">
        <v>3064</v>
      </c>
      <c r="I1017" s="5" t="s">
        <v>3068</v>
      </c>
      <c r="J1017" s="5" t="s">
        <v>4088</v>
      </c>
      <c r="K1017" s="5">
        <v>2</v>
      </c>
      <c r="L1017" s="5" t="s">
        <v>4273</v>
      </c>
      <c r="M1017" s="5" t="s">
        <v>4276</v>
      </c>
      <c r="N1017" s="5">
        <f t="shared" si="47"/>
        <v>698.8</v>
      </c>
      <c r="O1017" s="5">
        <f t="shared" si="45"/>
        <v>400</v>
      </c>
      <c r="P1017" s="5">
        <f t="shared" si="46"/>
        <v>298.79999999999995</v>
      </c>
    </row>
    <row r="1018" spans="1:16" x14ac:dyDescent="0.3">
      <c r="A1018" s="5" t="s">
        <v>1028</v>
      </c>
      <c r="B1018" s="6">
        <v>45289</v>
      </c>
      <c r="C1018" s="5" t="s">
        <v>2220</v>
      </c>
      <c r="D1018" s="5" t="s">
        <v>2403</v>
      </c>
      <c r="E1018" s="5">
        <v>5</v>
      </c>
      <c r="F1018" s="5">
        <v>268.77999999999997</v>
      </c>
      <c r="G1018" s="5" t="s">
        <v>3000</v>
      </c>
      <c r="H1018" s="5" t="s">
        <v>3063</v>
      </c>
      <c r="I1018" s="5" t="s">
        <v>3071</v>
      </c>
      <c r="J1018" s="5" t="s">
        <v>4089</v>
      </c>
      <c r="K1018" s="5">
        <v>7</v>
      </c>
      <c r="L1018" s="5" t="s">
        <v>4275</v>
      </c>
      <c r="M1018" s="5" t="s">
        <v>4278</v>
      </c>
      <c r="N1018" s="5">
        <f t="shared" si="47"/>
        <v>1343.8999999999999</v>
      </c>
      <c r="O1018" s="5">
        <f t="shared" si="45"/>
        <v>250</v>
      </c>
      <c r="P1018" s="5">
        <f t="shared" si="46"/>
        <v>1093.8999999999999</v>
      </c>
    </row>
    <row r="1019" spans="1:16" x14ac:dyDescent="0.3">
      <c r="A1019" s="5" t="s">
        <v>1029</v>
      </c>
      <c r="B1019" s="6">
        <v>45529</v>
      </c>
      <c r="C1019" s="5" t="s">
        <v>2221</v>
      </c>
      <c r="D1019" s="5" t="s">
        <v>2404</v>
      </c>
      <c r="E1019" s="5">
        <v>2</v>
      </c>
      <c r="F1019" s="5">
        <v>680.85</v>
      </c>
      <c r="G1019" s="5" t="s">
        <v>3001</v>
      </c>
      <c r="H1019" s="5" t="s">
        <v>3066</v>
      </c>
      <c r="I1019" s="5" t="s">
        <v>3071</v>
      </c>
      <c r="J1019" s="5" t="s">
        <v>4090</v>
      </c>
      <c r="K1019" s="5">
        <v>6</v>
      </c>
      <c r="L1019" s="5" t="s">
        <v>4274</v>
      </c>
      <c r="M1019" s="5" t="s">
        <v>4277</v>
      </c>
      <c r="N1019" s="5">
        <f t="shared" si="47"/>
        <v>1361.7</v>
      </c>
      <c r="O1019" s="5">
        <f t="shared" si="45"/>
        <v>200</v>
      </c>
      <c r="P1019" s="5">
        <f t="shared" si="46"/>
        <v>1161.7</v>
      </c>
    </row>
    <row r="1020" spans="1:16" x14ac:dyDescent="0.3">
      <c r="A1020" s="5" t="s">
        <v>1030</v>
      </c>
      <c r="B1020" s="6">
        <v>45115</v>
      </c>
      <c r="C1020" s="5" t="s">
        <v>2222</v>
      </c>
      <c r="D1020" s="5" t="s">
        <v>2406</v>
      </c>
      <c r="E1020" s="5">
        <v>3</v>
      </c>
      <c r="F1020" s="5">
        <v>182.48</v>
      </c>
      <c r="G1020" s="5" t="s">
        <v>3002</v>
      </c>
      <c r="H1020" s="5" t="s">
        <v>3067</v>
      </c>
      <c r="I1020" s="5" t="s">
        <v>3071</v>
      </c>
      <c r="J1020" s="5" t="s">
        <v>4091</v>
      </c>
      <c r="K1020" s="5">
        <v>3</v>
      </c>
      <c r="L1020" s="5" t="str">
        <f>L1019</f>
        <v>FREESHIP</v>
      </c>
      <c r="M1020" s="5" t="s">
        <v>4276</v>
      </c>
      <c r="N1020" s="5">
        <f t="shared" si="47"/>
        <v>547.43999999999994</v>
      </c>
      <c r="O1020" s="5">
        <f t="shared" si="45"/>
        <v>700</v>
      </c>
      <c r="P1020" s="5">
        <f t="shared" si="46"/>
        <v>-152.56000000000006</v>
      </c>
    </row>
    <row r="1021" spans="1:16" x14ac:dyDescent="0.3">
      <c r="A1021" s="5" t="s">
        <v>1031</v>
      </c>
      <c r="B1021" s="6">
        <v>45388</v>
      </c>
      <c r="C1021" s="5" t="s">
        <v>2223</v>
      </c>
      <c r="D1021" s="5" t="s">
        <v>2407</v>
      </c>
      <c r="E1021" s="5">
        <v>1</v>
      </c>
      <c r="F1021" s="5">
        <v>277.08999999999997</v>
      </c>
      <c r="G1021" s="5" t="s">
        <v>2692</v>
      </c>
      <c r="H1021" s="5" t="s">
        <v>3067</v>
      </c>
      <c r="I1021" s="5" t="s">
        <v>3070</v>
      </c>
      <c r="J1021" s="5" t="s">
        <v>4092</v>
      </c>
      <c r="K1021" s="5">
        <v>2</v>
      </c>
      <c r="L1021" s="5" t="s">
        <v>4273</v>
      </c>
      <c r="M1021" s="5" t="s">
        <v>4277</v>
      </c>
      <c r="N1021" s="5">
        <f t="shared" si="47"/>
        <v>277.08999999999997</v>
      </c>
      <c r="O1021" s="5">
        <f t="shared" si="45"/>
        <v>500</v>
      </c>
      <c r="P1021" s="5">
        <f t="shared" si="46"/>
        <v>-222.91000000000003</v>
      </c>
    </row>
    <row r="1022" spans="1:16" x14ac:dyDescent="0.3">
      <c r="A1022" s="5" t="s">
        <v>1032</v>
      </c>
      <c r="B1022" s="6">
        <v>45404</v>
      </c>
      <c r="C1022" s="5" t="s">
        <v>2224</v>
      </c>
      <c r="D1022" s="5" t="s">
        <v>2403</v>
      </c>
      <c r="E1022" s="5">
        <v>2</v>
      </c>
      <c r="F1022" s="5">
        <v>26.5</v>
      </c>
      <c r="G1022" s="5" t="s">
        <v>2712</v>
      </c>
      <c r="H1022" s="5" t="s">
        <v>3064</v>
      </c>
      <c r="I1022" s="5" t="s">
        <v>3071</v>
      </c>
      <c r="J1022" s="5" t="s">
        <v>4093</v>
      </c>
      <c r="K1022" s="5">
        <v>3</v>
      </c>
      <c r="L1022" s="5" t="s">
        <v>4273</v>
      </c>
      <c r="M1022" s="5" t="s">
        <v>4276</v>
      </c>
      <c r="N1022" s="5">
        <f t="shared" si="47"/>
        <v>53</v>
      </c>
      <c r="O1022" s="5">
        <f t="shared" si="45"/>
        <v>250</v>
      </c>
      <c r="P1022" s="5">
        <f t="shared" si="46"/>
        <v>-197</v>
      </c>
    </row>
    <row r="1023" spans="1:16" x14ac:dyDescent="0.3">
      <c r="A1023" s="5" t="s">
        <v>1033</v>
      </c>
      <c r="B1023" s="6">
        <v>45222</v>
      </c>
      <c r="C1023" s="5" t="s">
        <v>2225</v>
      </c>
      <c r="D1023" s="5" t="s">
        <v>2402</v>
      </c>
      <c r="E1023" s="5">
        <v>3</v>
      </c>
      <c r="F1023" s="5">
        <v>315.27</v>
      </c>
      <c r="G1023" s="5" t="s">
        <v>2959</v>
      </c>
      <c r="H1023" s="5" t="s">
        <v>3065</v>
      </c>
      <c r="I1023" s="5" t="s">
        <v>3069</v>
      </c>
      <c r="J1023" s="5" t="s">
        <v>4094</v>
      </c>
      <c r="K1023" s="5">
        <v>4</v>
      </c>
      <c r="L1023" s="5" t="s">
        <v>4273</v>
      </c>
      <c r="M1023" s="5" t="s">
        <v>4278</v>
      </c>
      <c r="N1023" s="5">
        <f t="shared" si="47"/>
        <v>945.81</v>
      </c>
      <c r="O1023" s="5">
        <f t="shared" si="45"/>
        <v>300</v>
      </c>
      <c r="P1023" s="5">
        <f t="shared" si="46"/>
        <v>645.80999999999995</v>
      </c>
    </row>
    <row r="1024" spans="1:16" x14ac:dyDescent="0.3">
      <c r="A1024" s="5" t="s">
        <v>1034</v>
      </c>
      <c r="B1024" s="6">
        <v>45712</v>
      </c>
      <c r="C1024" s="5" t="s">
        <v>2226</v>
      </c>
      <c r="D1024" s="5" t="s">
        <v>2403</v>
      </c>
      <c r="E1024" s="5">
        <v>3</v>
      </c>
      <c r="F1024" s="5">
        <v>450.98</v>
      </c>
      <c r="G1024" s="5" t="s">
        <v>2875</v>
      </c>
      <c r="H1024" s="5" t="s">
        <v>3065</v>
      </c>
      <c r="I1024" s="5" t="s">
        <v>3068</v>
      </c>
      <c r="J1024" s="5" t="s">
        <v>4095</v>
      </c>
      <c r="K1024" s="5">
        <v>8</v>
      </c>
      <c r="L1024" s="5" t="s">
        <v>4273</v>
      </c>
      <c r="M1024" s="5" t="s">
        <v>4277</v>
      </c>
      <c r="N1024" s="5">
        <f t="shared" si="47"/>
        <v>1352.94</v>
      </c>
      <c r="O1024" s="5">
        <f t="shared" si="45"/>
        <v>250</v>
      </c>
      <c r="P1024" s="5">
        <f t="shared" si="46"/>
        <v>1102.94</v>
      </c>
    </row>
    <row r="1025" spans="1:16" x14ac:dyDescent="0.3">
      <c r="A1025" s="5" t="s">
        <v>1035</v>
      </c>
      <c r="B1025" s="6">
        <v>45558</v>
      </c>
      <c r="C1025" s="5" t="s">
        <v>2227</v>
      </c>
      <c r="D1025" s="5" t="s">
        <v>2406</v>
      </c>
      <c r="E1025" s="5">
        <v>5</v>
      </c>
      <c r="F1025" s="5">
        <v>233.67</v>
      </c>
      <c r="G1025" s="5" t="s">
        <v>2491</v>
      </c>
      <c r="H1025" s="5" t="s">
        <v>3067</v>
      </c>
      <c r="I1025" s="5" t="s">
        <v>3068</v>
      </c>
      <c r="J1025" s="5" t="s">
        <v>4096</v>
      </c>
      <c r="K1025" s="5">
        <v>10</v>
      </c>
      <c r="L1025" s="5" t="str">
        <f>L1024</f>
        <v>SAVE10</v>
      </c>
      <c r="M1025" s="5" t="s">
        <v>4277</v>
      </c>
      <c r="N1025" s="5">
        <f t="shared" si="47"/>
        <v>1168.3499999999999</v>
      </c>
      <c r="O1025" s="5">
        <f t="shared" si="45"/>
        <v>700</v>
      </c>
      <c r="P1025" s="5">
        <f t="shared" si="46"/>
        <v>468.34999999999991</v>
      </c>
    </row>
    <row r="1026" spans="1:16" x14ac:dyDescent="0.3">
      <c r="A1026" s="5" t="s">
        <v>1036</v>
      </c>
      <c r="B1026" s="6">
        <v>45320</v>
      </c>
      <c r="C1026" s="5" t="s">
        <v>2228</v>
      </c>
      <c r="D1026" s="5" t="s">
        <v>2404</v>
      </c>
      <c r="E1026" s="5">
        <v>3</v>
      </c>
      <c r="F1026" s="5">
        <v>367.75</v>
      </c>
      <c r="G1026" s="5" t="s">
        <v>2767</v>
      </c>
      <c r="H1026" s="5" t="s">
        <v>3067</v>
      </c>
      <c r="I1026" s="5" t="s">
        <v>3072</v>
      </c>
      <c r="J1026" s="5" t="s">
        <v>4097</v>
      </c>
      <c r="K1026" s="5">
        <v>7</v>
      </c>
      <c r="L1026" s="5" t="s">
        <v>4274</v>
      </c>
      <c r="M1026" s="5" t="s">
        <v>4279</v>
      </c>
      <c r="N1026" s="5">
        <f t="shared" si="47"/>
        <v>1103.25</v>
      </c>
      <c r="O1026" s="5">
        <f t="shared" ref="O1026:O1089" si="48">IF(D1026="MONITOR",450,IF(D1026="PHONE",300,IF(D1026="TABLET",250,IF(D1026="CHAIR",200,IF(D1026="PRINTER",400,IF(D1026="LAPTOP",700,IF(D1026="DESK",500,0)))))))</f>
        <v>200</v>
      </c>
      <c r="P1026" s="5">
        <f t="shared" ref="P1026:P1089" si="49">N1026-O1026</f>
        <v>903.25</v>
      </c>
    </row>
    <row r="1027" spans="1:16" x14ac:dyDescent="0.3">
      <c r="A1027" s="5" t="s">
        <v>1037</v>
      </c>
      <c r="B1027" s="6">
        <v>45794</v>
      </c>
      <c r="C1027" s="5" t="s">
        <v>2229</v>
      </c>
      <c r="D1027" s="5" t="s">
        <v>2404</v>
      </c>
      <c r="E1027" s="5">
        <v>1</v>
      </c>
      <c r="F1027" s="5">
        <v>23.53</v>
      </c>
      <c r="G1027" s="5" t="s">
        <v>2546</v>
      </c>
      <c r="H1027" s="5" t="s">
        <v>3066</v>
      </c>
      <c r="I1027" s="5" t="s">
        <v>3071</v>
      </c>
      <c r="J1027" s="5" t="s">
        <v>4098</v>
      </c>
      <c r="K1027" s="5">
        <v>2</v>
      </c>
      <c r="L1027" s="5" t="s">
        <v>4274</v>
      </c>
      <c r="M1027" s="5" t="s">
        <v>4276</v>
      </c>
      <c r="N1027" s="5">
        <f t="shared" ref="N1027:N1090" si="50">E1027*F1027</f>
        <v>23.53</v>
      </c>
      <c r="O1027" s="5">
        <f t="shared" si="48"/>
        <v>200</v>
      </c>
      <c r="P1027" s="5">
        <f t="shared" si="49"/>
        <v>-176.47</v>
      </c>
    </row>
    <row r="1028" spans="1:16" x14ac:dyDescent="0.3">
      <c r="A1028" s="5" t="s">
        <v>1038</v>
      </c>
      <c r="B1028" s="6">
        <v>45047</v>
      </c>
      <c r="C1028" s="5" t="s">
        <v>2230</v>
      </c>
      <c r="D1028" s="5" t="s">
        <v>2401</v>
      </c>
      <c r="E1028" s="5">
        <v>1</v>
      </c>
      <c r="F1028" s="5">
        <v>677.48</v>
      </c>
      <c r="G1028" s="5" t="s">
        <v>2519</v>
      </c>
      <c r="H1028" s="5" t="s">
        <v>3064</v>
      </c>
      <c r="I1028" s="5" t="s">
        <v>3071</v>
      </c>
      <c r="J1028" s="5" t="s">
        <v>4099</v>
      </c>
      <c r="K1028" s="5">
        <v>1</v>
      </c>
      <c r="L1028" s="5" t="s">
        <v>4275</v>
      </c>
      <c r="M1028" s="5" t="s">
        <v>4279</v>
      </c>
      <c r="N1028" s="5">
        <f t="shared" si="50"/>
        <v>677.48</v>
      </c>
      <c r="O1028" s="5">
        <f t="shared" si="48"/>
        <v>450</v>
      </c>
      <c r="P1028" s="5">
        <f t="shared" si="49"/>
        <v>227.48000000000002</v>
      </c>
    </row>
    <row r="1029" spans="1:16" x14ac:dyDescent="0.3">
      <c r="A1029" s="5" t="s">
        <v>1039</v>
      </c>
      <c r="B1029" s="6">
        <v>45433</v>
      </c>
      <c r="C1029" s="5" t="s">
        <v>2231</v>
      </c>
      <c r="D1029" s="5" t="s">
        <v>2406</v>
      </c>
      <c r="E1029" s="5">
        <v>4</v>
      </c>
      <c r="F1029" s="5">
        <v>554.83000000000004</v>
      </c>
      <c r="G1029" s="5" t="s">
        <v>2906</v>
      </c>
      <c r="H1029" s="5" t="s">
        <v>3067</v>
      </c>
      <c r="I1029" s="5" t="s">
        <v>3070</v>
      </c>
      <c r="J1029" s="5" t="s">
        <v>4100</v>
      </c>
      <c r="K1029" s="5">
        <v>6</v>
      </c>
      <c r="L1029" s="5" t="str">
        <f>L1028</f>
        <v>WINTER15</v>
      </c>
      <c r="M1029" s="5" t="s">
        <v>4280</v>
      </c>
      <c r="N1029" s="5">
        <f t="shared" si="50"/>
        <v>2219.3200000000002</v>
      </c>
      <c r="O1029" s="5">
        <f t="shared" si="48"/>
        <v>700</v>
      </c>
      <c r="P1029" s="5">
        <f t="shared" si="49"/>
        <v>1519.3200000000002</v>
      </c>
    </row>
    <row r="1030" spans="1:16" x14ac:dyDescent="0.3">
      <c r="A1030" s="5" t="s">
        <v>1040</v>
      </c>
      <c r="B1030" s="6">
        <v>44974</v>
      </c>
      <c r="C1030" s="5" t="s">
        <v>2232</v>
      </c>
      <c r="D1030" s="5" t="s">
        <v>2407</v>
      </c>
      <c r="E1030" s="5">
        <v>4</v>
      </c>
      <c r="F1030" s="5">
        <v>440.31</v>
      </c>
      <c r="G1030" s="5" t="s">
        <v>2608</v>
      </c>
      <c r="H1030" s="5" t="s">
        <v>3067</v>
      </c>
      <c r="I1030" s="5" t="s">
        <v>3069</v>
      </c>
      <c r="J1030" s="5" t="s">
        <v>4101</v>
      </c>
      <c r="K1030" s="5">
        <v>6</v>
      </c>
      <c r="L1030" s="5" t="str">
        <f>L1029</f>
        <v>WINTER15</v>
      </c>
      <c r="M1030" s="5" t="s">
        <v>4276</v>
      </c>
      <c r="N1030" s="5">
        <f t="shared" si="50"/>
        <v>1761.24</v>
      </c>
      <c r="O1030" s="5">
        <f t="shared" si="48"/>
        <v>500</v>
      </c>
      <c r="P1030" s="5">
        <f t="shared" si="49"/>
        <v>1261.24</v>
      </c>
    </row>
    <row r="1031" spans="1:16" x14ac:dyDescent="0.3">
      <c r="A1031" s="5" t="s">
        <v>1041</v>
      </c>
      <c r="B1031" s="6">
        <v>45717</v>
      </c>
      <c r="C1031" s="5" t="s">
        <v>2233</v>
      </c>
      <c r="D1031" s="5" t="s">
        <v>2407</v>
      </c>
      <c r="E1031" s="5">
        <v>1</v>
      </c>
      <c r="F1031" s="5">
        <v>87.06</v>
      </c>
      <c r="G1031" s="5" t="s">
        <v>2986</v>
      </c>
      <c r="H1031" s="5" t="s">
        <v>3065</v>
      </c>
      <c r="I1031" s="5" t="s">
        <v>3068</v>
      </c>
      <c r="J1031" s="5" t="s">
        <v>4102</v>
      </c>
      <c r="K1031" s="5">
        <v>4</v>
      </c>
      <c r="L1031" s="5" t="s">
        <v>4274</v>
      </c>
      <c r="M1031" s="5" t="s">
        <v>4278</v>
      </c>
      <c r="N1031" s="5">
        <f t="shared" si="50"/>
        <v>87.06</v>
      </c>
      <c r="O1031" s="5">
        <f t="shared" si="48"/>
        <v>500</v>
      </c>
      <c r="P1031" s="5">
        <f t="shared" si="49"/>
        <v>-412.94</v>
      </c>
    </row>
    <row r="1032" spans="1:16" x14ac:dyDescent="0.3">
      <c r="A1032" s="5" t="s">
        <v>1042</v>
      </c>
      <c r="B1032" s="6">
        <v>45201</v>
      </c>
      <c r="C1032" s="5" t="s">
        <v>2234</v>
      </c>
      <c r="D1032" s="5" t="s">
        <v>2402</v>
      </c>
      <c r="E1032" s="5">
        <v>4</v>
      </c>
      <c r="F1032" s="5">
        <v>245.28</v>
      </c>
      <c r="G1032" s="5" t="s">
        <v>3003</v>
      </c>
      <c r="H1032" s="5" t="s">
        <v>3065</v>
      </c>
      <c r="I1032" s="5" t="s">
        <v>3071</v>
      </c>
      <c r="J1032" s="5" t="s">
        <v>4103</v>
      </c>
      <c r="K1032" s="5">
        <v>6</v>
      </c>
      <c r="L1032" s="5" t="s">
        <v>4275</v>
      </c>
      <c r="M1032" s="5" t="s">
        <v>4278</v>
      </c>
      <c r="N1032" s="5">
        <f t="shared" si="50"/>
        <v>981.12</v>
      </c>
      <c r="O1032" s="5">
        <f t="shared" si="48"/>
        <v>300</v>
      </c>
      <c r="P1032" s="5">
        <f t="shared" si="49"/>
        <v>681.12</v>
      </c>
    </row>
    <row r="1033" spans="1:16" x14ac:dyDescent="0.3">
      <c r="A1033" s="5" t="s">
        <v>1043</v>
      </c>
      <c r="B1033" s="6">
        <v>44985</v>
      </c>
      <c r="C1033" s="5" t="s">
        <v>2235</v>
      </c>
      <c r="D1033" s="5" t="s">
        <v>2402</v>
      </c>
      <c r="E1033" s="5">
        <v>5</v>
      </c>
      <c r="F1033" s="5">
        <v>664.51</v>
      </c>
      <c r="G1033" s="5" t="s">
        <v>3004</v>
      </c>
      <c r="H1033" s="5" t="s">
        <v>3063</v>
      </c>
      <c r="I1033" s="5" t="s">
        <v>3072</v>
      </c>
      <c r="J1033" s="5" t="s">
        <v>4104</v>
      </c>
      <c r="K1033" s="5">
        <v>8</v>
      </c>
      <c r="L1033" s="5" t="s">
        <v>4273</v>
      </c>
      <c r="M1033" s="5" t="s">
        <v>4278</v>
      </c>
      <c r="N1033" s="5">
        <f t="shared" si="50"/>
        <v>3322.55</v>
      </c>
      <c r="O1033" s="5">
        <f t="shared" si="48"/>
        <v>300</v>
      </c>
      <c r="P1033" s="5">
        <f t="shared" si="49"/>
        <v>3022.55</v>
      </c>
    </row>
    <row r="1034" spans="1:16" x14ac:dyDescent="0.3">
      <c r="A1034" s="5" t="s">
        <v>1044</v>
      </c>
      <c r="B1034" s="6">
        <v>45036</v>
      </c>
      <c r="C1034" s="5" t="s">
        <v>2236</v>
      </c>
      <c r="D1034" s="5" t="s">
        <v>2404</v>
      </c>
      <c r="E1034" s="5">
        <v>1</v>
      </c>
      <c r="F1034" s="5">
        <v>618.67999999999995</v>
      </c>
      <c r="G1034" s="5" t="s">
        <v>2651</v>
      </c>
      <c r="H1034" s="5" t="s">
        <v>3064</v>
      </c>
      <c r="I1034" s="5" t="s">
        <v>3071</v>
      </c>
      <c r="J1034" s="5" t="s">
        <v>4105</v>
      </c>
      <c r="K1034" s="5">
        <v>6</v>
      </c>
      <c r="L1034" s="5" t="s">
        <v>4275</v>
      </c>
      <c r="M1034" s="5" t="s">
        <v>4277</v>
      </c>
      <c r="N1034" s="5">
        <f t="shared" si="50"/>
        <v>618.67999999999995</v>
      </c>
      <c r="O1034" s="5">
        <f t="shared" si="48"/>
        <v>200</v>
      </c>
      <c r="P1034" s="5">
        <f t="shared" si="49"/>
        <v>418.67999999999995</v>
      </c>
    </row>
    <row r="1035" spans="1:16" x14ac:dyDescent="0.3">
      <c r="A1035" s="5" t="s">
        <v>1045</v>
      </c>
      <c r="B1035" s="6">
        <v>45650</v>
      </c>
      <c r="C1035" s="5" t="s">
        <v>2237</v>
      </c>
      <c r="D1035" s="5" t="s">
        <v>2401</v>
      </c>
      <c r="E1035" s="5">
        <v>1</v>
      </c>
      <c r="F1035" s="5">
        <v>370.85</v>
      </c>
      <c r="G1035" s="5" t="s">
        <v>3005</v>
      </c>
      <c r="H1035" s="5" t="s">
        <v>3066</v>
      </c>
      <c r="I1035" s="5" t="s">
        <v>3071</v>
      </c>
      <c r="J1035" s="5" t="s">
        <v>4106</v>
      </c>
      <c r="K1035" s="5">
        <v>2</v>
      </c>
      <c r="L1035" s="5" t="s">
        <v>4274</v>
      </c>
      <c r="M1035" s="5" t="s">
        <v>4277</v>
      </c>
      <c r="N1035" s="5">
        <f t="shared" si="50"/>
        <v>370.85</v>
      </c>
      <c r="O1035" s="5">
        <f t="shared" si="48"/>
        <v>450</v>
      </c>
      <c r="P1035" s="5">
        <f t="shared" si="49"/>
        <v>-79.149999999999977</v>
      </c>
    </row>
    <row r="1036" spans="1:16" x14ac:dyDescent="0.3">
      <c r="A1036" s="5" t="s">
        <v>1046</v>
      </c>
      <c r="B1036" s="6">
        <v>45459</v>
      </c>
      <c r="C1036" s="5" t="s">
        <v>2238</v>
      </c>
      <c r="D1036" s="5" t="s">
        <v>2405</v>
      </c>
      <c r="E1036" s="5">
        <v>4</v>
      </c>
      <c r="F1036" s="5">
        <v>517.98</v>
      </c>
      <c r="G1036" s="5" t="s">
        <v>3006</v>
      </c>
      <c r="H1036" s="5" t="s">
        <v>3067</v>
      </c>
      <c r="I1036" s="5" t="s">
        <v>3069</v>
      </c>
      <c r="J1036" s="5" t="s">
        <v>4107</v>
      </c>
      <c r="K1036" s="5">
        <v>8</v>
      </c>
      <c r="L1036" s="5" t="s">
        <v>4274</v>
      </c>
      <c r="M1036" s="5" t="s">
        <v>4279</v>
      </c>
      <c r="N1036" s="5">
        <f t="shared" si="50"/>
        <v>2071.92</v>
      </c>
      <c r="O1036" s="5">
        <f t="shared" si="48"/>
        <v>400</v>
      </c>
      <c r="P1036" s="5">
        <f t="shared" si="49"/>
        <v>1671.92</v>
      </c>
    </row>
    <row r="1037" spans="1:16" x14ac:dyDescent="0.3">
      <c r="A1037" s="5" t="s">
        <v>1047</v>
      </c>
      <c r="B1037" s="6">
        <v>45242</v>
      </c>
      <c r="C1037" s="5" t="s">
        <v>2239</v>
      </c>
      <c r="D1037" s="5" t="s">
        <v>2406</v>
      </c>
      <c r="E1037" s="5">
        <v>4</v>
      </c>
      <c r="F1037" s="5">
        <v>506.11</v>
      </c>
      <c r="G1037" s="5" t="s">
        <v>3007</v>
      </c>
      <c r="H1037" s="5" t="s">
        <v>3067</v>
      </c>
      <c r="I1037" s="5" t="s">
        <v>3069</v>
      </c>
      <c r="J1037" s="5" t="s">
        <v>4108</v>
      </c>
      <c r="K1037" s="5">
        <v>5</v>
      </c>
      <c r="L1037" s="5" t="str">
        <f>L1036</f>
        <v>FREESHIP</v>
      </c>
      <c r="M1037" s="5" t="s">
        <v>4277</v>
      </c>
      <c r="N1037" s="5">
        <f t="shared" si="50"/>
        <v>2024.44</v>
      </c>
      <c r="O1037" s="5">
        <f t="shared" si="48"/>
        <v>700</v>
      </c>
      <c r="P1037" s="5">
        <f t="shared" si="49"/>
        <v>1324.44</v>
      </c>
    </row>
    <row r="1038" spans="1:16" x14ac:dyDescent="0.3">
      <c r="A1038" s="5" t="s">
        <v>1048</v>
      </c>
      <c r="B1038" s="6">
        <v>45443</v>
      </c>
      <c r="C1038" s="5" t="s">
        <v>2240</v>
      </c>
      <c r="D1038" s="5" t="s">
        <v>2402</v>
      </c>
      <c r="E1038" s="5">
        <v>3</v>
      </c>
      <c r="F1038" s="5">
        <v>413.83</v>
      </c>
      <c r="G1038" s="5" t="s">
        <v>2472</v>
      </c>
      <c r="H1038" s="5" t="s">
        <v>3066</v>
      </c>
      <c r="I1038" s="5" t="s">
        <v>3068</v>
      </c>
      <c r="J1038" s="5" t="s">
        <v>4109</v>
      </c>
      <c r="K1038" s="5">
        <v>8</v>
      </c>
      <c r="L1038" s="5" t="s">
        <v>4273</v>
      </c>
      <c r="M1038" s="5" t="s">
        <v>4279</v>
      </c>
      <c r="N1038" s="5">
        <f t="shared" si="50"/>
        <v>1241.49</v>
      </c>
      <c r="O1038" s="5">
        <f t="shared" si="48"/>
        <v>300</v>
      </c>
      <c r="P1038" s="5">
        <f t="shared" si="49"/>
        <v>941.49</v>
      </c>
    </row>
    <row r="1039" spans="1:16" x14ac:dyDescent="0.3">
      <c r="A1039" s="5" t="s">
        <v>1049</v>
      </c>
      <c r="B1039" s="6">
        <v>45273</v>
      </c>
      <c r="C1039" s="5" t="s">
        <v>2241</v>
      </c>
      <c r="D1039" s="5" t="s">
        <v>2405</v>
      </c>
      <c r="E1039" s="5">
        <v>1</v>
      </c>
      <c r="F1039" s="5">
        <v>249.81</v>
      </c>
      <c r="G1039" s="5" t="s">
        <v>2873</v>
      </c>
      <c r="H1039" s="5" t="s">
        <v>3067</v>
      </c>
      <c r="I1039" s="5" t="s">
        <v>3072</v>
      </c>
      <c r="J1039" s="5" t="s">
        <v>4110</v>
      </c>
      <c r="K1039" s="5">
        <v>1</v>
      </c>
      <c r="L1039" s="5" t="s">
        <v>4273</v>
      </c>
      <c r="M1039" s="5" t="s">
        <v>4280</v>
      </c>
      <c r="N1039" s="5">
        <f t="shared" si="50"/>
        <v>249.81</v>
      </c>
      <c r="O1039" s="5">
        <f t="shared" si="48"/>
        <v>400</v>
      </c>
      <c r="P1039" s="5">
        <f t="shared" si="49"/>
        <v>-150.19</v>
      </c>
    </row>
    <row r="1040" spans="1:16" x14ac:dyDescent="0.3">
      <c r="A1040" s="5" t="s">
        <v>1050</v>
      </c>
      <c r="B1040" s="6">
        <v>45731</v>
      </c>
      <c r="C1040" s="5" t="s">
        <v>2242</v>
      </c>
      <c r="D1040" s="5" t="s">
        <v>2403</v>
      </c>
      <c r="E1040" s="5">
        <v>3</v>
      </c>
      <c r="F1040" s="5">
        <v>362.53</v>
      </c>
      <c r="G1040" s="5" t="s">
        <v>3008</v>
      </c>
      <c r="H1040" s="5" t="s">
        <v>3063</v>
      </c>
      <c r="I1040" s="5" t="s">
        <v>3070</v>
      </c>
      <c r="J1040" s="5" t="s">
        <v>4111</v>
      </c>
      <c r="K1040" s="5">
        <v>5</v>
      </c>
      <c r="L1040" s="5" t="str">
        <f>L1039</f>
        <v>SAVE10</v>
      </c>
      <c r="M1040" s="5" t="s">
        <v>4279</v>
      </c>
      <c r="N1040" s="5">
        <f t="shared" si="50"/>
        <v>1087.5899999999999</v>
      </c>
      <c r="O1040" s="5">
        <f t="shared" si="48"/>
        <v>250</v>
      </c>
      <c r="P1040" s="5">
        <f t="shared" si="49"/>
        <v>837.58999999999992</v>
      </c>
    </row>
    <row r="1041" spans="1:16" x14ac:dyDescent="0.3">
      <c r="A1041" s="5" t="s">
        <v>1051</v>
      </c>
      <c r="B1041" s="6">
        <v>45836</v>
      </c>
      <c r="C1041" s="5" t="s">
        <v>2243</v>
      </c>
      <c r="D1041" s="5" t="s">
        <v>2407</v>
      </c>
      <c r="E1041" s="5">
        <v>2</v>
      </c>
      <c r="F1041" s="5">
        <v>299.23</v>
      </c>
      <c r="G1041" s="5" t="s">
        <v>3009</v>
      </c>
      <c r="H1041" s="5" t="s">
        <v>3065</v>
      </c>
      <c r="I1041" s="5" t="s">
        <v>3069</v>
      </c>
      <c r="J1041" s="5" t="s">
        <v>4112</v>
      </c>
      <c r="K1041" s="5">
        <v>2</v>
      </c>
      <c r="L1041" s="5" t="s">
        <v>4275</v>
      </c>
      <c r="M1041" s="5" t="s">
        <v>4276</v>
      </c>
      <c r="N1041" s="5">
        <f t="shared" si="50"/>
        <v>598.46</v>
      </c>
      <c r="O1041" s="5">
        <f t="shared" si="48"/>
        <v>500</v>
      </c>
      <c r="P1041" s="5">
        <f t="shared" si="49"/>
        <v>98.460000000000036</v>
      </c>
    </row>
    <row r="1042" spans="1:16" x14ac:dyDescent="0.3">
      <c r="A1042" s="5" t="s">
        <v>1052</v>
      </c>
      <c r="B1042" s="6">
        <v>45245</v>
      </c>
      <c r="C1042" s="5" t="s">
        <v>2244</v>
      </c>
      <c r="D1042" s="5" t="s">
        <v>2403</v>
      </c>
      <c r="E1042" s="5">
        <v>1</v>
      </c>
      <c r="F1042" s="5">
        <v>536.07000000000005</v>
      </c>
      <c r="G1042" s="5" t="s">
        <v>2815</v>
      </c>
      <c r="H1042" s="5" t="s">
        <v>3063</v>
      </c>
      <c r="I1042" s="5" t="s">
        <v>3071</v>
      </c>
      <c r="J1042" s="5" t="s">
        <v>4113</v>
      </c>
      <c r="K1042" s="5">
        <v>5</v>
      </c>
      <c r="L1042" s="5" t="s">
        <v>4274</v>
      </c>
      <c r="M1042" s="5" t="s">
        <v>4280</v>
      </c>
      <c r="N1042" s="5">
        <f t="shared" si="50"/>
        <v>536.07000000000005</v>
      </c>
      <c r="O1042" s="5">
        <f t="shared" si="48"/>
        <v>250</v>
      </c>
      <c r="P1042" s="5">
        <f t="shared" si="49"/>
        <v>286.07000000000005</v>
      </c>
    </row>
    <row r="1043" spans="1:16" x14ac:dyDescent="0.3">
      <c r="A1043" s="5" t="s">
        <v>1053</v>
      </c>
      <c r="B1043" s="6">
        <v>44968</v>
      </c>
      <c r="C1043" s="5" t="s">
        <v>2245</v>
      </c>
      <c r="D1043" s="5" t="s">
        <v>2401</v>
      </c>
      <c r="E1043" s="5">
        <v>4</v>
      </c>
      <c r="F1043" s="5">
        <v>558.9</v>
      </c>
      <c r="G1043" s="5" t="s">
        <v>2606</v>
      </c>
      <c r="H1043" s="5" t="s">
        <v>3066</v>
      </c>
      <c r="I1043" s="5" t="s">
        <v>3068</v>
      </c>
      <c r="J1043" s="5" t="s">
        <v>4114</v>
      </c>
      <c r="K1043" s="5">
        <v>9</v>
      </c>
      <c r="L1043" s="5" t="s">
        <v>4275</v>
      </c>
      <c r="M1043" s="5" t="s">
        <v>4280</v>
      </c>
      <c r="N1043" s="5">
        <f t="shared" si="50"/>
        <v>2235.6</v>
      </c>
      <c r="O1043" s="5">
        <f t="shared" si="48"/>
        <v>450</v>
      </c>
      <c r="P1043" s="5">
        <f t="shared" si="49"/>
        <v>1785.6</v>
      </c>
    </row>
    <row r="1044" spans="1:16" x14ac:dyDescent="0.3">
      <c r="A1044" s="5" t="s">
        <v>1054</v>
      </c>
      <c r="B1044" s="6">
        <v>45635</v>
      </c>
      <c r="C1044" s="5" t="s">
        <v>2246</v>
      </c>
      <c r="D1044" s="5" t="s">
        <v>2403</v>
      </c>
      <c r="E1044" s="5">
        <v>2</v>
      </c>
      <c r="F1044" s="5">
        <v>409.75</v>
      </c>
      <c r="G1044" s="5" t="s">
        <v>2679</v>
      </c>
      <c r="H1044" s="5" t="s">
        <v>3063</v>
      </c>
      <c r="I1044" s="5" t="s">
        <v>3068</v>
      </c>
      <c r="J1044" s="5" t="s">
        <v>4115</v>
      </c>
      <c r="K1044" s="5">
        <v>2</v>
      </c>
      <c r="L1044" s="5" t="s">
        <v>4275</v>
      </c>
      <c r="M1044" s="5" t="s">
        <v>4279</v>
      </c>
      <c r="N1044" s="5">
        <f t="shared" si="50"/>
        <v>819.5</v>
      </c>
      <c r="O1044" s="5">
        <f t="shared" si="48"/>
        <v>250</v>
      </c>
      <c r="P1044" s="5">
        <f t="shared" si="49"/>
        <v>569.5</v>
      </c>
    </row>
    <row r="1045" spans="1:16" x14ac:dyDescent="0.3">
      <c r="A1045" s="5" t="s">
        <v>1055</v>
      </c>
      <c r="B1045" s="6">
        <v>45668</v>
      </c>
      <c r="C1045" s="5" t="s">
        <v>2247</v>
      </c>
      <c r="D1045" s="5" t="s">
        <v>2403</v>
      </c>
      <c r="E1045" s="5">
        <v>2</v>
      </c>
      <c r="F1045" s="5">
        <v>179.96</v>
      </c>
      <c r="G1045" s="5" t="s">
        <v>2989</v>
      </c>
      <c r="H1045" s="5" t="s">
        <v>3066</v>
      </c>
      <c r="I1045" s="5" t="s">
        <v>3068</v>
      </c>
      <c r="J1045" s="5" t="s">
        <v>4116</v>
      </c>
      <c r="K1045" s="5">
        <v>5</v>
      </c>
      <c r="L1045" s="5" t="str">
        <f>L1044</f>
        <v>WINTER15</v>
      </c>
      <c r="M1045" s="5" t="s">
        <v>4276</v>
      </c>
      <c r="N1045" s="5">
        <f t="shared" si="50"/>
        <v>359.92</v>
      </c>
      <c r="O1045" s="5">
        <f t="shared" si="48"/>
        <v>250</v>
      </c>
      <c r="P1045" s="5">
        <f t="shared" si="49"/>
        <v>109.92000000000002</v>
      </c>
    </row>
    <row r="1046" spans="1:16" x14ac:dyDescent="0.3">
      <c r="A1046" s="5" t="s">
        <v>1056</v>
      </c>
      <c r="B1046" s="6">
        <v>45830</v>
      </c>
      <c r="C1046" s="5" t="s">
        <v>2248</v>
      </c>
      <c r="D1046" s="5" t="s">
        <v>2405</v>
      </c>
      <c r="E1046" s="5">
        <v>1</v>
      </c>
      <c r="F1046" s="5">
        <v>38.49</v>
      </c>
      <c r="G1046" s="5" t="s">
        <v>3010</v>
      </c>
      <c r="H1046" s="5" t="s">
        <v>3065</v>
      </c>
      <c r="I1046" s="5" t="s">
        <v>3071</v>
      </c>
      <c r="J1046" s="5" t="s">
        <v>4117</v>
      </c>
      <c r="K1046" s="5">
        <v>4</v>
      </c>
      <c r="L1046" s="5" t="s">
        <v>4274</v>
      </c>
      <c r="M1046" s="5" t="s">
        <v>4277</v>
      </c>
      <c r="N1046" s="5">
        <f t="shared" si="50"/>
        <v>38.49</v>
      </c>
      <c r="O1046" s="5">
        <f t="shared" si="48"/>
        <v>400</v>
      </c>
      <c r="P1046" s="5">
        <f t="shared" si="49"/>
        <v>-361.51</v>
      </c>
    </row>
    <row r="1047" spans="1:16" x14ac:dyDescent="0.3">
      <c r="A1047" s="5" t="s">
        <v>1057</v>
      </c>
      <c r="B1047" s="6">
        <v>45555</v>
      </c>
      <c r="C1047" s="5" t="s">
        <v>2249</v>
      </c>
      <c r="D1047" s="5" t="s">
        <v>2406</v>
      </c>
      <c r="E1047" s="5">
        <v>5</v>
      </c>
      <c r="F1047" s="5">
        <v>316.39999999999998</v>
      </c>
      <c r="G1047" s="5" t="s">
        <v>3011</v>
      </c>
      <c r="H1047" s="5" t="s">
        <v>3066</v>
      </c>
      <c r="I1047" s="5" t="s">
        <v>3070</v>
      </c>
      <c r="J1047" s="5" t="s">
        <v>4118</v>
      </c>
      <c r="K1047" s="5">
        <v>7</v>
      </c>
      <c r="L1047" s="5" t="str">
        <f>L1046</f>
        <v>FREESHIP</v>
      </c>
      <c r="M1047" s="5" t="s">
        <v>4278</v>
      </c>
      <c r="N1047" s="5">
        <f t="shared" si="50"/>
        <v>1582</v>
      </c>
      <c r="O1047" s="5">
        <f t="shared" si="48"/>
        <v>700</v>
      </c>
      <c r="P1047" s="5">
        <f t="shared" si="49"/>
        <v>882</v>
      </c>
    </row>
    <row r="1048" spans="1:16" x14ac:dyDescent="0.3">
      <c r="A1048" s="5" t="s">
        <v>1058</v>
      </c>
      <c r="B1048" s="6">
        <v>45572</v>
      </c>
      <c r="C1048" s="5" t="s">
        <v>2250</v>
      </c>
      <c r="D1048" s="5" t="s">
        <v>2403</v>
      </c>
      <c r="E1048" s="5">
        <v>3</v>
      </c>
      <c r="F1048" s="5">
        <v>547.15</v>
      </c>
      <c r="G1048" s="5" t="s">
        <v>3012</v>
      </c>
      <c r="H1048" s="5" t="s">
        <v>3064</v>
      </c>
      <c r="I1048" s="5" t="s">
        <v>3068</v>
      </c>
      <c r="J1048" s="5" t="s">
        <v>4119</v>
      </c>
      <c r="K1048" s="5">
        <v>4</v>
      </c>
      <c r="L1048" s="5" t="s">
        <v>4275</v>
      </c>
      <c r="M1048" s="5" t="s">
        <v>4276</v>
      </c>
      <c r="N1048" s="5">
        <f t="shared" si="50"/>
        <v>1641.4499999999998</v>
      </c>
      <c r="O1048" s="5">
        <f t="shared" si="48"/>
        <v>250</v>
      </c>
      <c r="P1048" s="5">
        <f t="shared" si="49"/>
        <v>1391.4499999999998</v>
      </c>
    </row>
    <row r="1049" spans="1:16" x14ac:dyDescent="0.3">
      <c r="A1049" s="5" t="s">
        <v>1059</v>
      </c>
      <c r="B1049" s="6">
        <v>45100</v>
      </c>
      <c r="C1049" s="5" t="s">
        <v>2251</v>
      </c>
      <c r="D1049" s="5" t="s">
        <v>2404</v>
      </c>
      <c r="E1049" s="5">
        <v>4</v>
      </c>
      <c r="F1049" s="5">
        <v>540.34</v>
      </c>
      <c r="G1049" s="5" t="s">
        <v>3013</v>
      </c>
      <c r="H1049" s="5" t="s">
        <v>3066</v>
      </c>
      <c r="I1049" s="5" t="s">
        <v>3068</v>
      </c>
      <c r="J1049" s="5" t="s">
        <v>4120</v>
      </c>
      <c r="K1049" s="5">
        <v>6</v>
      </c>
      <c r="L1049" s="5" t="s">
        <v>4275</v>
      </c>
      <c r="M1049" s="5" t="s">
        <v>4277</v>
      </c>
      <c r="N1049" s="5">
        <f t="shared" si="50"/>
        <v>2161.36</v>
      </c>
      <c r="O1049" s="5">
        <f t="shared" si="48"/>
        <v>200</v>
      </c>
      <c r="P1049" s="5">
        <f t="shared" si="49"/>
        <v>1961.3600000000001</v>
      </c>
    </row>
    <row r="1050" spans="1:16" x14ac:dyDescent="0.3">
      <c r="A1050" s="5" t="s">
        <v>1060</v>
      </c>
      <c r="B1050" s="6">
        <v>45544</v>
      </c>
      <c r="C1050" s="5" t="s">
        <v>2252</v>
      </c>
      <c r="D1050" s="5" t="s">
        <v>2401</v>
      </c>
      <c r="E1050" s="5">
        <v>4</v>
      </c>
      <c r="F1050" s="5">
        <v>73.650000000000006</v>
      </c>
      <c r="G1050" s="5" t="s">
        <v>3014</v>
      </c>
      <c r="H1050" s="5" t="s">
        <v>3063</v>
      </c>
      <c r="I1050" s="5" t="s">
        <v>3068</v>
      </c>
      <c r="J1050" s="5" t="s">
        <v>4121</v>
      </c>
      <c r="K1050" s="5">
        <v>9</v>
      </c>
      <c r="L1050" s="5" t="str">
        <f>L1049</f>
        <v>WINTER15</v>
      </c>
      <c r="M1050" s="5" t="s">
        <v>4280</v>
      </c>
      <c r="N1050" s="5">
        <f t="shared" si="50"/>
        <v>294.60000000000002</v>
      </c>
      <c r="O1050" s="5">
        <f t="shared" si="48"/>
        <v>450</v>
      </c>
      <c r="P1050" s="5">
        <f t="shared" si="49"/>
        <v>-155.39999999999998</v>
      </c>
    </row>
    <row r="1051" spans="1:16" x14ac:dyDescent="0.3">
      <c r="A1051" s="5" t="s">
        <v>1061</v>
      </c>
      <c r="B1051" s="6">
        <v>45491</v>
      </c>
      <c r="C1051" s="5" t="s">
        <v>2253</v>
      </c>
      <c r="D1051" s="5" t="s">
        <v>2407</v>
      </c>
      <c r="E1051" s="5">
        <v>5</v>
      </c>
      <c r="F1051" s="5">
        <v>391.86</v>
      </c>
      <c r="G1051" s="5" t="s">
        <v>2428</v>
      </c>
      <c r="H1051" s="5" t="s">
        <v>3065</v>
      </c>
      <c r="I1051" s="5" t="s">
        <v>3068</v>
      </c>
      <c r="J1051" s="5" t="s">
        <v>4122</v>
      </c>
      <c r="K1051" s="5">
        <v>6</v>
      </c>
      <c r="L1051" s="5" t="str">
        <f>L1050</f>
        <v>WINTER15</v>
      </c>
      <c r="M1051" s="5" t="s">
        <v>4276</v>
      </c>
      <c r="N1051" s="5">
        <f t="shared" si="50"/>
        <v>1959.3000000000002</v>
      </c>
      <c r="O1051" s="5">
        <f t="shared" si="48"/>
        <v>500</v>
      </c>
      <c r="P1051" s="5">
        <f t="shared" si="49"/>
        <v>1459.3000000000002</v>
      </c>
    </row>
    <row r="1052" spans="1:16" x14ac:dyDescent="0.3">
      <c r="A1052" s="5" t="s">
        <v>1062</v>
      </c>
      <c r="B1052" s="6">
        <v>45158</v>
      </c>
      <c r="C1052" s="5" t="s">
        <v>2254</v>
      </c>
      <c r="D1052" s="5" t="s">
        <v>2406</v>
      </c>
      <c r="E1052" s="5">
        <v>5</v>
      </c>
      <c r="F1052" s="5">
        <v>69.7</v>
      </c>
      <c r="G1052" s="5" t="s">
        <v>2803</v>
      </c>
      <c r="H1052" s="5" t="s">
        <v>3064</v>
      </c>
      <c r="I1052" s="5" t="s">
        <v>3070</v>
      </c>
      <c r="J1052" s="5" t="s">
        <v>4123</v>
      </c>
      <c r="K1052" s="5">
        <v>9</v>
      </c>
      <c r="L1052" s="5" t="str">
        <f>L1051</f>
        <v>WINTER15</v>
      </c>
      <c r="M1052" s="5" t="s">
        <v>4276</v>
      </c>
      <c r="N1052" s="5">
        <f t="shared" si="50"/>
        <v>348.5</v>
      </c>
      <c r="O1052" s="5">
        <f t="shared" si="48"/>
        <v>700</v>
      </c>
      <c r="P1052" s="5">
        <f t="shared" si="49"/>
        <v>-351.5</v>
      </c>
    </row>
    <row r="1053" spans="1:16" x14ac:dyDescent="0.3">
      <c r="A1053" s="5" t="s">
        <v>1063</v>
      </c>
      <c r="B1053" s="6">
        <v>45721</v>
      </c>
      <c r="C1053" s="5" t="s">
        <v>2255</v>
      </c>
      <c r="D1053" s="5" t="s">
        <v>2401</v>
      </c>
      <c r="E1053" s="5">
        <v>5</v>
      </c>
      <c r="F1053" s="5">
        <v>26.43</v>
      </c>
      <c r="G1053" s="5" t="s">
        <v>3015</v>
      </c>
      <c r="H1053" s="5" t="s">
        <v>3066</v>
      </c>
      <c r="I1053" s="5" t="s">
        <v>3068</v>
      </c>
      <c r="J1053" s="5" t="s">
        <v>4124</v>
      </c>
      <c r="K1053" s="5">
        <v>5</v>
      </c>
      <c r="L1053" s="5" t="s">
        <v>4274</v>
      </c>
      <c r="M1053" s="5" t="s">
        <v>4279</v>
      </c>
      <c r="N1053" s="5">
        <f t="shared" si="50"/>
        <v>132.15</v>
      </c>
      <c r="O1053" s="5">
        <f t="shared" si="48"/>
        <v>450</v>
      </c>
      <c r="P1053" s="5">
        <f t="shared" si="49"/>
        <v>-317.85000000000002</v>
      </c>
    </row>
    <row r="1054" spans="1:16" x14ac:dyDescent="0.3">
      <c r="A1054" s="5" t="s">
        <v>1064</v>
      </c>
      <c r="B1054" s="6">
        <v>45180</v>
      </c>
      <c r="C1054" s="5" t="s">
        <v>2256</v>
      </c>
      <c r="D1054" s="5" t="s">
        <v>2403</v>
      </c>
      <c r="E1054" s="5">
        <v>1</v>
      </c>
      <c r="F1054" s="5">
        <v>531.74</v>
      </c>
      <c r="G1054" s="5" t="s">
        <v>3016</v>
      </c>
      <c r="H1054" s="5" t="s">
        <v>3064</v>
      </c>
      <c r="I1054" s="5" t="s">
        <v>3068</v>
      </c>
      <c r="J1054" s="5" t="s">
        <v>4125</v>
      </c>
      <c r="K1054" s="5">
        <v>1</v>
      </c>
      <c r="L1054" s="5" t="s">
        <v>4275</v>
      </c>
      <c r="M1054" s="5" t="s">
        <v>4280</v>
      </c>
      <c r="N1054" s="5">
        <f t="shared" si="50"/>
        <v>531.74</v>
      </c>
      <c r="O1054" s="5">
        <f t="shared" si="48"/>
        <v>250</v>
      </c>
      <c r="P1054" s="5">
        <f t="shared" si="49"/>
        <v>281.74</v>
      </c>
    </row>
    <row r="1055" spans="1:16" x14ac:dyDescent="0.3">
      <c r="A1055" s="5" t="s">
        <v>1065</v>
      </c>
      <c r="B1055" s="6">
        <v>45550</v>
      </c>
      <c r="C1055" s="5" t="s">
        <v>2257</v>
      </c>
      <c r="D1055" s="5" t="s">
        <v>2402</v>
      </c>
      <c r="E1055" s="5">
        <v>2</v>
      </c>
      <c r="F1055" s="5">
        <v>496.62</v>
      </c>
      <c r="G1055" s="5" t="s">
        <v>2982</v>
      </c>
      <c r="H1055" s="5" t="s">
        <v>3064</v>
      </c>
      <c r="I1055" s="5" t="s">
        <v>3072</v>
      </c>
      <c r="J1055" s="5" t="s">
        <v>4126</v>
      </c>
      <c r="K1055" s="5">
        <v>2</v>
      </c>
      <c r="L1055" s="5" t="s">
        <v>4273</v>
      </c>
      <c r="M1055" s="5" t="s">
        <v>4276</v>
      </c>
      <c r="N1055" s="5">
        <f t="shared" si="50"/>
        <v>993.24</v>
      </c>
      <c r="O1055" s="5">
        <f t="shared" si="48"/>
        <v>300</v>
      </c>
      <c r="P1055" s="5">
        <f t="shared" si="49"/>
        <v>693.24</v>
      </c>
    </row>
    <row r="1056" spans="1:16" x14ac:dyDescent="0.3">
      <c r="A1056" s="5" t="s">
        <v>1066</v>
      </c>
      <c r="B1056" s="6">
        <v>45259</v>
      </c>
      <c r="C1056" s="5" t="s">
        <v>2258</v>
      </c>
      <c r="D1056" s="5" t="s">
        <v>2405</v>
      </c>
      <c r="E1056" s="5">
        <v>1</v>
      </c>
      <c r="F1056" s="5">
        <v>660.66</v>
      </c>
      <c r="G1056" s="5" t="s">
        <v>2488</v>
      </c>
      <c r="H1056" s="5" t="s">
        <v>3063</v>
      </c>
      <c r="I1056" s="5" t="s">
        <v>3071</v>
      </c>
      <c r="J1056" s="5" t="s">
        <v>4127</v>
      </c>
      <c r="K1056" s="5">
        <v>3</v>
      </c>
      <c r="L1056" s="5" t="s">
        <v>4275</v>
      </c>
      <c r="M1056" s="5" t="s">
        <v>4276</v>
      </c>
      <c r="N1056" s="5">
        <f t="shared" si="50"/>
        <v>660.66</v>
      </c>
      <c r="O1056" s="5">
        <f t="shared" si="48"/>
        <v>400</v>
      </c>
      <c r="P1056" s="5">
        <f t="shared" si="49"/>
        <v>260.65999999999997</v>
      </c>
    </row>
    <row r="1057" spans="1:16" x14ac:dyDescent="0.3">
      <c r="A1057" s="5" t="s">
        <v>1067</v>
      </c>
      <c r="B1057" s="6">
        <v>45222</v>
      </c>
      <c r="C1057" s="5" t="s">
        <v>2259</v>
      </c>
      <c r="D1057" s="5" t="s">
        <v>2401</v>
      </c>
      <c r="E1057" s="5">
        <v>4</v>
      </c>
      <c r="F1057" s="5">
        <v>274.82</v>
      </c>
      <c r="G1057" s="5" t="s">
        <v>2815</v>
      </c>
      <c r="H1057" s="5" t="s">
        <v>3063</v>
      </c>
      <c r="I1057" s="5" t="s">
        <v>3071</v>
      </c>
      <c r="J1057" s="5" t="s">
        <v>4128</v>
      </c>
      <c r="K1057" s="5">
        <v>9</v>
      </c>
      <c r="L1057" s="5" t="s">
        <v>4275</v>
      </c>
      <c r="M1057" s="5" t="s">
        <v>4278</v>
      </c>
      <c r="N1057" s="5">
        <f t="shared" si="50"/>
        <v>1099.28</v>
      </c>
      <c r="O1057" s="5">
        <f t="shared" si="48"/>
        <v>450</v>
      </c>
      <c r="P1057" s="5">
        <f t="shared" si="49"/>
        <v>649.28</v>
      </c>
    </row>
    <row r="1058" spans="1:16" x14ac:dyDescent="0.3">
      <c r="A1058" s="5" t="s">
        <v>1068</v>
      </c>
      <c r="B1058" s="6">
        <v>45457</v>
      </c>
      <c r="C1058" s="5" t="s">
        <v>2260</v>
      </c>
      <c r="D1058" s="5" t="s">
        <v>2402</v>
      </c>
      <c r="E1058" s="5">
        <v>2</v>
      </c>
      <c r="F1058" s="5">
        <v>486.35</v>
      </c>
      <c r="G1058" s="5" t="s">
        <v>2564</v>
      </c>
      <c r="H1058" s="5" t="s">
        <v>3064</v>
      </c>
      <c r="I1058" s="5" t="s">
        <v>3072</v>
      </c>
      <c r="J1058" s="5" t="s">
        <v>4129</v>
      </c>
      <c r="K1058" s="5">
        <v>6</v>
      </c>
      <c r="L1058" s="5" t="s">
        <v>4273</v>
      </c>
      <c r="M1058" s="5" t="s">
        <v>4277</v>
      </c>
      <c r="N1058" s="5">
        <f t="shared" si="50"/>
        <v>972.7</v>
      </c>
      <c r="O1058" s="5">
        <f t="shared" si="48"/>
        <v>300</v>
      </c>
      <c r="P1058" s="5">
        <f t="shared" si="49"/>
        <v>672.7</v>
      </c>
    </row>
    <row r="1059" spans="1:16" x14ac:dyDescent="0.3">
      <c r="A1059" s="5" t="s">
        <v>1069</v>
      </c>
      <c r="B1059" s="6">
        <v>45559</v>
      </c>
      <c r="C1059" s="5" t="s">
        <v>2261</v>
      </c>
      <c r="D1059" s="5" t="s">
        <v>2406</v>
      </c>
      <c r="E1059" s="5">
        <v>3</v>
      </c>
      <c r="F1059" s="5">
        <v>428.88</v>
      </c>
      <c r="G1059" s="5" t="s">
        <v>2561</v>
      </c>
      <c r="H1059" s="5" t="s">
        <v>3063</v>
      </c>
      <c r="I1059" s="5" t="s">
        <v>3068</v>
      </c>
      <c r="J1059" s="5" t="s">
        <v>4130</v>
      </c>
      <c r="K1059" s="5">
        <v>3</v>
      </c>
      <c r="L1059" s="5" t="s">
        <v>4275</v>
      </c>
      <c r="M1059" s="5" t="s">
        <v>4279</v>
      </c>
      <c r="N1059" s="5">
        <f t="shared" si="50"/>
        <v>1286.6399999999999</v>
      </c>
      <c r="O1059" s="5">
        <f t="shared" si="48"/>
        <v>700</v>
      </c>
      <c r="P1059" s="5">
        <f t="shared" si="49"/>
        <v>586.63999999999987</v>
      </c>
    </row>
    <row r="1060" spans="1:16" x14ac:dyDescent="0.3">
      <c r="A1060" s="5" t="s">
        <v>1070</v>
      </c>
      <c r="B1060" s="6">
        <v>45177</v>
      </c>
      <c r="C1060" s="5" t="s">
        <v>2262</v>
      </c>
      <c r="D1060" s="5" t="s">
        <v>2407</v>
      </c>
      <c r="E1060" s="5">
        <v>2</v>
      </c>
      <c r="F1060" s="5">
        <v>412.14</v>
      </c>
      <c r="G1060" s="5" t="s">
        <v>2638</v>
      </c>
      <c r="H1060" s="5" t="s">
        <v>3065</v>
      </c>
      <c r="I1060" s="5" t="s">
        <v>3070</v>
      </c>
      <c r="J1060" s="5" t="s">
        <v>4131</v>
      </c>
      <c r="K1060" s="5">
        <v>2</v>
      </c>
      <c r="L1060" s="5" t="s">
        <v>4274</v>
      </c>
      <c r="M1060" s="5" t="s">
        <v>4276</v>
      </c>
      <c r="N1060" s="5">
        <f t="shared" si="50"/>
        <v>824.28</v>
      </c>
      <c r="O1060" s="5">
        <f t="shared" si="48"/>
        <v>500</v>
      </c>
      <c r="P1060" s="5">
        <f t="shared" si="49"/>
        <v>324.27999999999997</v>
      </c>
    </row>
    <row r="1061" spans="1:16" x14ac:dyDescent="0.3">
      <c r="A1061" s="5" t="s">
        <v>1071</v>
      </c>
      <c r="B1061" s="6">
        <v>45557</v>
      </c>
      <c r="C1061" s="5" t="s">
        <v>2263</v>
      </c>
      <c r="D1061" s="5" t="s">
        <v>2407</v>
      </c>
      <c r="E1061" s="5">
        <v>1</v>
      </c>
      <c r="F1061" s="5">
        <v>265.64</v>
      </c>
      <c r="G1061" s="5" t="s">
        <v>3017</v>
      </c>
      <c r="H1061" s="5" t="s">
        <v>3065</v>
      </c>
      <c r="I1061" s="5" t="s">
        <v>3070</v>
      </c>
      <c r="J1061" s="5" t="s">
        <v>4132</v>
      </c>
      <c r="K1061" s="5">
        <v>3</v>
      </c>
      <c r="L1061" s="5" t="s">
        <v>4275</v>
      </c>
      <c r="M1061" s="5" t="s">
        <v>4276</v>
      </c>
      <c r="N1061" s="5">
        <f t="shared" si="50"/>
        <v>265.64</v>
      </c>
      <c r="O1061" s="5">
        <f t="shared" si="48"/>
        <v>500</v>
      </c>
      <c r="P1061" s="5">
        <f t="shared" si="49"/>
        <v>-234.36</v>
      </c>
    </row>
    <row r="1062" spans="1:16" x14ac:dyDescent="0.3">
      <c r="A1062" s="5" t="s">
        <v>1072</v>
      </c>
      <c r="B1062" s="6">
        <v>45419</v>
      </c>
      <c r="C1062" s="5" t="s">
        <v>2264</v>
      </c>
      <c r="D1062" s="5" t="s">
        <v>2403</v>
      </c>
      <c r="E1062" s="5">
        <v>2</v>
      </c>
      <c r="F1062" s="5">
        <v>273.43</v>
      </c>
      <c r="G1062" s="5" t="s">
        <v>2700</v>
      </c>
      <c r="H1062" s="5" t="s">
        <v>3067</v>
      </c>
      <c r="I1062" s="5" t="s">
        <v>3068</v>
      </c>
      <c r="J1062" s="5" t="s">
        <v>4133</v>
      </c>
      <c r="K1062" s="5">
        <v>7</v>
      </c>
      <c r="L1062" s="5" t="s">
        <v>4275</v>
      </c>
      <c r="M1062" s="5" t="s">
        <v>4277</v>
      </c>
      <c r="N1062" s="5">
        <f t="shared" si="50"/>
        <v>546.86</v>
      </c>
      <c r="O1062" s="5">
        <f t="shared" si="48"/>
        <v>250</v>
      </c>
      <c r="P1062" s="5">
        <f t="shared" si="49"/>
        <v>296.86</v>
      </c>
    </row>
    <row r="1063" spans="1:16" x14ac:dyDescent="0.3">
      <c r="A1063" s="5" t="s">
        <v>1073</v>
      </c>
      <c r="B1063" s="6">
        <v>45686</v>
      </c>
      <c r="C1063" s="5" t="s">
        <v>2265</v>
      </c>
      <c r="D1063" s="5" t="s">
        <v>2406</v>
      </c>
      <c r="E1063" s="5">
        <v>5</v>
      </c>
      <c r="F1063" s="5">
        <v>131.69999999999999</v>
      </c>
      <c r="G1063" s="5" t="s">
        <v>2440</v>
      </c>
      <c r="H1063" s="5" t="s">
        <v>3067</v>
      </c>
      <c r="I1063" s="5" t="s">
        <v>3068</v>
      </c>
      <c r="J1063" s="5" t="s">
        <v>4134</v>
      </c>
      <c r="K1063" s="5">
        <v>8</v>
      </c>
      <c r="L1063" s="5" t="s">
        <v>4274</v>
      </c>
      <c r="M1063" s="5" t="s">
        <v>4280</v>
      </c>
      <c r="N1063" s="5">
        <f t="shared" si="50"/>
        <v>658.5</v>
      </c>
      <c r="O1063" s="5">
        <f t="shared" si="48"/>
        <v>700</v>
      </c>
      <c r="P1063" s="5">
        <f t="shared" si="49"/>
        <v>-41.5</v>
      </c>
    </row>
    <row r="1064" spans="1:16" x14ac:dyDescent="0.3">
      <c r="A1064" s="5" t="s">
        <v>1074</v>
      </c>
      <c r="B1064" s="6">
        <v>45161</v>
      </c>
      <c r="C1064" s="5" t="s">
        <v>2266</v>
      </c>
      <c r="D1064" s="5" t="s">
        <v>2404</v>
      </c>
      <c r="E1064" s="5">
        <v>5</v>
      </c>
      <c r="F1064" s="5">
        <v>85.52</v>
      </c>
      <c r="G1064" s="5" t="s">
        <v>2674</v>
      </c>
      <c r="H1064" s="5" t="s">
        <v>3066</v>
      </c>
      <c r="I1064" s="5" t="s">
        <v>3069</v>
      </c>
      <c r="J1064" s="5" t="s">
        <v>4135</v>
      </c>
      <c r="K1064" s="5">
        <v>5</v>
      </c>
      <c r="L1064" s="5" t="str">
        <f>L1063</f>
        <v>FREESHIP</v>
      </c>
      <c r="M1064" s="5" t="s">
        <v>4279</v>
      </c>
      <c r="N1064" s="5">
        <f t="shared" si="50"/>
        <v>427.59999999999997</v>
      </c>
      <c r="O1064" s="5">
        <f t="shared" si="48"/>
        <v>200</v>
      </c>
      <c r="P1064" s="5">
        <f t="shared" si="49"/>
        <v>227.59999999999997</v>
      </c>
    </row>
    <row r="1065" spans="1:16" x14ac:dyDescent="0.3">
      <c r="A1065" s="5" t="s">
        <v>1075</v>
      </c>
      <c r="B1065" s="6">
        <v>45462</v>
      </c>
      <c r="C1065" s="5" t="s">
        <v>2267</v>
      </c>
      <c r="D1065" s="5" t="s">
        <v>2407</v>
      </c>
      <c r="E1065" s="5">
        <v>2</v>
      </c>
      <c r="F1065" s="5">
        <v>320.68</v>
      </c>
      <c r="G1065" s="5" t="s">
        <v>2562</v>
      </c>
      <c r="H1065" s="5" t="s">
        <v>3065</v>
      </c>
      <c r="I1065" s="5" t="s">
        <v>3068</v>
      </c>
      <c r="J1065" s="5" t="s">
        <v>4136</v>
      </c>
      <c r="K1065" s="5">
        <v>5</v>
      </c>
      <c r="L1065" s="5" t="s">
        <v>4274</v>
      </c>
      <c r="M1065" s="5" t="s">
        <v>4277</v>
      </c>
      <c r="N1065" s="5">
        <f t="shared" si="50"/>
        <v>641.36</v>
      </c>
      <c r="O1065" s="5">
        <f t="shared" si="48"/>
        <v>500</v>
      </c>
      <c r="P1065" s="5">
        <f t="shared" si="49"/>
        <v>141.36000000000001</v>
      </c>
    </row>
    <row r="1066" spans="1:16" x14ac:dyDescent="0.3">
      <c r="A1066" s="5" t="s">
        <v>1076</v>
      </c>
      <c r="B1066" s="6">
        <v>45700</v>
      </c>
      <c r="C1066" s="5" t="s">
        <v>2268</v>
      </c>
      <c r="D1066" s="5" t="s">
        <v>2406</v>
      </c>
      <c r="E1066" s="5">
        <v>4</v>
      </c>
      <c r="F1066" s="5">
        <v>198.81</v>
      </c>
      <c r="G1066" s="5" t="s">
        <v>2644</v>
      </c>
      <c r="H1066" s="5" t="s">
        <v>3067</v>
      </c>
      <c r="I1066" s="5" t="s">
        <v>3070</v>
      </c>
      <c r="J1066" s="5" t="s">
        <v>4137</v>
      </c>
      <c r="K1066" s="5">
        <v>9</v>
      </c>
      <c r="L1066" s="5" t="s">
        <v>4274</v>
      </c>
      <c r="M1066" s="5" t="s">
        <v>4277</v>
      </c>
      <c r="N1066" s="5">
        <f t="shared" si="50"/>
        <v>795.24</v>
      </c>
      <c r="O1066" s="5">
        <f t="shared" si="48"/>
        <v>700</v>
      </c>
      <c r="P1066" s="5">
        <f t="shared" si="49"/>
        <v>95.240000000000009</v>
      </c>
    </row>
    <row r="1067" spans="1:16" x14ac:dyDescent="0.3">
      <c r="A1067" s="5" t="s">
        <v>1077</v>
      </c>
      <c r="B1067" s="6">
        <v>45229</v>
      </c>
      <c r="C1067" s="5" t="s">
        <v>2269</v>
      </c>
      <c r="D1067" s="5" t="s">
        <v>2405</v>
      </c>
      <c r="E1067" s="5">
        <v>5</v>
      </c>
      <c r="F1067" s="5">
        <v>666.8</v>
      </c>
      <c r="G1067" s="5" t="s">
        <v>2744</v>
      </c>
      <c r="H1067" s="5" t="s">
        <v>3063</v>
      </c>
      <c r="I1067" s="5" t="s">
        <v>3071</v>
      </c>
      <c r="J1067" s="5" t="s">
        <v>4138</v>
      </c>
      <c r="K1067" s="5">
        <v>7</v>
      </c>
      <c r="L1067" s="5" t="s">
        <v>4273</v>
      </c>
      <c r="M1067" s="5" t="s">
        <v>4277</v>
      </c>
      <c r="N1067" s="5">
        <f t="shared" si="50"/>
        <v>3334</v>
      </c>
      <c r="O1067" s="5">
        <f t="shared" si="48"/>
        <v>400</v>
      </c>
      <c r="P1067" s="5">
        <f t="shared" si="49"/>
        <v>2934</v>
      </c>
    </row>
    <row r="1068" spans="1:16" x14ac:dyDescent="0.3">
      <c r="A1068" s="5" t="s">
        <v>1078</v>
      </c>
      <c r="B1068" s="6">
        <v>45280</v>
      </c>
      <c r="C1068" s="5" t="s">
        <v>2270</v>
      </c>
      <c r="D1068" s="5" t="s">
        <v>2407</v>
      </c>
      <c r="E1068" s="5">
        <v>1</v>
      </c>
      <c r="F1068" s="5">
        <v>355.09</v>
      </c>
      <c r="G1068" s="5" t="s">
        <v>2876</v>
      </c>
      <c r="H1068" s="5" t="s">
        <v>3063</v>
      </c>
      <c r="I1068" s="5" t="s">
        <v>3069</v>
      </c>
      <c r="J1068" s="5" t="s">
        <v>4139</v>
      </c>
      <c r="K1068" s="5">
        <v>5</v>
      </c>
      <c r="L1068" s="5" t="s">
        <v>4273</v>
      </c>
      <c r="M1068" s="5" t="s">
        <v>4276</v>
      </c>
      <c r="N1068" s="5">
        <f t="shared" si="50"/>
        <v>355.09</v>
      </c>
      <c r="O1068" s="5">
        <f t="shared" si="48"/>
        <v>500</v>
      </c>
      <c r="P1068" s="5">
        <f t="shared" si="49"/>
        <v>-144.91000000000003</v>
      </c>
    </row>
    <row r="1069" spans="1:16" x14ac:dyDescent="0.3">
      <c r="A1069" s="5" t="s">
        <v>1079</v>
      </c>
      <c r="B1069" s="6">
        <v>45083</v>
      </c>
      <c r="C1069" s="5" t="s">
        <v>2271</v>
      </c>
      <c r="D1069" s="5" t="s">
        <v>2402</v>
      </c>
      <c r="E1069" s="5">
        <v>2</v>
      </c>
      <c r="F1069" s="5">
        <v>316.2</v>
      </c>
      <c r="G1069" s="5" t="s">
        <v>2473</v>
      </c>
      <c r="H1069" s="5" t="s">
        <v>3064</v>
      </c>
      <c r="I1069" s="5" t="s">
        <v>3070</v>
      </c>
      <c r="J1069" s="5" t="s">
        <v>4140</v>
      </c>
      <c r="K1069" s="5">
        <v>2</v>
      </c>
      <c r="L1069" s="5" t="str">
        <f>L1068</f>
        <v>SAVE10</v>
      </c>
      <c r="M1069" s="5" t="s">
        <v>4276</v>
      </c>
      <c r="N1069" s="5">
        <f t="shared" si="50"/>
        <v>632.4</v>
      </c>
      <c r="O1069" s="5">
        <f t="shared" si="48"/>
        <v>300</v>
      </c>
      <c r="P1069" s="5">
        <f t="shared" si="49"/>
        <v>332.4</v>
      </c>
    </row>
    <row r="1070" spans="1:16" x14ac:dyDescent="0.3">
      <c r="A1070" s="5" t="s">
        <v>1080</v>
      </c>
      <c r="B1070" s="6">
        <v>45507</v>
      </c>
      <c r="C1070" s="5" t="s">
        <v>2272</v>
      </c>
      <c r="D1070" s="5" t="s">
        <v>2406</v>
      </c>
      <c r="E1070" s="5">
        <v>1</v>
      </c>
      <c r="F1070" s="5">
        <v>133.38999999999999</v>
      </c>
      <c r="G1070" s="5" t="s">
        <v>3018</v>
      </c>
      <c r="H1070" s="5" t="s">
        <v>3063</v>
      </c>
      <c r="I1070" s="5" t="s">
        <v>3068</v>
      </c>
      <c r="J1070" s="5" t="s">
        <v>4141</v>
      </c>
      <c r="K1070" s="5">
        <v>2</v>
      </c>
      <c r="L1070" s="5" t="s">
        <v>4273</v>
      </c>
      <c r="M1070" s="5" t="s">
        <v>4277</v>
      </c>
      <c r="N1070" s="5">
        <f t="shared" si="50"/>
        <v>133.38999999999999</v>
      </c>
      <c r="O1070" s="5">
        <f t="shared" si="48"/>
        <v>700</v>
      </c>
      <c r="P1070" s="5">
        <f t="shared" si="49"/>
        <v>-566.61</v>
      </c>
    </row>
    <row r="1071" spans="1:16" x14ac:dyDescent="0.3">
      <c r="A1071" s="5" t="s">
        <v>1081</v>
      </c>
      <c r="B1071" s="6">
        <v>44982</v>
      </c>
      <c r="C1071" s="5" t="s">
        <v>2273</v>
      </c>
      <c r="D1071" s="5" t="s">
        <v>2401</v>
      </c>
      <c r="E1071" s="5">
        <v>1</v>
      </c>
      <c r="F1071" s="5">
        <v>454.23</v>
      </c>
      <c r="G1071" s="5" t="s">
        <v>2615</v>
      </c>
      <c r="H1071" s="5" t="s">
        <v>3066</v>
      </c>
      <c r="I1071" s="5" t="s">
        <v>3070</v>
      </c>
      <c r="J1071" s="5" t="s">
        <v>4142</v>
      </c>
      <c r="K1071" s="5">
        <v>3</v>
      </c>
      <c r="L1071" s="5" t="str">
        <f>L1070</f>
        <v>SAVE10</v>
      </c>
      <c r="M1071" s="5" t="s">
        <v>4279</v>
      </c>
      <c r="N1071" s="5">
        <f t="shared" si="50"/>
        <v>454.23</v>
      </c>
      <c r="O1071" s="5">
        <f t="shared" si="48"/>
        <v>450</v>
      </c>
      <c r="P1071" s="5">
        <f t="shared" si="49"/>
        <v>4.2300000000000182</v>
      </c>
    </row>
    <row r="1072" spans="1:16" x14ac:dyDescent="0.3">
      <c r="A1072" s="5" t="s">
        <v>1082</v>
      </c>
      <c r="B1072" s="6">
        <v>45541</v>
      </c>
      <c r="C1072" s="5" t="s">
        <v>2274</v>
      </c>
      <c r="D1072" s="5" t="s">
        <v>2407</v>
      </c>
      <c r="E1072" s="5">
        <v>4</v>
      </c>
      <c r="F1072" s="5">
        <v>491.29</v>
      </c>
      <c r="G1072" s="5" t="s">
        <v>2483</v>
      </c>
      <c r="H1072" s="5" t="s">
        <v>3063</v>
      </c>
      <c r="I1072" s="5" t="s">
        <v>3072</v>
      </c>
      <c r="J1072" s="5" t="s">
        <v>4143</v>
      </c>
      <c r="K1072" s="5">
        <v>6</v>
      </c>
      <c r="L1072" s="5" t="str">
        <f>L1071</f>
        <v>SAVE10</v>
      </c>
      <c r="M1072" s="5" t="s">
        <v>4278</v>
      </c>
      <c r="N1072" s="5">
        <f t="shared" si="50"/>
        <v>1965.16</v>
      </c>
      <c r="O1072" s="5">
        <f t="shared" si="48"/>
        <v>500</v>
      </c>
      <c r="P1072" s="5">
        <f t="shared" si="49"/>
        <v>1465.16</v>
      </c>
    </row>
    <row r="1073" spans="1:16" x14ac:dyDescent="0.3">
      <c r="A1073" s="5" t="s">
        <v>1083</v>
      </c>
      <c r="B1073" s="6">
        <v>45832</v>
      </c>
      <c r="C1073" s="5" t="s">
        <v>2275</v>
      </c>
      <c r="D1073" s="5" t="s">
        <v>2402</v>
      </c>
      <c r="E1073" s="5">
        <v>2</v>
      </c>
      <c r="F1073" s="5">
        <v>255.14</v>
      </c>
      <c r="G1073" s="5" t="s">
        <v>2715</v>
      </c>
      <c r="H1073" s="5" t="s">
        <v>3067</v>
      </c>
      <c r="I1073" s="5" t="s">
        <v>3068</v>
      </c>
      <c r="J1073" s="5" t="s">
        <v>4144</v>
      </c>
      <c r="K1073" s="5">
        <v>2</v>
      </c>
      <c r="L1073" s="5" t="str">
        <f>L1072</f>
        <v>SAVE10</v>
      </c>
      <c r="M1073" s="5" t="s">
        <v>4280</v>
      </c>
      <c r="N1073" s="5">
        <f t="shared" si="50"/>
        <v>510.28</v>
      </c>
      <c r="O1073" s="5">
        <f t="shared" si="48"/>
        <v>300</v>
      </c>
      <c r="P1073" s="5">
        <f t="shared" si="49"/>
        <v>210.27999999999997</v>
      </c>
    </row>
    <row r="1074" spans="1:16" x14ac:dyDescent="0.3">
      <c r="A1074" s="5" t="s">
        <v>1084</v>
      </c>
      <c r="B1074" s="6">
        <v>44983</v>
      </c>
      <c r="C1074" s="5" t="s">
        <v>2276</v>
      </c>
      <c r="D1074" s="5" t="s">
        <v>2401</v>
      </c>
      <c r="E1074" s="5">
        <v>1</v>
      </c>
      <c r="F1074" s="5">
        <v>392.61</v>
      </c>
      <c r="G1074" s="5" t="s">
        <v>2633</v>
      </c>
      <c r="H1074" s="5" t="s">
        <v>3066</v>
      </c>
      <c r="I1074" s="5" t="s">
        <v>3069</v>
      </c>
      <c r="J1074" s="5" t="s">
        <v>4145</v>
      </c>
      <c r="K1074" s="5">
        <v>4</v>
      </c>
      <c r="L1074" s="5" t="s">
        <v>4273</v>
      </c>
      <c r="M1074" s="5" t="s">
        <v>4277</v>
      </c>
      <c r="N1074" s="5">
        <f t="shared" si="50"/>
        <v>392.61</v>
      </c>
      <c r="O1074" s="5">
        <f t="shared" si="48"/>
        <v>450</v>
      </c>
      <c r="P1074" s="5">
        <f t="shared" si="49"/>
        <v>-57.389999999999986</v>
      </c>
    </row>
    <row r="1075" spans="1:16" x14ac:dyDescent="0.3">
      <c r="A1075" s="5" t="s">
        <v>1085</v>
      </c>
      <c r="B1075" s="6">
        <v>45576</v>
      </c>
      <c r="C1075" s="5" t="s">
        <v>2277</v>
      </c>
      <c r="D1075" s="5" t="s">
        <v>2403</v>
      </c>
      <c r="E1075" s="5">
        <v>4</v>
      </c>
      <c r="F1075" s="5">
        <v>362.06</v>
      </c>
      <c r="G1075" s="5" t="s">
        <v>2629</v>
      </c>
      <c r="H1075" s="5" t="s">
        <v>3063</v>
      </c>
      <c r="I1075" s="5" t="s">
        <v>3070</v>
      </c>
      <c r="J1075" s="5" t="s">
        <v>4146</v>
      </c>
      <c r="K1075" s="5">
        <v>4</v>
      </c>
      <c r="L1075" s="5" t="str">
        <f>L1074</f>
        <v>SAVE10</v>
      </c>
      <c r="M1075" s="5" t="s">
        <v>4279</v>
      </c>
      <c r="N1075" s="5">
        <f t="shared" si="50"/>
        <v>1448.24</v>
      </c>
      <c r="O1075" s="5">
        <f t="shared" si="48"/>
        <v>250</v>
      </c>
      <c r="P1075" s="5">
        <f t="shared" si="49"/>
        <v>1198.24</v>
      </c>
    </row>
    <row r="1076" spans="1:16" x14ac:dyDescent="0.3">
      <c r="A1076" s="5" t="s">
        <v>1086</v>
      </c>
      <c r="B1076" s="6">
        <v>45422</v>
      </c>
      <c r="C1076" s="5" t="s">
        <v>2278</v>
      </c>
      <c r="D1076" s="5" t="s">
        <v>2402</v>
      </c>
      <c r="E1076" s="5">
        <v>1</v>
      </c>
      <c r="F1076" s="5">
        <v>222.73</v>
      </c>
      <c r="G1076" s="5" t="s">
        <v>3019</v>
      </c>
      <c r="H1076" s="5" t="s">
        <v>3064</v>
      </c>
      <c r="I1076" s="5" t="s">
        <v>3070</v>
      </c>
      <c r="J1076" s="5" t="s">
        <v>4147</v>
      </c>
      <c r="K1076" s="5">
        <v>4</v>
      </c>
      <c r="L1076" s="5" t="str">
        <f>L1075</f>
        <v>SAVE10</v>
      </c>
      <c r="M1076" s="5" t="s">
        <v>4280</v>
      </c>
      <c r="N1076" s="5">
        <f t="shared" si="50"/>
        <v>222.73</v>
      </c>
      <c r="O1076" s="5">
        <f t="shared" si="48"/>
        <v>300</v>
      </c>
      <c r="P1076" s="5">
        <f t="shared" si="49"/>
        <v>-77.27000000000001</v>
      </c>
    </row>
    <row r="1077" spans="1:16" x14ac:dyDescent="0.3">
      <c r="A1077" s="5" t="s">
        <v>1087</v>
      </c>
      <c r="B1077" s="6">
        <v>45535</v>
      </c>
      <c r="C1077" s="5" t="s">
        <v>2279</v>
      </c>
      <c r="D1077" s="5" t="s">
        <v>2401</v>
      </c>
      <c r="E1077" s="5">
        <v>2</v>
      </c>
      <c r="F1077" s="5">
        <v>552.63</v>
      </c>
      <c r="G1077" s="5" t="s">
        <v>2589</v>
      </c>
      <c r="H1077" s="5" t="s">
        <v>3063</v>
      </c>
      <c r="I1077" s="5" t="s">
        <v>3071</v>
      </c>
      <c r="J1077" s="5" t="s">
        <v>4148</v>
      </c>
      <c r="K1077" s="5">
        <v>7</v>
      </c>
      <c r="L1077" s="5" t="s">
        <v>4275</v>
      </c>
      <c r="M1077" s="5" t="s">
        <v>4276</v>
      </c>
      <c r="N1077" s="5">
        <f t="shared" si="50"/>
        <v>1105.26</v>
      </c>
      <c r="O1077" s="5">
        <f t="shared" si="48"/>
        <v>450</v>
      </c>
      <c r="P1077" s="5">
        <f t="shared" si="49"/>
        <v>655.26</v>
      </c>
    </row>
    <row r="1078" spans="1:16" x14ac:dyDescent="0.3">
      <c r="A1078" s="5" t="s">
        <v>1088</v>
      </c>
      <c r="B1078" s="6">
        <v>45054</v>
      </c>
      <c r="C1078" s="5" t="s">
        <v>2280</v>
      </c>
      <c r="D1078" s="5" t="s">
        <v>2406</v>
      </c>
      <c r="E1078" s="5">
        <v>4</v>
      </c>
      <c r="F1078" s="5">
        <v>686.61</v>
      </c>
      <c r="G1078" s="5" t="s">
        <v>3003</v>
      </c>
      <c r="H1078" s="5" t="s">
        <v>3067</v>
      </c>
      <c r="I1078" s="5" t="s">
        <v>3068</v>
      </c>
      <c r="J1078" s="5" t="s">
        <v>4149</v>
      </c>
      <c r="K1078" s="5">
        <v>6</v>
      </c>
      <c r="L1078" s="5" t="str">
        <f>L1077</f>
        <v>WINTER15</v>
      </c>
      <c r="M1078" s="5" t="s">
        <v>4277</v>
      </c>
      <c r="N1078" s="5">
        <f t="shared" si="50"/>
        <v>2746.44</v>
      </c>
      <c r="O1078" s="5">
        <f t="shared" si="48"/>
        <v>700</v>
      </c>
      <c r="P1078" s="5">
        <f t="shared" si="49"/>
        <v>2046.44</v>
      </c>
    </row>
    <row r="1079" spans="1:16" x14ac:dyDescent="0.3">
      <c r="A1079" s="5" t="s">
        <v>1089</v>
      </c>
      <c r="B1079" s="6">
        <v>45723</v>
      </c>
      <c r="C1079" s="5" t="s">
        <v>2281</v>
      </c>
      <c r="D1079" s="5" t="s">
        <v>2405</v>
      </c>
      <c r="E1079" s="5">
        <v>3</v>
      </c>
      <c r="F1079" s="5">
        <v>305.16000000000003</v>
      </c>
      <c r="G1079" s="5" t="s">
        <v>2515</v>
      </c>
      <c r="H1079" s="5" t="s">
        <v>3065</v>
      </c>
      <c r="I1079" s="5" t="s">
        <v>3069</v>
      </c>
      <c r="J1079" s="5" t="s">
        <v>4150</v>
      </c>
      <c r="K1079" s="5">
        <v>8</v>
      </c>
      <c r="L1079" s="5" t="s">
        <v>4273</v>
      </c>
      <c r="M1079" s="5" t="s">
        <v>4277</v>
      </c>
      <c r="N1079" s="5">
        <f t="shared" si="50"/>
        <v>915.48</v>
      </c>
      <c r="O1079" s="5">
        <f t="shared" si="48"/>
        <v>400</v>
      </c>
      <c r="P1079" s="5">
        <f t="shared" si="49"/>
        <v>515.48</v>
      </c>
    </row>
    <row r="1080" spans="1:16" x14ac:dyDescent="0.3">
      <c r="A1080" s="5" t="s">
        <v>1090</v>
      </c>
      <c r="B1080" s="6">
        <v>45003</v>
      </c>
      <c r="C1080" s="5" t="s">
        <v>2282</v>
      </c>
      <c r="D1080" s="5" t="s">
        <v>2407</v>
      </c>
      <c r="E1080" s="5">
        <v>1</v>
      </c>
      <c r="F1080" s="5">
        <v>41.09</v>
      </c>
      <c r="G1080" s="5" t="s">
        <v>2435</v>
      </c>
      <c r="H1080" s="5" t="s">
        <v>3064</v>
      </c>
      <c r="I1080" s="5" t="s">
        <v>3070</v>
      </c>
      <c r="J1080" s="5" t="s">
        <v>4151</v>
      </c>
      <c r="K1080" s="5">
        <v>4</v>
      </c>
      <c r="L1080" s="5" t="s">
        <v>4275</v>
      </c>
      <c r="M1080" s="5" t="s">
        <v>4278</v>
      </c>
      <c r="N1080" s="5">
        <f t="shared" si="50"/>
        <v>41.09</v>
      </c>
      <c r="O1080" s="5">
        <f t="shared" si="48"/>
        <v>500</v>
      </c>
      <c r="P1080" s="5">
        <f t="shared" si="49"/>
        <v>-458.90999999999997</v>
      </c>
    </row>
    <row r="1081" spans="1:16" x14ac:dyDescent="0.3">
      <c r="A1081" s="5" t="s">
        <v>1091</v>
      </c>
      <c r="B1081" s="6">
        <v>45463</v>
      </c>
      <c r="C1081" s="5" t="s">
        <v>2283</v>
      </c>
      <c r="D1081" s="5" t="s">
        <v>2402</v>
      </c>
      <c r="E1081" s="5">
        <v>5</v>
      </c>
      <c r="F1081" s="5">
        <v>634</v>
      </c>
      <c r="G1081" s="5" t="s">
        <v>2978</v>
      </c>
      <c r="H1081" s="5" t="s">
        <v>3066</v>
      </c>
      <c r="I1081" s="5" t="s">
        <v>3071</v>
      </c>
      <c r="J1081" s="5" t="s">
        <v>4152</v>
      </c>
      <c r="K1081" s="5">
        <v>8</v>
      </c>
      <c r="L1081" s="5" t="str">
        <f>L1080</f>
        <v>WINTER15</v>
      </c>
      <c r="M1081" s="5" t="s">
        <v>4278</v>
      </c>
      <c r="N1081" s="5">
        <f t="shared" si="50"/>
        <v>3170</v>
      </c>
      <c r="O1081" s="5">
        <f t="shared" si="48"/>
        <v>300</v>
      </c>
      <c r="P1081" s="5">
        <f t="shared" si="49"/>
        <v>2870</v>
      </c>
    </row>
    <row r="1082" spans="1:16" x14ac:dyDescent="0.3">
      <c r="A1082" s="5" t="s">
        <v>1092</v>
      </c>
      <c r="B1082" s="6">
        <v>44946</v>
      </c>
      <c r="C1082" s="5" t="s">
        <v>2284</v>
      </c>
      <c r="D1082" s="5" t="s">
        <v>2406</v>
      </c>
      <c r="E1082" s="5">
        <v>5</v>
      </c>
      <c r="F1082" s="5">
        <v>464.74</v>
      </c>
      <c r="G1082" s="5" t="s">
        <v>3020</v>
      </c>
      <c r="H1082" s="5" t="s">
        <v>3066</v>
      </c>
      <c r="I1082" s="5" t="s">
        <v>3071</v>
      </c>
      <c r="J1082" s="5" t="s">
        <v>4153</v>
      </c>
      <c r="K1082" s="5">
        <v>7</v>
      </c>
      <c r="L1082" s="5" t="str">
        <f>L1081</f>
        <v>WINTER15</v>
      </c>
      <c r="M1082" s="5" t="s">
        <v>4277</v>
      </c>
      <c r="N1082" s="5">
        <f t="shared" si="50"/>
        <v>2323.6999999999998</v>
      </c>
      <c r="O1082" s="5">
        <f t="shared" si="48"/>
        <v>700</v>
      </c>
      <c r="P1082" s="5">
        <f t="shared" si="49"/>
        <v>1623.6999999999998</v>
      </c>
    </row>
    <row r="1083" spans="1:16" x14ac:dyDescent="0.3">
      <c r="A1083" s="5" t="s">
        <v>1093</v>
      </c>
      <c r="B1083" s="6">
        <v>45037</v>
      </c>
      <c r="C1083" s="5" t="s">
        <v>2285</v>
      </c>
      <c r="D1083" s="5" t="s">
        <v>2401</v>
      </c>
      <c r="E1083" s="5">
        <v>4</v>
      </c>
      <c r="F1083" s="5">
        <v>425.6</v>
      </c>
      <c r="G1083" s="5" t="s">
        <v>2702</v>
      </c>
      <c r="H1083" s="5" t="s">
        <v>3065</v>
      </c>
      <c r="I1083" s="5" t="s">
        <v>3072</v>
      </c>
      <c r="J1083" s="5" t="s">
        <v>4154</v>
      </c>
      <c r="K1083" s="5">
        <v>5</v>
      </c>
      <c r="L1083" s="5" t="s">
        <v>4274</v>
      </c>
      <c r="M1083" s="5" t="s">
        <v>4280</v>
      </c>
      <c r="N1083" s="5">
        <f t="shared" si="50"/>
        <v>1702.4</v>
      </c>
      <c r="O1083" s="5">
        <f t="shared" si="48"/>
        <v>450</v>
      </c>
      <c r="P1083" s="5">
        <f t="shared" si="49"/>
        <v>1252.4000000000001</v>
      </c>
    </row>
    <row r="1084" spans="1:16" x14ac:dyDescent="0.3">
      <c r="A1084" s="5" t="s">
        <v>1094</v>
      </c>
      <c r="B1084" s="6">
        <v>45205</v>
      </c>
      <c r="C1084" s="5" t="s">
        <v>2286</v>
      </c>
      <c r="D1084" s="5" t="s">
        <v>2404</v>
      </c>
      <c r="E1084" s="5">
        <v>3</v>
      </c>
      <c r="F1084" s="5">
        <v>573.22</v>
      </c>
      <c r="G1084" s="5" t="s">
        <v>3009</v>
      </c>
      <c r="H1084" s="5" t="s">
        <v>3063</v>
      </c>
      <c r="I1084" s="5" t="s">
        <v>3072</v>
      </c>
      <c r="J1084" s="5" t="s">
        <v>4155</v>
      </c>
      <c r="K1084" s="5">
        <v>5</v>
      </c>
      <c r="L1084" s="5" t="s">
        <v>4273</v>
      </c>
      <c r="M1084" s="5" t="s">
        <v>4278</v>
      </c>
      <c r="N1084" s="5">
        <f t="shared" si="50"/>
        <v>1719.66</v>
      </c>
      <c r="O1084" s="5">
        <f t="shared" si="48"/>
        <v>200</v>
      </c>
      <c r="P1084" s="5">
        <f t="shared" si="49"/>
        <v>1519.66</v>
      </c>
    </row>
    <row r="1085" spans="1:16" x14ac:dyDescent="0.3">
      <c r="A1085" s="5" t="s">
        <v>1095</v>
      </c>
      <c r="B1085" s="6">
        <v>45482</v>
      </c>
      <c r="C1085" s="5" t="s">
        <v>2287</v>
      </c>
      <c r="D1085" s="5" t="s">
        <v>2404</v>
      </c>
      <c r="E1085" s="5">
        <v>1</v>
      </c>
      <c r="F1085" s="5">
        <v>123.28</v>
      </c>
      <c r="G1085" s="5" t="s">
        <v>2438</v>
      </c>
      <c r="H1085" s="5" t="s">
        <v>3065</v>
      </c>
      <c r="I1085" s="5" t="s">
        <v>3071</v>
      </c>
      <c r="J1085" s="5" t="s">
        <v>4156</v>
      </c>
      <c r="K1085" s="5">
        <v>3</v>
      </c>
      <c r="L1085" s="5" t="s">
        <v>4273</v>
      </c>
      <c r="M1085" s="5" t="s">
        <v>4278</v>
      </c>
      <c r="N1085" s="5">
        <f t="shared" si="50"/>
        <v>123.28</v>
      </c>
      <c r="O1085" s="5">
        <f t="shared" si="48"/>
        <v>200</v>
      </c>
      <c r="P1085" s="5">
        <f t="shared" si="49"/>
        <v>-76.72</v>
      </c>
    </row>
    <row r="1086" spans="1:16" x14ac:dyDescent="0.3">
      <c r="A1086" s="5" t="s">
        <v>1096</v>
      </c>
      <c r="B1086" s="6">
        <v>44934</v>
      </c>
      <c r="C1086" s="5" t="s">
        <v>2288</v>
      </c>
      <c r="D1086" s="5" t="s">
        <v>2402</v>
      </c>
      <c r="E1086" s="5">
        <v>1</v>
      </c>
      <c r="F1086" s="5">
        <v>70.819999999999993</v>
      </c>
      <c r="G1086" s="5" t="s">
        <v>2443</v>
      </c>
      <c r="H1086" s="5" t="s">
        <v>3066</v>
      </c>
      <c r="I1086" s="5" t="s">
        <v>3072</v>
      </c>
      <c r="J1086" s="5" t="s">
        <v>4157</v>
      </c>
      <c r="K1086" s="5">
        <v>1</v>
      </c>
      <c r="L1086" s="5" t="s">
        <v>4275</v>
      </c>
      <c r="M1086" s="5" t="s">
        <v>4276</v>
      </c>
      <c r="N1086" s="5">
        <f t="shared" si="50"/>
        <v>70.819999999999993</v>
      </c>
      <c r="O1086" s="5">
        <f t="shared" si="48"/>
        <v>300</v>
      </c>
      <c r="P1086" s="5">
        <f t="shared" si="49"/>
        <v>-229.18</v>
      </c>
    </row>
    <row r="1087" spans="1:16" x14ac:dyDescent="0.3">
      <c r="A1087" s="5" t="s">
        <v>1097</v>
      </c>
      <c r="B1087" s="6">
        <v>45067</v>
      </c>
      <c r="C1087" s="5" t="s">
        <v>2289</v>
      </c>
      <c r="D1087" s="5" t="s">
        <v>2405</v>
      </c>
      <c r="E1087" s="5">
        <v>2</v>
      </c>
      <c r="F1087" s="5">
        <v>646.69000000000005</v>
      </c>
      <c r="G1087" s="5" t="s">
        <v>2543</v>
      </c>
      <c r="H1087" s="5" t="s">
        <v>3063</v>
      </c>
      <c r="I1087" s="5" t="s">
        <v>3068</v>
      </c>
      <c r="J1087" s="5" t="s">
        <v>4158</v>
      </c>
      <c r="K1087" s="5">
        <v>7</v>
      </c>
      <c r="L1087" s="5" t="s">
        <v>4275</v>
      </c>
      <c r="M1087" s="5" t="s">
        <v>4276</v>
      </c>
      <c r="N1087" s="5">
        <f t="shared" si="50"/>
        <v>1293.3800000000001</v>
      </c>
      <c r="O1087" s="5">
        <f t="shared" si="48"/>
        <v>400</v>
      </c>
      <c r="P1087" s="5">
        <f t="shared" si="49"/>
        <v>893.38000000000011</v>
      </c>
    </row>
    <row r="1088" spans="1:16" x14ac:dyDescent="0.3">
      <c r="A1088" s="5" t="s">
        <v>1098</v>
      </c>
      <c r="B1088" s="6">
        <v>45283</v>
      </c>
      <c r="C1088" s="5" t="s">
        <v>2290</v>
      </c>
      <c r="D1088" s="5" t="s">
        <v>2403</v>
      </c>
      <c r="E1088" s="5">
        <v>2</v>
      </c>
      <c r="F1088" s="5">
        <v>513.41999999999996</v>
      </c>
      <c r="G1088" s="5" t="s">
        <v>3021</v>
      </c>
      <c r="H1088" s="5" t="s">
        <v>3064</v>
      </c>
      <c r="I1088" s="5" t="s">
        <v>3072</v>
      </c>
      <c r="J1088" s="5" t="s">
        <v>4159</v>
      </c>
      <c r="K1088" s="5">
        <v>5</v>
      </c>
      <c r="L1088" s="5" t="s">
        <v>4275</v>
      </c>
      <c r="M1088" s="5" t="s">
        <v>4276</v>
      </c>
      <c r="N1088" s="5">
        <f t="shared" si="50"/>
        <v>1026.8399999999999</v>
      </c>
      <c r="O1088" s="5">
        <f t="shared" si="48"/>
        <v>250</v>
      </c>
      <c r="P1088" s="5">
        <f t="shared" si="49"/>
        <v>776.83999999999992</v>
      </c>
    </row>
    <row r="1089" spans="1:16" x14ac:dyDescent="0.3">
      <c r="A1089" s="5" t="s">
        <v>1099</v>
      </c>
      <c r="B1089" s="6">
        <v>45739</v>
      </c>
      <c r="C1089" s="5" t="s">
        <v>2291</v>
      </c>
      <c r="D1089" s="5" t="s">
        <v>2406</v>
      </c>
      <c r="E1089" s="5">
        <v>4</v>
      </c>
      <c r="F1089" s="5">
        <v>693.07</v>
      </c>
      <c r="G1089" s="5" t="s">
        <v>3022</v>
      </c>
      <c r="H1089" s="5" t="s">
        <v>3064</v>
      </c>
      <c r="I1089" s="5" t="s">
        <v>3068</v>
      </c>
      <c r="J1089" s="5" t="s">
        <v>4160</v>
      </c>
      <c r="K1089" s="5">
        <v>8</v>
      </c>
      <c r="L1089" s="5" t="s">
        <v>4273</v>
      </c>
      <c r="M1089" s="5" t="s">
        <v>4276</v>
      </c>
      <c r="N1089" s="5">
        <f t="shared" si="50"/>
        <v>2772.28</v>
      </c>
      <c r="O1089" s="5">
        <f t="shared" si="48"/>
        <v>700</v>
      </c>
      <c r="P1089" s="5">
        <f t="shared" si="49"/>
        <v>2072.2800000000002</v>
      </c>
    </row>
    <row r="1090" spans="1:16" x14ac:dyDescent="0.3">
      <c r="A1090" s="5" t="s">
        <v>1100</v>
      </c>
      <c r="B1090" s="6">
        <v>45260</v>
      </c>
      <c r="C1090" s="5" t="s">
        <v>2292</v>
      </c>
      <c r="D1090" s="5" t="s">
        <v>2407</v>
      </c>
      <c r="E1090" s="5">
        <v>3</v>
      </c>
      <c r="F1090" s="5">
        <v>491.43</v>
      </c>
      <c r="G1090" s="5" t="s">
        <v>3023</v>
      </c>
      <c r="H1090" s="5" t="s">
        <v>3066</v>
      </c>
      <c r="I1090" s="5" t="s">
        <v>3068</v>
      </c>
      <c r="J1090" s="5" t="s">
        <v>4161</v>
      </c>
      <c r="K1090" s="5">
        <v>6</v>
      </c>
      <c r="L1090" s="5" t="s">
        <v>4275</v>
      </c>
      <c r="M1090" s="5" t="s">
        <v>4276</v>
      </c>
      <c r="N1090" s="5">
        <f t="shared" si="50"/>
        <v>1474.29</v>
      </c>
      <c r="O1090" s="5">
        <f t="shared" ref="O1090:O1153" si="51">IF(D1090="MONITOR",450,IF(D1090="PHONE",300,IF(D1090="TABLET",250,IF(D1090="CHAIR",200,IF(D1090="PRINTER",400,IF(D1090="LAPTOP",700,IF(D1090="DESK",500,0)))))))</f>
        <v>500</v>
      </c>
      <c r="P1090" s="5">
        <f t="shared" ref="P1090:P1153" si="52">N1090-O1090</f>
        <v>974.29</v>
      </c>
    </row>
    <row r="1091" spans="1:16" x14ac:dyDescent="0.3">
      <c r="A1091" s="5" t="s">
        <v>1101</v>
      </c>
      <c r="B1091" s="6">
        <v>45731</v>
      </c>
      <c r="C1091" s="5" t="s">
        <v>2293</v>
      </c>
      <c r="D1091" s="5" t="s">
        <v>2403</v>
      </c>
      <c r="E1091" s="5">
        <v>2</v>
      </c>
      <c r="F1091" s="5">
        <v>599.74</v>
      </c>
      <c r="G1091" s="5" t="s">
        <v>2471</v>
      </c>
      <c r="H1091" s="5" t="s">
        <v>3066</v>
      </c>
      <c r="I1091" s="5" t="s">
        <v>3068</v>
      </c>
      <c r="J1091" s="5" t="s">
        <v>4162</v>
      </c>
      <c r="K1091" s="5">
        <v>2</v>
      </c>
      <c r="L1091" s="5" t="str">
        <f>L1090</f>
        <v>WINTER15</v>
      </c>
      <c r="M1091" s="5" t="s">
        <v>4276</v>
      </c>
      <c r="N1091" s="5">
        <f t="shared" ref="N1091:N1154" si="53">E1091*F1091</f>
        <v>1199.48</v>
      </c>
      <c r="O1091" s="5">
        <f t="shared" si="51"/>
        <v>250</v>
      </c>
      <c r="P1091" s="5">
        <f t="shared" si="52"/>
        <v>949.48</v>
      </c>
    </row>
    <row r="1092" spans="1:16" x14ac:dyDescent="0.3">
      <c r="A1092" s="5" t="s">
        <v>1102</v>
      </c>
      <c r="B1092" s="6">
        <v>44982</v>
      </c>
      <c r="C1092" s="5" t="s">
        <v>2294</v>
      </c>
      <c r="D1092" s="5" t="s">
        <v>2401</v>
      </c>
      <c r="E1092" s="5">
        <v>2</v>
      </c>
      <c r="F1092" s="5">
        <v>650.25</v>
      </c>
      <c r="G1092" s="5" t="s">
        <v>2439</v>
      </c>
      <c r="H1092" s="5" t="s">
        <v>3066</v>
      </c>
      <c r="I1092" s="5" t="s">
        <v>3070</v>
      </c>
      <c r="J1092" s="5" t="s">
        <v>4163</v>
      </c>
      <c r="K1092" s="5">
        <v>6</v>
      </c>
      <c r="L1092" s="5" t="str">
        <f>L1091</f>
        <v>WINTER15</v>
      </c>
      <c r="M1092" s="5" t="s">
        <v>4276</v>
      </c>
      <c r="N1092" s="5">
        <f t="shared" si="53"/>
        <v>1300.5</v>
      </c>
      <c r="O1092" s="5">
        <f t="shared" si="51"/>
        <v>450</v>
      </c>
      <c r="P1092" s="5">
        <f t="shared" si="52"/>
        <v>850.5</v>
      </c>
    </row>
    <row r="1093" spans="1:16" x14ac:dyDescent="0.3">
      <c r="A1093" s="5" t="s">
        <v>1103</v>
      </c>
      <c r="B1093" s="6">
        <v>45573</v>
      </c>
      <c r="C1093" s="5" t="s">
        <v>2295</v>
      </c>
      <c r="D1093" s="5" t="s">
        <v>2406</v>
      </c>
      <c r="E1093" s="5">
        <v>3</v>
      </c>
      <c r="F1093" s="5">
        <v>209.48</v>
      </c>
      <c r="G1093" s="5" t="s">
        <v>2737</v>
      </c>
      <c r="H1093" s="5" t="s">
        <v>3063</v>
      </c>
      <c r="I1093" s="5" t="s">
        <v>3072</v>
      </c>
      <c r="J1093" s="5" t="s">
        <v>4164</v>
      </c>
      <c r="K1093" s="5">
        <v>4</v>
      </c>
      <c r="L1093" s="5" t="str">
        <f>L1092</f>
        <v>WINTER15</v>
      </c>
      <c r="M1093" s="5" t="s">
        <v>4278</v>
      </c>
      <c r="N1093" s="5">
        <f t="shared" si="53"/>
        <v>628.43999999999994</v>
      </c>
      <c r="O1093" s="5">
        <f t="shared" si="51"/>
        <v>700</v>
      </c>
      <c r="P1093" s="5">
        <f t="shared" si="52"/>
        <v>-71.560000000000059</v>
      </c>
    </row>
    <row r="1094" spans="1:16" x14ac:dyDescent="0.3">
      <c r="A1094" s="5" t="s">
        <v>1104</v>
      </c>
      <c r="B1094" s="6">
        <v>45159</v>
      </c>
      <c r="C1094" s="5" t="s">
        <v>2296</v>
      </c>
      <c r="D1094" s="5" t="s">
        <v>2406</v>
      </c>
      <c r="E1094" s="5">
        <v>5</v>
      </c>
      <c r="F1094" s="5">
        <v>209.2</v>
      </c>
      <c r="G1094" s="5" t="s">
        <v>2437</v>
      </c>
      <c r="H1094" s="5" t="s">
        <v>3063</v>
      </c>
      <c r="I1094" s="5" t="s">
        <v>3071</v>
      </c>
      <c r="J1094" s="5" t="s">
        <v>4165</v>
      </c>
      <c r="K1094" s="5">
        <v>6</v>
      </c>
      <c r="L1094" s="5" t="s">
        <v>4275</v>
      </c>
      <c r="M1094" s="5" t="s">
        <v>4278</v>
      </c>
      <c r="N1094" s="5">
        <f t="shared" si="53"/>
        <v>1046</v>
      </c>
      <c r="O1094" s="5">
        <f t="shared" si="51"/>
        <v>700</v>
      </c>
      <c r="P1094" s="5">
        <f t="shared" si="52"/>
        <v>346</v>
      </c>
    </row>
    <row r="1095" spans="1:16" x14ac:dyDescent="0.3">
      <c r="A1095" s="5" t="s">
        <v>1105</v>
      </c>
      <c r="B1095" s="6">
        <v>45086</v>
      </c>
      <c r="C1095" s="5" t="s">
        <v>2297</v>
      </c>
      <c r="D1095" s="5" t="s">
        <v>2402</v>
      </c>
      <c r="E1095" s="5">
        <v>4</v>
      </c>
      <c r="F1095" s="5">
        <v>197.36</v>
      </c>
      <c r="G1095" s="5" t="s">
        <v>3024</v>
      </c>
      <c r="H1095" s="5" t="s">
        <v>3066</v>
      </c>
      <c r="I1095" s="5" t="s">
        <v>3070</v>
      </c>
      <c r="J1095" s="5" t="s">
        <v>4166</v>
      </c>
      <c r="K1095" s="5">
        <v>9</v>
      </c>
      <c r="L1095" s="5" t="s">
        <v>4274</v>
      </c>
      <c r="M1095" s="5" t="s">
        <v>4276</v>
      </c>
      <c r="N1095" s="5">
        <f t="shared" si="53"/>
        <v>789.44</v>
      </c>
      <c r="O1095" s="5">
        <f t="shared" si="51"/>
        <v>300</v>
      </c>
      <c r="P1095" s="5">
        <f t="shared" si="52"/>
        <v>489.44000000000005</v>
      </c>
    </row>
    <row r="1096" spans="1:16" x14ac:dyDescent="0.3">
      <c r="A1096" s="5" t="s">
        <v>1106</v>
      </c>
      <c r="B1096" s="6">
        <v>45105</v>
      </c>
      <c r="C1096" s="5" t="s">
        <v>2298</v>
      </c>
      <c r="D1096" s="5" t="s">
        <v>2405</v>
      </c>
      <c r="E1096" s="5">
        <v>4</v>
      </c>
      <c r="F1096" s="5">
        <v>648.91</v>
      </c>
      <c r="G1096" s="5" t="s">
        <v>3025</v>
      </c>
      <c r="H1096" s="5" t="s">
        <v>3065</v>
      </c>
      <c r="I1096" s="5" t="s">
        <v>3068</v>
      </c>
      <c r="J1096" s="5" t="s">
        <v>4167</v>
      </c>
      <c r="K1096" s="5">
        <v>6</v>
      </c>
      <c r="L1096" s="5" t="s">
        <v>4273</v>
      </c>
      <c r="M1096" s="5" t="s">
        <v>4276</v>
      </c>
      <c r="N1096" s="5">
        <f t="shared" si="53"/>
        <v>2595.64</v>
      </c>
      <c r="O1096" s="5">
        <f t="shared" si="51"/>
        <v>400</v>
      </c>
      <c r="P1096" s="5">
        <f t="shared" si="52"/>
        <v>2195.64</v>
      </c>
    </row>
    <row r="1097" spans="1:16" x14ac:dyDescent="0.3">
      <c r="A1097" s="5" t="s">
        <v>1107</v>
      </c>
      <c r="B1097" s="6">
        <v>45405</v>
      </c>
      <c r="C1097" s="5" t="s">
        <v>2299</v>
      </c>
      <c r="D1097" s="5" t="s">
        <v>2402</v>
      </c>
      <c r="E1097" s="5">
        <v>2</v>
      </c>
      <c r="F1097" s="5">
        <v>441.54</v>
      </c>
      <c r="G1097" s="5" t="s">
        <v>3026</v>
      </c>
      <c r="H1097" s="5" t="s">
        <v>3064</v>
      </c>
      <c r="I1097" s="5" t="s">
        <v>3071</v>
      </c>
      <c r="J1097" s="5" t="s">
        <v>4168</v>
      </c>
      <c r="K1097" s="5">
        <v>2</v>
      </c>
      <c r="L1097" s="5" t="s">
        <v>4273</v>
      </c>
      <c r="M1097" s="5" t="s">
        <v>4278</v>
      </c>
      <c r="N1097" s="5">
        <f t="shared" si="53"/>
        <v>883.08</v>
      </c>
      <c r="O1097" s="5">
        <f t="shared" si="51"/>
        <v>300</v>
      </c>
      <c r="P1097" s="5">
        <f t="shared" si="52"/>
        <v>583.08000000000004</v>
      </c>
    </row>
    <row r="1098" spans="1:16" x14ac:dyDescent="0.3">
      <c r="A1098" s="5" t="s">
        <v>1108</v>
      </c>
      <c r="B1098" s="6">
        <v>45780</v>
      </c>
      <c r="C1098" s="5" t="s">
        <v>2300</v>
      </c>
      <c r="D1098" s="5" t="s">
        <v>2403</v>
      </c>
      <c r="E1098" s="5">
        <v>2</v>
      </c>
      <c r="F1098" s="5">
        <v>464.92</v>
      </c>
      <c r="G1098" s="5" t="s">
        <v>3027</v>
      </c>
      <c r="H1098" s="5" t="s">
        <v>3063</v>
      </c>
      <c r="I1098" s="5" t="s">
        <v>3070</v>
      </c>
      <c r="J1098" s="5" t="s">
        <v>4169</v>
      </c>
      <c r="K1098" s="5">
        <v>2</v>
      </c>
      <c r="L1098" s="5" t="str">
        <f>L1097</f>
        <v>SAVE10</v>
      </c>
      <c r="M1098" s="5" t="s">
        <v>4279</v>
      </c>
      <c r="N1098" s="5">
        <f t="shared" si="53"/>
        <v>929.84</v>
      </c>
      <c r="O1098" s="5">
        <f t="shared" si="51"/>
        <v>250</v>
      </c>
      <c r="P1098" s="5">
        <f t="shared" si="52"/>
        <v>679.84</v>
      </c>
    </row>
    <row r="1099" spans="1:16" x14ac:dyDescent="0.3">
      <c r="A1099" s="5" t="s">
        <v>1109</v>
      </c>
      <c r="B1099" s="6">
        <v>45652</v>
      </c>
      <c r="C1099" s="5" t="s">
        <v>2301</v>
      </c>
      <c r="D1099" s="5" t="s">
        <v>2401</v>
      </c>
      <c r="E1099" s="5">
        <v>5</v>
      </c>
      <c r="F1099" s="5">
        <v>506.45</v>
      </c>
      <c r="G1099" s="5" t="s">
        <v>3028</v>
      </c>
      <c r="H1099" s="5" t="s">
        <v>3066</v>
      </c>
      <c r="I1099" s="5" t="s">
        <v>3068</v>
      </c>
      <c r="J1099" s="5" t="s">
        <v>4170</v>
      </c>
      <c r="K1099" s="5">
        <v>7</v>
      </c>
      <c r="L1099" s="5" t="s">
        <v>4275</v>
      </c>
      <c r="M1099" s="5" t="s">
        <v>4280</v>
      </c>
      <c r="N1099" s="5">
        <f t="shared" si="53"/>
        <v>2532.25</v>
      </c>
      <c r="O1099" s="5">
        <f t="shared" si="51"/>
        <v>450</v>
      </c>
      <c r="P1099" s="5">
        <f t="shared" si="52"/>
        <v>2082.25</v>
      </c>
    </row>
    <row r="1100" spans="1:16" x14ac:dyDescent="0.3">
      <c r="A1100" s="5" t="s">
        <v>1110</v>
      </c>
      <c r="B1100" s="6">
        <v>45094</v>
      </c>
      <c r="C1100" s="5" t="s">
        <v>2302</v>
      </c>
      <c r="D1100" s="5" t="s">
        <v>2401</v>
      </c>
      <c r="E1100" s="5">
        <v>4</v>
      </c>
      <c r="F1100" s="5">
        <v>255.86</v>
      </c>
      <c r="G1100" s="5" t="s">
        <v>3029</v>
      </c>
      <c r="H1100" s="5" t="s">
        <v>3065</v>
      </c>
      <c r="I1100" s="5" t="s">
        <v>3071</v>
      </c>
      <c r="J1100" s="5" t="s">
        <v>4171</v>
      </c>
      <c r="K1100" s="5">
        <v>7</v>
      </c>
      <c r="L1100" s="5" t="str">
        <f>L1099</f>
        <v>WINTER15</v>
      </c>
      <c r="M1100" s="5" t="s">
        <v>4278</v>
      </c>
      <c r="N1100" s="5">
        <f t="shared" si="53"/>
        <v>1023.44</v>
      </c>
      <c r="O1100" s="5">
        <f t="shared" si="51"/>
        <v>450</v>
      </c>
      <c r="P1100" s="5">
        <f t="shared" si="52"/>
        <v>573.44000000000005</v>
      </c>
    </row>
    <row r="1101" spans="1:16" x14ac:dyDescent="0.3">
      <c r="A1101" s="5" t="s">
        <v>1111</v>
      </c>
      <c r="B1101" s="6">
        <v>45554</v>
      </c>
      <c r="C1101" s="5" t="s">
        <v>2303</v>
      </c>
      <c r="D1101" s="5" t="s">
        <v>2406</v>
      </c>
      <c r="E1101" s="5">
        <v>2</v>
      </c>
      <c r="F1101" s="5">
        <v>125.23</v>
      </c>
      <c r="G1101" s="5" t="s">
        <v>2722</v>
      </c>
      <c r="H1101" s="5" t="s">
        <v>3067</v>
      </c>
      <c r="I1101" s="5" t="s">
        <v>3069</v>
      </c>
      <c r="J1101" s="5" t="s">
        <v>4172</v>
      </c>
      <c r="K1101" s="5">
        <v>3</v>
      </c>
      <c r="L1101" s="5" t="s">
        <v>4274</v>
      </c>
      <c r="M1101" s="5" t="s">
        <v>4278</v>
      </c>
      <c r="N1101" s="5">
        <f t="shared" si="53"/>
        <v>250.46</v>
      </c>
      <c r="O1101" s="5">
        <f t="shared" si="51"/>
        <v>700</v>
      </c>
      <c r="P1101" s="5">
        <f t="shared" si="52"/>
        <v>-449.53999999999996</v>
      </c>
    </row>
    <row r="1102" spans="1:16" x14ac:dyDescent="0.3">
      <c r="A1102" s="5" t="s">
        <v>1112</v>
      </c>
      <c r="B1102" s="6">
        <v>45155</v>
      </c>
      <c r="C1102" s="5" t="s">
        <v>2304</v>
      </c>
      <c r="D1102" s="5" t="s">
        <v>2406</v>
      </c>
      <c r="E1102" s="5">
        <v>5</v>
      </c>
      <c r="F1102" s="5">
        <v>38.11</v>
      </c>
      <c r="G1102" s="5" t="s">
        <v>3030</v>
      </c>
      <c r="H1102" s="5" t="s">
        <v>3063</v>
      </c>
      <c r="I1102" s="5" t="s">
        <v>3069</v>
      </c>
      <c r="J1102" s="5" t="s">
        <v>4173</v>
      </c>
      <c r="K1102" s="5">
        <v>6</v>
      </c>
      <c r="L1102" s="5" t="s">
        <v>4275</v>
      </c>
      <c r="M1102" s="5" t="s">
        <v>4276</v>
      </c>
      <c r="N1102" s="5">
        <f t="shared" si="53"/>
        <v>190.55</v>
      </c>
      <c r="O1102" s="5">
        <f t="shared" si="51"/>
        <v>700</v>
      </c>
      <c r="P1102" s="5">
        <f t="shared" si="52"/>
        <v>-509.45</v>
      </c>
    </row>
    <row r="1103" spans="1:16" x14ac:dyDescent="0.3">
      <c r="A1103" s="5" t="s">
        <v>1113</v>
      </c>
      <c r="B1103" s="6">
        <v>45816</v>
      </c>
      <c r="C1103" s="5" t="s">
        <v>2305</v>
      </c>
      <c r="D1103" s="5" t="s">
        <v>2401</v>
      </c>
      <c r="E1103" s="5">
        <v>3</v>
      </c>
      <c r="F1103" s="5">
        <v>161.97</v>
      </c>
      <c r="G1103" s="5" t="s">
        <v>2416</v>
      </c>
      <c r="H1103" s="5" t="s">
        <v>3067</v>
      </c>
      <c r="I1103" s="5" t="s">
        <v>3072</v>
      </c>
      <c r="J1103" s="5" t="s">
        <v>4174</v>
      </c>
      <c r="K1103" s="5">
        <v>4</v>
      </c>
      <c r="L1103" s="5" t="s">
        <v>4273</v>
      </c>
      <c r="M1103" s="5" t="s">
        <v>4278</v>
      </c>
      <c r="N1103" s="5">
        <f t="shared" si="53"/>
        <v>485.90999999999997</v>
      </c>
      <c r="O1103" s="5">
        <f t="shared" si="51"/>
        <v>450</v>
      </c>
      <c r="P1103" s="5">
        <f t="shared" si="52"/>
        <v>35.909999999999968</v>
      </c>
    </row>
    <row r="1104" spans="1:16" x14ac:dyDescent="0.3">
      <c r="A1104" s="5" t="s">
        <v>1114</v>
      </c>
      <c r="B1104" s="6">
        <v>45446</v>
      </c>
      <c r="C1104" s="5" t="s">
        <v>1226</v>
      </c>
      <c r="D1104" s="5" t="s">
        <v>2404</v>
      </c>
      <c r="E1104" s="5">
        <v>4</v>
      </c>
      <c r="F1104" s="5">
        <v>347.17</v>
      </c>
      <c r="G1104" s="5" t="s">
        <v>2902</v>
      </c>
      <c r="H1104" s="5" t="s">
        <v>3063</v>
      </c>
      <c r="I1104" s="5" t="s">
        <v>3068</v>
      </c>
      <c r="J1104" s="5" t="s">
        <v>4175</v>
      </c>
      <c r="K1104" s="5">
        <v>8</v>
      </c>
      <c r="L1104" s="5" t="str">
        <f>L1103</f>
        <v>SAVE10</v>
      </c>
      <c r="M1104" s="5" t="s">
        <v>4276</v>
      </c>
      <c r="N1104" s="5">
        <f t="shared" si="53"/>
        <v>1388.68</v>
      </c>
      <c r="O1104" s="5">
        <f t="shared" si="51"/>
        <v>200</v>
      </c>
      <c r="P1104" s="5">
        <f t="shared" si="52"/>
        <v>1188.68</v>
      </c>
    </row>
    <row r="1105" spans="1:16" x14ac:dyDescent="0.3">
      <c r="A1105" s="5" t="s">
        <v>1115</v>
      </c>
      <c r="B1105" s="6">
        <v>45040</v>
      </c>
      <c r="C1105" s="5" t="s">
        <v>2306</v>
      </c>
      <c r="D1105" s="5" t="s">
        <v>2406</v>
      </c>
      <c r="E1105" s="5">
        <v>4</v>
      </c>
      <c r="F1105" s="5">
        <v>276.32</v>
      </c>
      <c r="G1105" s="5" t="s">
        <v>2475</v>
      </c>
      <c r="H1105" s="5" t="s">
        <v>3064</v>
      </c>
      <c r="I1105" s="5" t="s">
        <v>3071</v>
      </c>
      <c r="J1105" s="5" t="s">
        <v>4176</v>
      </c>
      <c r="K1105" s="5">
        <v>5</v>
      </c>
      <c r="L1105" s="5" t="str">
        <f>L1104</f>
        <v>SAVE10</v>
      </c>
      <c r="M1105" s="5" t="s">
        <v>4280</v>
      </c>
      <c r="N1105" s="5">
        <f t="shared" si="53"/>
        <v>1105.28</v>
      </c>
      <c r="O1105" s="5">
        <f t="shared" si="51"/>
        <v>700</v>
      </c>
      <c r="P1105" s="5">
        <f t="shared" si="52"/>
        <v>405.28</v>
      </c>
    </row>
    <row r="1106" spans="1:16" x14ac:dyDescent="0.3">
      <c r="A1106" s="5" t="s">
        <v>1116</v>
      </c>
      <c r="B1106" s="6">
        <v>45498</v>
      </c>
      <c r="C1106" s="5" t="s">
        <v>2307</v>
      </c>
      <c r="D1106" s="5" t="s">
        <v>2403</v>
      </c>
      <c r="E1106" s="5">
        <v>4</v>
      </c>
      <c r="F1106" s="5">
        <v>314.76</v>
      </c>
      <c r="G1106" s="5" t="s">
        <v>3031</v>
      </c>
      <c r="H1106" s="5" t="s">
        <v>3064</v>
      </c>
      <c r="I1106" s="5" t="s">
        <v>3068</v>
      </c>
      <c r="J1106" s="5" t="s">
        <v>4177</v>
      </c>
      <c r="K1106" s="5">
        <v>8</v>
      </c>
      <c r="L1106" s="5" t="str">
        <f>L1105</f>
        <v>SAVE10</v>
      </c>
      <c r="M1106" s="5" t="s">
        <v>4276</v>
      </c>
      <c r="N1106" s="5">
        <f t="shared" si="53"/>
        <v>1259.04</v>
      </c>
      <c r="O1106" s="5">
        <f t="shared" si="51"/>
        <v>250</v>
      </c>
      <c r="P1106" s="5">
        <f t="shared" si="52"/>
        <v>1009.04</v>
      </c>
    </row>
    <row r="1107" spans="1:16" x14ac:dyDescent="0.3">
      <c r="A1107" s="5" t="s">
        <v>1117</v>
      </c>
      <c r="B1107" s="6">
        <v>45299</v>
      </c>
      <c r="C1107" s="5" t="s">
        <v>2308</v>
      </c>
      <c r="D1107" s="5" t="s">
        <v>2403</v>
      </c>
      <c r="E1107" s="5">
        <v>3</v>
      </c>
      <c r="F1107" s="5">
        <v>475.69</v>
      </c>
      <c r="G1107" s="5" t="s">
        <v>2642</v>
      </c>
      <c r="H1107" s="5" t="s">
        <v>3066</v>
      </c>
      <c r="I1107" s="5" t="s">
        <v>3069</v>
      </c>
      <c r="J1107" s="5" t="s">
        <v>4178</v>
      </c>
      <c r="K1107" s="5">
        <v>3</v>
      </c>
      <c r="L1107" s="5" t="s">
        <v>4274</v>
      </c>
      <c r="M1107" s="5" t="s">
        <v>4280</v>
      </c>
      <c r="N1107" s="5">
        <f t="shared" si="53"/>
        <v>1427.07</v>
      </c>
      <c r="O1107" s="5">
        <f t="shared" si="51"/>
        <v>250</v>
      </c>
      <c r="P1107" s="5">
        <f t="shared" si="52"/>
        <v>1177.07</v>
      </c>
    </row>
    <row r="1108" spans="1:16" x14ac:dyDescent="0.3">
      <c r="A1108" s="5" t="s">
        <v>1118</v>
      </c>
      <c r="B1108" s="6">
        <v>44997</v>
      </c>
      <c r="C1108" s="5" t="s">
        <v>2309</v>
      </c>
      <c r="D1108" s="5" t="s">
        <v>2404</v>
      </c>
      <c r="E1108" s="5">
        <v>1</v>
      </c>
      <c r="F1108" s="5">
        <v>372.8</v>
      </c>
      <c r="G1108" s="5" t="s">
        <v>2421</v>
      </c>
      <c r="H1108" s="5" t="s">
        <v>3067</v>
      </c>
      <c r="I1108" s="5" t="s">
        <v>3069</v>
      </c>
      <c r="J1108" s="5" t="s">
        <v>4179</v>
      </c>
      <c r="K1108" s="5">
        <v>6</v>
      </c>
      <c r="L1108" s="5" t="s">
        <v>4273</v>
      </c>
      <c r="M1108" s="5" t="s">
        <v>4279</v>
      </c>
      <c r="N1108" s="5">
        <f t="shared" si="53"/>
        <v>372.8</v>
      </c>
      <c r="O1108" s="5">
        <f t="shared" si="51"/>
        <v>200</v>
      </c>
      <c r="P1108" s="5">
        <f t="shared" si="52"/>
        <v>172.8</v>
      </c>
    </row>
    <row r="1109" spans="1:16" x14ac:dyDescent="0.3">
      <c r="A1109" s="5" t="s">
        <v>1119</v>
      </c>
      <c r="B1109" s="6">
        <v>45838</v>
      </c>
      <c r="C1109" s="5" t="s">
        <v>2310</v>
      </c>
      <c r="D1109" s="5" t="s">
        <v>2403</v>
      </c>
      <c r="E1109" s="5">
        <v>2</v>
      </c>
      <c r="F1109" s="5">
        <v>63.21</v>
      </c>
      <c r="G1109" s="5" t="s">
        <v>2837</v>
      </c>
      <c r="H1109" s="5" t="s">
        <v>3064</v>
      </c>
      <c r="I1109" s="5" t="s">
        <v>3069</v>
      </c>
      <c r="J1109" s="5" t="s">
        <v>4180</v>
      </c>
      <c r="K1109" s="5">
        <v>4</v>
      </c>
      <c r="L1109" s="5" t="s">
        <v>4273</v>
      </c>
      <c r="M1109" s="5" t="s">
        <v>4280</v>
      </c>
      <c r="N1109" s="5">
        <f t="shared" si="53"/>
        <v>126.42</v>
      </c>
      <c r="O1109" s="5">
        <f t="shared" si="51"/>
        <v>250</v>
      </c>
      <c r="P1109" s="5">
        <f t="shared" si="52"/>
        <v>-123.58</v>
      </c>
    </row>
    <row r="1110" spans="1:16" x14ac:dyDescent="0.3">
      <c r="A1110" s="5" t="s">
        <v>1120</v>
      </c>
      <c r="B1110" s="6">
        <v>45005</v>
      </c>
      <c r="C1110" s="5" t="s">
        <v>2311</v>
      </c>
      <c r="D1110" s="5" t="s">
        <v>2406</v>
      </c>
      <c r="E1110" s="5">
        <v>1</v>
      </c>
      <c r="F1110" s="5">
        <v>634.94000000000005</v>
      </c>
      <c r="G1110" s="5" t="s">
        <v>3032</v>
      </c>
      <c r="H1110" s="5" t="s">
        <v>3064</v>
      </c>
      <c r="I1110" s="5" t="s">
        <v>3069</v>
      </c>
      <c r="J1110" s="5" t="s">
        <v>4181</v>
      </c>
      <c r="K1110" s="5">
        <v>5</v>
      </c>
      <c r="L1110" s="5" t="s">
        <v>4275</v>
      </c>
      <c r="M1110" s="5" t="s">
        <v>4276</v>
      </c>
      <c r="N1110" s="5">
        <f t="shared" si="53"/>
        <v>634.94000000000005</v>
      </c>
      <c r="O1110" s="5">
        <f t="shared" si="51"/>
        <v>700</v>
      </c>
      <c r="P1110" s="5">
        <f t="shared" si="52"/>
        <v>-65.059999999999945</v>
      </c>
    </row>
    <row r="1111" spans="1:16" x14ac:dyDescent="0.3">
      <c r="A1111" s="5" t="s">
        <v>1121</v>
      </c>
      <c r="B1111" s="6">
        <v>45390</v>
      </c>
      <c r="C1111" s="5" t="s">
        <v>2312</v>
      </c>
      <c r="D1111" s="5" t="s">
        <v>2405</v>
      </c>
      <c r="E1111" s="5">
        <v>4</v>
      </c>
      <c r="F1111" s="5">
        <v>77.47</v>
      </c>
      <c r="G1111" s="5" t="s">
        <v>2766</v>
      </c>
      <c r="H1111" s="5" t="s">
        <v>3066</v>
      </c>
      <c r="I1111" s="5" t="s">
        <v>3070</v>
      </c>
      <c r="J1111" s="5" t="s">
        <v>4182</v>
      </c>
      <c r="K1111" s="5">
        <v>7</v>
      </c>
      <c r="L1111" s="5" t="s">
        <v>4273</v>
      </c>
      <c r="M1111" s="5" t="s">
        <v>4276</v>
      </c>
      <c r="N1111" s="5">
        <f t="shared" si="53"/>
        <v>309.88</v>
      </c>
      <c r="O1111" s="5">
        <f t="shared" si="51"/>
        <v>400</v>
      </c>
      <c r="P1111" s="5">
        <f t="shared" si="52"/>
        <v>-90.12</v>
      </c>
    </row>
    <row r="1112" spans="1:16" x14ac:dyDescent="0.3">
      <c r="A1112" s="5" t="s">
        <v>1122</v>
      </c>
      <c r="B1112" s="6">
        <v>45347</v>
      </c>
      <c r="C1112" s="5" t="s">
        <v>2313</v>
      </c>
      <c r="D1112" s="5" t="s">
        <v>2404</v>
      </c>
      <c r="E1112" s="5">
        <v>3</v>
      </c>
      <c r="F1112" s="5">
        <v>84.31</v>
      </c>
      <c r="G1112" s="5" t="s">
        <v>2441</v>
      </c>
      <c r="H1112" s="5" t="s">
        <v>3065</v>
      </c>
      <c r="I1112" s="5" t="s">
        <v>3068</v>
      </c>
      <c r="J1112" s="5" t="s">
        <v>4183</v>
      </c>
      <c r="K1112" s="5">
        <v>3</v>
      </c>
      <c r="L1112" s="5" t="s">
        <v>4273</v>
      </c>
      <c r="M1112" s="5" t="s">
        <v>4278</v>
      </c>
      <c r="N1112" s="5">
        <f t="shared" si="53"/>
        <v>252.93</v>
      </c>
      <c r="O1112" s="5">
        <f t="shared" si="51"/>
        <v>200</v>
      </c>
      <c r="P1112" s="5">
        <f t="shared" si="52"/>
        <v>52.930000000000007</v>
      </c>
    </row>
    <row r="1113" spans="1:16" x14ac:dyDescent="0.3">
      <c r="A1113" s="5" t="s">
        <v>1123</v>
      </c>
      <c r="B1113" s="6">
        <v>45052</v>
      </c>
      <c r="C1113" s="5" t="s">
        <v>2314</v>
      </c>
      <c r="D1113" s="5" t="s">
        <v>2401</v>
      </c>
      <c r="E1113" s="5">
        <v>4</v>
      </c>
      <c r="F1113" s="5">
        <v>234.45</v>
      </c>
      <c r="G1113" s="5" t="s">
        <v>3033</v>
      </c>
      <c r="H1113" s="5" t="s">
        <v>3064</v>
      </c>
      <c r="I1113" s="5" t="s">
        <v>3069</v>
      </c>
      <c r="J1113" s="5" t="s">
        <v>4184</v>
      </c>
      <c r="K1113" s="5">
        <v>9</v>
      </c>
      <c r="L1113" s="5" t="s">
        <v>4274</v>
      </c>
      <c r="M1113" s="5" t="s">
        <v>4276</v>
      </c>
      <c r="N1113" s="5">
        <f t="shared" si="53"/>
        <v>937.8</v>
      </c>
      <c r="O1113" s="5">
        <f t="shared" si="51"/>
        <v>450</v>
      </c>
      <c r="P1113" s="5">
        <f t="shared" si="52"/>
        <v>487.79999999999995</v>
      </c>
    </row>
    <row r="1114" spans="1:16" x14ac:dyDescent="0.3">
      <c r="A1114" s="5" t="s">
        <v>1124</v>
      </c>
      <c r="B1114" s="6">
        <v>45212</v>
      </c>
      <c r="C1114" s="5" t="s">
        <v>2315</v>
      </c>
      <c r="D1114" s="5" t="s">
        <v>2407</v>
      </c>
      <c r="E1114" s="5">
        <v>1</v>
      </c>
      <c r="F1114" s="5">
        <v>356.81</v>
      </c>
      <c r="G1114" s="5" t="s">
        <v>2524</v>
      </c>
      <c r="H1114" s="5" t="s">
        <v>3064</v>
      </c>
      <c r="I1114" s="5" t="s">
        <v>3071</v>
      </c>
      <c r="J1114" s="5" t="s">
        <v>4185</v>
      </c>
      <c r="K1114" s="5">
        <v>1</v>
      </c>
      <c r="L1114" s="5" t="s">
        <v>4275</v>
      </c>
      <c r="M1114" s="5" t="s">
        <v>4276</v>
      </c>
      <c r="N1114" s="5">
        <f t="shared" si="53"/>
        <v>356.81</v>
      </c>
      <c r="O1114" s="5">
        <f t="shared" si="51"/>
        <v>500</v>
      </c>
      <c r="P1114" s="5">
        <f t="shared" si="52"/>
        <v>-143.19</v>
      </c>
    </row>
    <row r="1115" spans="1:16" x14ac:dyDescent="0.3">
      <c r="A1115" s="5" t="s">
        <v>1125</v>
      </c>
      <c r="B1115" s="6">
        <v>45004</v>
      </c>
      <c r="C1115" s="5" t="s">
        <v>2316</v>
      </c>
      <c r="D1115" s="5" t="s">
        <v>2407</v>
      </c>
      <c r="E1115" s="5">
        <v>4</v>
      </c>
      <c r="F1115" s="5">
        <v>209.99</v>
      </c>
      <c r="G1115" s="5" t="s">
        <v>2980</v>
      </c>
      <c r="H1115" s="5" t="s">
        <v>3067</v>
      </c>
      <c r="I1115" s="5" t="s">
        <v>3071</v>
      </c>
      <c r="J1115" s="5" t="s">
        <v>4186</v>
      </c>
      <c r="K1115" s="5">
        <v>8</v>
      </c>
      <c r="L1115" s="5" t="str">
        <f>L1114</f>
        <v>WINTER15</v>
      </c>
      <c r="M1115" s="5" t="s">
        <v>4280</v>
      </c>
      <c r="N1115" s="5">
        <f t="shared" si="53"/>
        <v>839.96</v>
      </c>
      <c r="O1115" s="5">
        <f t="shared" si="51"/>
        <v>500</v>
      </c>
      <c r="P1115" s="5">
        <f t="shared" si="52"/>
        <v>339.96000000000004</v>
      </c>
    </row>
    <row r="1116" spans="1:16" x14ac:dyDescent="0.3">
      <c r="A1116" s="5" t="s">
        <v>1126</v>
      </c>
      <c r="B1116" s="6">
        <v>45001</v>
      </c>
      <c r="C1116" s="5" t="s">
        <v>2317</v>
      </c>
      <c r="D1116" s="5" t="s">
        <v>2403</v>
      </c>
      <c r="E1116" s="5">
        <v>3</v>
      </c>
      <c r="F1116" s="5">
        <v>659.88</v>
      </c>
      <c r="G1116" s="5" t="s">
        <v>2589</v>
      </c>
      <c r="H1116" s="5" t="s">
        <v>3066</v>
      </c>
      <c r="I1116" s="5" t="s">
        <v>3069</v>
      </c>
      <c r="J1116" s="5" t="s">
        <v>4187</v>
      </c>
      <c r="K1116" s="5">
        <v>3</v>
      </c>
      <c r="L1116" s="5" t="str">
        <f>L1115</f>
        <v>WINTER15</v>
      </c>
      <c r="M1116" s="5" t="s">
        <v>4280</v>
      </c>
      <c r="N1116" s="5">
        <f t="shared" si="53"/>
        <v>1979.6399999999999</v>
      </c>
      <c r="O1116" s="5">
        <f t="shared" si="51"/>
        <v>250</v>
      </c>
      <c r="P1116" s="5">
        <f t="shared" si="52"/>
        <v>1729.6399999999999</v>
      </c>
    </row>
    <row r="1117" spans="1:16" x14ac:dyDescent="0.3">
      <c r="A1117" s="5" t="s">
        <v>1127</v>
      </c>
      <c r="B1117" s="6">
        <v>45828</v>
      </c>
      <c r="C1117" s="5" t="s">
        <v>2318</v>
      </c>
      <c r="D1117" s="5" t="s">
        <v>2406</v>
      </c>
      <c r="E1117" s="5">
        <v>2</v>
      </c>
      <c r="F1117" s="5">
        <v>336.32</v>
      </c>
      <c r="G1117" s="5" t="s">
        <v>2611</v>
      </c>
      <c r="H1117" s="5" t="s">
        <v>3064</v>
      </c>
      <c r="I1117" s="5" t="s">
        <v>3070</v>
      </c>
      <c r="J1117" s="5" t="s">
        <v>4188</v>
      </c>
      <c r="K1117" s="5">
        <v>3</v>
      </c>
      <c r="L1117" s="5" t="str">
        <f>L1116</f>
        <v>WINTER15</v>
      </c>
      <c r="M1117" s="5" t="s">
        <v>4280</v>
      </c>
      <c r="N1117" s="5">
        <f t="shared" si="53"/>
        <v>672.64</v>
      </c>
      <c r="O1117" s="5">
        <f t="shared" si="51"/>
        <v>700</v>
      </c>
      <c r="P1117" s="5">
        <f t="shared" si="52"/>
        <v>-27.360000000000014</v>
      </c>
    </row>
    <row r="1118" spans="1:16" x14ac:dyDescent="0.3">
      <c r="A1118" s="5" t="s">
        <v>1128</v>
      </c>
      <c r="B1118" s="6">
        <v>45213</v>
      </c>
      <c r="C1118" s="5" t="s">
        <v>2319</v>
      </c>
      <c r="D1118" s="5" t="s">
        <v>2405</v>
      </c>
      <c r="E1118" s="5">
        <v>2</v>
      </c>
      <c r="F1118" s="5">
        <v>531.49</v>
      </c>
      <c r="G1118" s="5" t="s">
        <v>2611</v>
      </c>
      <c r="H1118" s="5" t="s">
        <v>3065</v>
      </c>
      <c r="I1118" s="5" t="s">
        <v>3071</v>
      </c>
      <c r="J1118" s="5" t="s">
        <v>4189</v>
      </c>
      <c r="K1118" s="5">
        <v>7</v>
      </c>
      <c r="L1118" s="5" t="s">
        <v>4275</v>
      </c>
      <c r="M1118" s="5" t="s">
        <v>4279</v>
      </c>
      <c r="N1118" s="5">
        <f t="shared" si="53"/>
        <v>1062.98</v>
      </c>
      <c r="O1118" s="5">
        <f t="shared" si="51"/>
        <v>400</v>
      </c>
      <c r="P1118" s="5">
        <f t="shared" si="52"/>
        <v>662.98</v>
      </c>
    </row>
    <row r="1119" spans="1:16" x14ac:dyDescent="0.3">
      <c r="A1119" s="5" t="s">
        <v>1129</v>
      </c>
      <c r="B1119" s="6">
        <v>45432</v>
      </c>
      <c r="C1119" s="5" t="s">
        <v>2320</v>
      </c>
      <c r="D1119" s="5" t="s">
        <v>2404</v>
      </c>
      <c r="E1119" s="5">
        <v>3</v>
      </c>
      <c r="F1119" s="5">
        <v>588.44000000000005</v>
      </c>
      <c r="G1119" s="5" t="s">
        <v>2732</v>
      </c>
      <c r="H1119" s="5" t="s">
        <v>3066</v>
      </c>
      <c r="I1119" s="5" t="s">
        <v>3068</v>
      </c>
      <c r="J1119" s="5" t="s">
        <v>4190</v>
      </c>
      <c r="K1119" s="5">
        <v>8</v>
      </c>
      <c r="L1119" s="5" t="s">
        <v>4275</v>
      </c>
      <c r="M1119" s="5" t="s">
        <v>4280</v>
      </c>
      <c r="N1119" s="5">
        <f t="shared" si="53"/>
        <v>1765.3200000000002</v>
      </c>
      <c r="O1119" s="5">
        <f t="shared" si="51"/>
        <v>200</v>
      </c>
      <c r="P1119" s="5">
        <f t="shared" si="52"/>
        <v>1565.3200000000002</v>
      </c>
    </row>
    <row r="1120" spans="1:16" x14ac:dyDescent="0.3">
      <c r="A1120" s="5" t="s">
        <v>1130</v>
      </c>
      <c r="B1120" s="6">
        <v>45436</v>
      </c>
      <c r="C1120" s="5" t="s">
        <v>2321</v>
      </c>
      <c r="D1120" s="5" t="s">
        <v>2402</v>
      </c>
      <c r="E1120" s="5">
        <v>3</v>
      </c>
      <c r="F1120" s="5">
        <v>251.48</v>
      </c>
      <c r="G1120" s="5" t="s">
        <v>2727</v>
      </c>
      <c r="H1120" s="5" t="s">
        <v>3065</v>
      </c>
      <c r="I1120" s="5" t="s">
        <v>3070</v>
      </c>
      <c r="J1120" s="5" t="s">
        <v>4191</v>
      </c>
      <c r="K1120" s="5">
        <v>4</v>
      </c>
      <c r="L1120" s="5" t="str">
        <f>L1119</f>
        <v>WINTER15</v>
      </c>
      <c r="M1120" s="5" t="s">
        <v>4278</v>
      </c>
      <c r="N1120" s="5">
        <f t="shared" si="53"/>
        <v>754.43999999999994</v>
      </c>
      <c r="O1120" s="5">
        <f t="shared" si="51"/>
        <v>300</v>
      </c>
      <c r="P1120" s="5">
        <f t="shared" si="52"/>
        <v>454.43999999999994</v>
      </c>
    </row>
    <row r="1121" spans="1:16" x14ac:dyDescent="0.3">
      <c r="A1121" s="5" t="s">
        <v>1131</v>
      </c>
      <c r="B1121" s="6">
        <v>45620</v>
      </c>
      <c r="C1121" s="5" t="s">
        <v>2322</v>
      </c>
      <c r="D1121" s="5" t="s">
        <v>2406</v>
      </c>
      <c r="E1121" s="5">
        <v>1</v>
      </c>
      <c r="F1121" s="5">
        <v>684.65</v>
      </c>
      <c r="G1121" s="5" t="s">
        <v>2632</v>
      </c>
      <c r="H1121" s="5" t="s">
        <v>3065</v>
      </c>
      <c r="I1121" s="5" t="s">
        <v>3071</v>
      </c>
      <c r="J1121" s="5" t="s">
        <v>4192</v>
      </c>
      <c r="K1121" s="5">
        <v>1</v>
      </c>
      <c r="L1121" s="5" t="s">
        <v>4274</v>
      </c>
      <c r="M1121" s="5" t="s">
        <v>4278</v>
      </c>
      <c r="N1121" s="5">
        <f t="shared" si="53"/>
        <v>684.65</v>
      </c>
      <c r="O1121" s="5">
        <f t="shared" si="51"/>
        <v>700</v>
      </c>
      <c r="P1121" s="5">
        <f t="shared" si="52"/>
        <v>-15.350000000000023</v>
      </c>
    </row>
    <row r="1122" spans="1:16" x14ac:dyDescent="0.3">
      <c r="A1122" s="5" t="s">
        <v>1132</v>
      </c>
      <c r="B1122" s="6">
        <v>45787</v>
      </c>
      <c r="C1122" s="5" t="s">
        <v>2323</v>
      </c>
      <c r="D1122" s="5" t="s">
        <v>2403</v>
      </c>
      <c r="E1122" s="5">
        <v>1</v>
      </c>
      <c r="F1122" s="5">
        <v>195.86</v>
      </c>
      <c r="G1122" s="5" t="s">
        <v>2448</v>
      </c>
      <c r="H1122" s="5" t="s">
        <v>3064</v>
      </c>
      <c r="I1122" s="5" t="s">
        <v>3072</v>
      </c>
      <c r="J1122" s="5" t="s">
        <v>4193</v>
      </c>
      <c r="K1122" s="5">
        <v>3</v>
      </c>
      <c r="L1122" s="5" t="str">
        <f>L1121</f>
        <v>FREESHIP</v>
      </c>
      <c r="M1122" s="5" t="s">
        <v>4279</v>
      </c>
      <c r="N1122" s="5">
        <f t="shared" si="53"/>
        <v>195.86</v>
      </c>
      <c r="O1122" s="5">
        <f t="shared" si="51"/>
        <v>250</v>
      </c>
      <c r="P1122" s="5">
        <f t="shared" si="52"/>
        <v>-54.139999999999986</v>
      </c>
    </row>
    <row r="1123" spans="1:16" x14ac:dyDescent="0.3">
      <c r="A1123" s="5" t="s">
        <v>1133</v>
      </c>
      <c r="B1123" s="6">
        <v>45074</v>
      </c>
      <c r="C1123" s="5" t="s">
        <v>2324</v>
      </c>
      <c r="D1123" s="5" t="s">
        <v>2402</v>
      </c>
      <c r="E1123" s="5">
        <v>3</v>
      </c>
      <c r="F1123" s="5">
        <v>50.34</v>
      </c>
      <c r="G1123" s="5" t="s">
        <v>2963</v>
      </c>
      <c r="H1123" s="5" t="s">
        <v>3066</v>
      </c>
      <c r="I1123" s="5" t="s">
        <v>3070</v>
      </c>
      <c r="J1123" s="5" t="s">
        <v>4194</v>
      </c>
      <c r="K1123" s="5">
        <v>3</v>
      </c>
      <c r="L1123" s="5" t="s">
        <v>4274</v>
      </c>
      <c r="M1123" s="5" t="s">
        <v>4276</v>
      </c>
      <c r="N1123" s="5">
        <f t="shared" si="53"/>
        <v>151.02000000000001</v>
      </c>
      <c r="O1123" s="5">
        <f t="shared" si="51"/>
        <v>300</v>
      </c>
      <c r="P1123" s="5">
        <f t="shared" si="52"/>
        <v>-148.97999999999999</v>
      </c>
    </row>
    <row r="1124" spans="1:16" x14ac:dyDescent="0.3">
      <c r="A1124" s="5" t="s">
        <v>1134</v>
      </c>
      <c r="B1124" s="6">
        <v>45084</v>
      </c>
      <c r="C1124" s="5" t="s">
        <v>1478</v>
      </c>
      <c r="D1124" s="5" t="s">
        <v>2401</v>
      </c>
      <c r="E1124" s="5">
        <v>5</v>
      </c>
      <c r="F1124" s="5">
        <v>678.19</v>
      </c>
      <c r="G1124" s="5" t="s">
        <v>3006</v>
      </c>
      <c r="H1124" s="5" t="s">
        <v>3064</v>
      </c>
      <c r="I1124" s="5" t="s">
        <v>3070</v>
      </c>
      <c r="J1124" s="5" t="s">
        <v>4195</v>
      </c>
      <c r="K1124" s="5">
        <v>8</v>
      </c>
      <c r="L1124" s="5" t="str">
        <f>L1123</f>
        <v>FREESHIP</v>
      </c>
      <c r="M1124" s="5" t="s">
        <v>4279</v>
      </c>
      <c r="N1124" s="5">
        <f t="shared" si="53"/>
        <v>3390.9500000000003</v>
      </c>
      <c r="O1124" s="5">
        <f t="shared" si="51"/>
        <v>450</v>
      </c>
      <c r="P1124" s="5">
        <f t="shared" si="52"/>
        <v>2940.9500000000003</v>
      </c>
    </row>
    <row r="1125" spans="1:16" x14ac:dyDescent="0.3">
      <c r="A1125" s="5" t="s">
        <v>1135</v>
      </c>
      <c r="B1125" s="6">
        <v>45030</v>
      </c>
      <c r="C1125" s="5" t="s">
        <v>2325</v>
      </c>
      <c r="D1125" s="5" t="s">
        <v>2403</v>
      </c>
      <c r="E1125" s="5">
        <v>3</v>
      </c>
      <c r="F1125" s="5">
        <v>554.25</v>
      </c>
      <c r="G1125" s="5" t="s">
        <v>3034</v>
      </c>
      <c r="H1125" s="5" t="s">
        <v>3063</v>
      </c>
      <c r="I1125" s="5" t="s">
        <v>3068</v>
      </c>
      <c r="J1125" s="5" t="s">
        <v>4196</v>
      </c>
      <c r="K1125" s="5">
        <v>6</v>
      </c>
      <c r="L1125" s="5" t="s">
        <v>4275</v>
      </c>
      <c r="M1125" s="5" t="s">
        <v>4277</v>
      </c>
      <c r="N1125" s="5">
        <f t="shared" si="53"/>
        <v>1662.75</v>
      </c>
      <c r="O1125" s="5">
        <f t="shared" si="51"/>
        <v>250</v>
      </c>
      <c r="P1125" s="5">
        <f t="shared" si="52"/>
        <v>1412.75</v>
      </c>
    </row>
    <row r="1126" spans="1:16" x14ac:dyDescent="0.3">
      <c r="A1126" s="5" t="s">
        <v>1136</v>
      </c>
      <c r="B1126" s="6">
        <v>45055</v>
      </c>
      <c r="C1126" s="5" t="s">
        <v>2326</v>
      </c>
      <c r="D1126" s="5" t="s">
        <v>2404</v>
      </c>
      <c r="E1126" s="5">
        <v>4</v>
      </c>
      <c r="F1126" s="5">
        <v>576.87</v>
      </c>
      <c r="G1126" s="5" t="s">
        <v>3035</v>
      </c>
      <c r="H1126" s="5" t="s">
        <v>3066</v>
      </c>
      <c r="I1126" s="5" t="s">
        <v>3070</v>
      </c>
      <c r="J1126" s="5" t="s">
        <v>4197</v>
      </c>
      <c r="K1126" s="5">
        <v>5</v>
      </c>
      <c r="L1126" s="5" t="str">
        <f>L1125</f>
        <v>WINTER15</v>
      </c>
      <c r="M1126" s="5" t="s">
        <v>4276</v>
      </c>
      <c r="N1126" s="5">
        <f t="shared" si="53"/>
        <v>2307.48</v>
      </c>
      <c r="O1126" s="5">
        <f t="shared" si="51"/>
        <v>200</v>
      </c>
      <c r="P1126" s="5">
        <f t="shared" si="52"/>
        <v>2107.48</v>
      </c>
    </row>
    <row r="1127" spans="1:16" x14ac:dyDescent="0.3">
      <c r="A1127" s="5" t="s">
        <v>1137</v>
      </c>
      <c r="B1127" s="6">
        <v>45215</v>
      </c>
      <c r="C1127" s="5" t="s">
        <v>2327</v>
      </c>
      <c r="D1127" s="5" t="s">
        <v>2407</v>
      </c>
      <c r="E1127" s="5">
        <v>4</v>
      </c>
      <c r="F1127" s="5">
        <v>408.36</v>
      </c>
      <c r="G1127" s="5" t="s">
        <v>2956</v>
      </c>
      <c r="H1127" s="5" t="s">
        <v>3066</v>
      </c>
      <c r="I1127" s="5" t="s">
        <v>3069</v>
      </c>
      <c r="J1127" s="5" t="s">
        <v>4198</v>
      </c>
      <c r="K1127" s="5">
        <v>4</v>
      </c>
      <c r="L1127" s="5" t="s">
        <v>4274</v>
      </c>
      <c r="M1127" s="5" t="s">
        <v>4277</v>
      </c>
      <c r="N1127" s="5">
        <f t="shared" si="53"/>
        <v>1633.44</v>
      </c>
      <c r="O1127" s="5">
        <f t="shared" si="51"/>
        <v>500</v>
      </c>
      <c r="P1127" s="5">
        <f t="shared" si="52"/>
        <v>1133.44</v>
      </c>
    </row>
    <row r="1128" spans="1:16" x14ac:dyDescent="0.3">
      <c r="A1128" s="5" t="s">
        <v>1138</v>
      </c>
      <c r="B1128" s="6">
        <v>45495</v>
      </c>
      <c r="C1128" s="5" t="s">
        <v>2328</v>
      </c>
      <c r="D1128" s="5" t="s">
        <v>2402</v>
      </c>
      <c r="E1128" s="5">
        <v>5</v>
      </c>
      <c r="F1128" s="5">
        <v>190.11</v>
      </c>
      <c r="G1128" s="5" t="s">
        <v>3036</v>
      </c>
      <c r="H1128" s="5" t="s">
        <v>3067</v>
      </c>
      <c r="I1128" s="5" t="s">
        <v>3071</v>
      </c>
      <c r="J1128" s="5" t="s">
        <v>4199</v>
      </c>
      <c r="K1128" s="5">
        <v>7</v>
      </c>
      <c r="L1128" s="5" t="s">
        <v>4273</v>
      </c>
      <c r="M1128" s="5" t="s">
        <v>4280</v>
      </c>
      <c r="N1128" s="5">
        <f t="shared" si="53"/>
        <v>950.55000000000007</v>
      </c>
      <c r="O1128" s="5">
        <f t="shared" si="51"/>
        <v>300</v>
      </c>
      <c r="P1128" s="5">
        <f t="shared" si="52"/>
        <v>650.55000000000007</v>
      </c>
    </row>
    <row r="1129" spans="1:16" x14ac:dyDescent="0.3">
      <c r="A1129" s="5" t="s">
        <v>1139</v>
      </c>
      <c r="B1129" s="6">
        <v>45731</v>
      </c>
      <c r="C1129" s="5" t="s">
        <v>2329</v>
      </c>
      <c r="D1129" s="5" t="s">
        <v>2405</v>
      </c>
      <c r="E1129" s="5">
        <v>3</v>
      </c>
      <c r="F1129" s="5">
        <v>602.75</v>
      </c>
      <c r="G1129" s="5" t="s">
        <v>2937</v>
      </c>
      <c r="H1129" s="5" t="s">
        <v>3065</v>
      </c>
      <c r="I1129" s="5" t="s">
        <v>3068</v>
      </c>
      <c r="J1129" s="5" t="s">
        <v>4200</v>
      </c>
      <c r="K1129" s="5">
        <v>6</v>
      </c>
      <c r="L1129" s="5" t="s">
        <v>4273</v>
      </c>
      <c r="M1129" s="5" t="s">
        <v>4278</v>
      </c>
      <c r="N1129" s="5">
        <f t="shared" si="53"/>
        <v>1808.25</v>
      </c>
      <c r="O1129" s="5">
        <f t="shared" si="51"/>
        <v>400</v>
      </c>
      <c r="P1129" s="5">
        <f t="shared" si="52"/>
        <v>1408.25</v>
      </c>
    </row>
    <row r="1130" spans="1:16" x14ac:dyDescent="0.3">
      <c r="A1130" s="5" t="s">
        <v>1140</v>
      </c>
      <c r="B1130" s="6">
        <v>45155</v>
      </c>
      <c r="C1130" s="5" t="s">
        <v>2330</v>
      </c>
      <c r="D1130" s="5" t="s">
        <v>2401</v>
      </c>
      <c r="E1130" s="5">
        <v>3</v>
      </c>
      <c r="F1130" s="5">
        <v>646.79</v>
      </c>
      <c r="G1130" s="5" t="s">
        <v>2488</v>
      </c>
      <c r="H1130" s="5" t="s">
        <v>3067</v>
      </c>
      <c r="I1130" s="5" t="s">
        <v>3069</v>
      </c>
      <c r="J1130" s="5" t="s">
        <v>4201</v>
      </c>
      <c r="K1130" s="5">
        <v>5</v>
      </c>
      <c r="L1130" s="5" t="s">
        <v>4275</v>
      </c>
      <c r="M1130" s="5" t="s">
        <v>4280</v>
      </c>
      <c r="N1130" s="5">
        <f t="shared" si="53"/>
        <v>1940.37</v>
      </c>
      <c r="O1130" s="5">
        <f t="shared" si="51"/>
        <v>450</v>
      </c>
      <c r="P1130" s="5">
        <f t="shared" si="52"/>
        <v>1490.37</v>
      </c>
    </row>
    <row r="1131" spans="1:16" x14ac:dyDescent="0.3">
      <c r="A1131" s="5" t="s">
        <v>1141</v>
      </c>
      <c r="B1131" s="6">
        <v>45088</v>
      </c>
      <c r="C1131" s="5" t="s">
        <v>2331</v>
      </c>
      <c r="D1131" s="5" t="s">
        <v>2404</v>
      </c>
      <c r="E1131" s="5">
        <v>4</v>
      </c>
      <c r="F1131" s="5">
        <v>418.71</v>
      </c>
      <c r="G1131" s="5" t="s">
        <v>2478</v>
      </c>
      <c r="H1131" s="5" t="s">
        <v>3067</v>
      </c>
      <c r="I1131" s="5" t="s">
        <v>3072</v>
      </c>
      <c r="J1131" s="5" t="s">
        <v>4202</v>
      </c>
      <c r="K1131" s="5">
        <v>8</v>
      </c>
      <c r="L1131" s="5" t="s">
        <v>4274</v>
      </c>
      <c r="M1131" s="5" t="s">
        <v>4276</v>
      </c>
      <c r="N1131" s="5">
        <f t="shared" si="53"/>
        <v>1674.84</v>
      </c>
      <c r="O1131" s="5">
        <f t="shared" si="51"/>
        <v>200</v>
      </c>
      <c r="P1131" s="5">
        <f t="shared" si="52"/>
        <v>1474.84</v>
      </c>
    </row>
    <row r="1132" spans="1:16" x14ac:dyDescent="0.3">
      <c r="A1132" s="5" t="s">
        <v>1142</v>
      </c>
      <c r="B1132" s="6">
        <v>45704</v>
      </c>
      <c r="C1132" s="5" t="s">
        <v>2332</v>
      </c>
      <c r="D1132" s="5" t="s">
        <v>2406</v>
      </c>
      <c r="E1132" s="5">
        <v>2</v>
      </c>
      <c r="F1132" s="5">
        <v>323.45</v>
      </c>
      <c r="G1132" s="5" t="s">
        <v>2499</v>
      </c>
      <c r="H1132" s="5" t="s">
        <v>3065</v>
      </c>
      <c r="I1132" s="5" t="s">
        <v>3070</v>
      </c>
      <c r="J1132" s="5" t="s">
        <v>4203</v>
      </c>
      <c r="K1132" s="5">
        <v>5</v>
      </c>
      <c r="L1132" s="5" t="s">
        <v>4274</v>
      </c>
      <c r="M1132" s="5" t="s">
        <v>4276</v>
      </c>
      <c r="N1132" s="5">
        <f t="shared" si="53"/>
        <v>646.9</v>
      </c>
      <c r="O1132" s="5">
        <f t="shared" si="51"/>
        <v>700</v>
      </c>
      <c r="P1132" s="5">
        <f t="shared" si="52"/>
        <v>-53.100000000000023</v>
      </c>
    </row>
    <row r="1133" spans="1:16" x14ac:dyDescent="0.3">
      <c r="A1133" s="5" t="s">
        <v>1143</v>
      </c>
      <c r="B1133" s="6">
        <v>45491</v>
      </c>
      <c r="C1133" s="5" t="s">
        <v>2333</v>
      </c>
      <c r="D1133" s="5" t="s">
        <v>2402</v>
      </c>
      <c r="E1133" s="5">
        <v>1</v>
      </c>
      <c r="F1133" s="5">
        <v>694.5</v>
      </c>
      <c r="G1133" s="5" t="s">
        <v>2649</v>
      </c>
      <c r="H1133" s="5" t="s">
        <v>3065</v>
      </c>
      <c r="I1133" s="5" t="s">
        <v>3072</v>
      </c>
      <c r="J1133" s="5" t="s">
        <v>4204</v>
      </c>
      <c r="K1133" s="5">
        <v>3</v>
      </c>
      <c r="L1133" s="5" t="s">
        <v>4275</v>
      </c>
      <c r="M1133" s="5" t="s">
        <v>4279</v>
      </c>
      <c r="N1133" s="5">
        <f t="shared" si="53"/>
        <v>694.5</v>
      </c>
      <c r="O1133" s="5">
        <f t="shared" si="51"/>
        <v>300</v>
      </c>
      <c r="P1133" s="5">
        <f t="shared" si="52"/>
        <v>394.5</v>
      </c>
    </row>
    <row r="1134" spans="1:16" x14ac:dyDescent="0.3">
      <c r="A1134" s="5" t="s">
        <v>1144</v>
      </c>
      <c r="B1134" s="6">
        <v>45628</v>
      </c>
      <c r="C1134" s="5" t="s">
        <v>2334</v>
      </c>
      <c r="D1134" s="5" t="s">
        <v>2404</v>
      </c>
      <c r="E1134" s="5">
        <v>2</v>
      </c>
      <c r="F1134" s="5">
        <v>337.32</v>
      </c>
      <c r="G1134" s="5" t="s">
        <v>2606</v>
      </c>
      <c r="H1134" s="5" t="s">
        <v>3065</v>
      </c>
      <c r="I1134" s="5" t="s">
        <v>3069</v>
      </c>
      <c r="J1134" s="5" t="s">
        <v>4205</v>
      </c>
      <c r="K1134" s="5">
        <v>4</v>
      </c>
      <c r="L1134" s="5" t="s">
        <v>4273</v>
      </c>
      <c r="M1134" s="5" t="s">
        <v>4278</v>
      </c>
      <c r="N1134" s="5">
        <f t="shared" si="53"/>
        <v>674.64</v>
      </c>
      <c r="O1134" s="5">
        <f t="shared" si="51"/>
        <v>200</v>
      </c>
      <c r="P1134" s="5">
        <f t="shared" si="52"/>
        <v>474.64</v>
      </c>
    </row>
    <row r="1135" spans="1:16" x14ac:dyDescent="0.3">
      <c r="A1135" s="5" t="s">
        <v>1145</v>
      </c>
      <c r="B1135" s="6">
        <v>45391</v>
      </c>
      <c r="C1135" s="5" t="s">
        <v>2335</v>
      </c>
      <c r="D1135" s="5" t="s">
        <v>2405</v>
      </c>
      <c r="E1135" s="5">
        <v>2</v>
      </c>
      <c r="F1135" s="5">
        <v>467.91</v>
      </c>
      <c r="G1135" s="5" t="s">
        <v>2595</v>
      </c>
      <c r="H1135" s="5" t="s">
        <v>3066</v>
      </c>
      <c r="I1135" s="5" t="s">
        <v>3070</v>
      </c>
      <c r="J1135" s="5" t="s">
        <v>4206</v>
      </c>
      <c r="K1135" s="5">
        <v>5</v>
      </c>
      <c r="L1135" s="5" t="s">
        <v>4275</v>
      </c>
      <c r="M1135" s="5" t="s">
        <v>4279</v>
      </c>
      <c r="N1135" s="5">
        <f t="shared" si="53"/>
        <v>935.82</v>
      </c>
      <c r="O1135" s="5">
        <f t="shared" si="51"/>
        <v>400</v>
      </c>
      <c r="P1135" s="5">
        <f t="shared" si="52"/>
        <v>535.82000000000005</v>
      </c>
    </row>
    <row r="1136" spans="1:16" x14ac:dyDescent="0.3">
      <c r="A1136" s="5" t="s">
        <v>1146</v>
      </c>
      <c r="B1136" s="6">
        <v>45451</v>
      </c>
      <c r="C1136" s="5" t="s">
        <v>2336</v>
      </c>
      <c r="D1136" s="5" t="s">
        <v>2407</v>
      </c>
      <c r="E1136" s="5">
        <v>4</v>
      </c>
      <c r="F1136" s="5">
        <v>38.28</v>
      </c>
      <c r="G1136" s="5" t="s">
        <v>3037</v>
      </c>
      <c r="H1136" s="5" t="s">
        <v>3063</v>
      </c>
      <c r="I1136" s="5" t="s">
        <v>3069</v>
      </c>
      <c r="J1136" s="5" t="s">
        <v>4207</v>
      </c>
      <c r="K1136" s="5">
        <v>4</v>
      </c>
      <c r="L1136" s="5" t="s">
        <v>4275</v>
      </c>
      <c r="M1136" s="5" t="s">
        <v>4279</v>
      </c>
      <c r="N1136" s="5">
        <f t="shared" si="53"/>
        <v>153.12</v>
      </c>
      <c r="O1136" s="5">
        <f t="shared" si="51"/>
        <v>500</v>
      </c>
      <c r="P1136" s="5">
        <f t="shared" si="52"/>
        <v>-346.88</v>
      </c>
    </row>
    <row r="1137" spans="1:16" x14ac:dyDescent="0.3">
      <c r="A1137" s="5" t="s">
        <v>1147</v>
      </c>
      <c r="B1137" s="6">
        <v>45288</v>
      </c>
      <c r="C1137" s="5" t="s">
        <v>2337</v>
      </c>
      <c r="D1137" s="5" t="s">
        <v>2405</v>
      </c>
      <c r="E1137" s="5">
        <v>2</v>
      </c>
      <c r="F1137" s="5">
        <v>73.41</v>
      </c>
      <c r="G1137" s="5" t="s">
        <v>2611</v>
      </c>
      <c r="H1137" s="5" t="s">
        <v>3064</v>
      </c>
      <c r="I1137" s="5" t="s">
        <v>3068</v>
      </c>
      <c r="J1137" s="5" t="s">
        <v>4208</v>
      </c>
      <c r="K1137" s="5">
        <v>2</v>
      </c>
      <c r="L1137" s="5" t="s">
        <v>4273</v>
      </c>
      <c r="M1137" s="5" t="s">
        <v>4280</v>
      </c>
      <c r="N1137" s="5">
        <f t="shared" si="53"/>
        <v>146.82</v>
      </c>
      <c r="O1137" s="5">
        <f t="shared" si="51"/>
        <v>400</v>
      </c>
      <c r="P1137" s="5">
        <f t="shared" si="52"/>
        <v>-253.18</v>
      </c>
    </row>
    <row r="1138" spans="1:16" x14ac:dyDescent="0.3">
      <c r="A1138" s="5" t="s">
        <v>1148</v>
      </c>
      <c r="B1138" s="6">
        <v>45193</v>
      </c>
      <c r="C1138" s="5" t="s">
        <v>2338</v>
      </c>
      <c r="D1138" s="5" t="s">
        <v>2403</v>
      </c>
      <c r="E1138" s="5">
        <v>3</v>
      </c>
      <c r="F1138" s="5">
        <v>668.33</v>
      </c>
      <c r="G1138" s="5" t="s">
        <v>2880</v>
      </c>
      <c r="H1138" s="5" t="s">
        <v>3066</v>
      </c>
      <c r="I1138" s="5" t="s">
        <v>3072</v>
      </c>
      <c r="J1138" s="5" t="s">
        <v>4209</v>
      </c>
      <c r="K1138" s="5">
        <v>4</v>
      </c>
      <c r="L1138" s="5" t="s">
        <v>4275</v>
      </c>
      <c r="M1138" s="5" t="s">
        <v>4279</v>
      </c>
      <c r="N1138" s="5">
        <f t="shared" si="53"/>
        <v>2004.9900000000002</v>
      </c>
      <c r="O1138" s="5">
        <f t="shared" si="51"/>
        <v>250</v>
      </c>
      <c r="P1138" s="5">
        <f t="shared" si="52"/>
        <v>1754.9900000000002</v>
      </c>
    </row>
    <row r="1139" spans="1:16" x14ac:dyDescent="0.3">
      <c r="A1139" s="5" t="s">
        <v>1149</v>
      </c>
      <c r="B1139" s="6">
        <v>45502</v>
      </c>
      <c r="C1139" s="5" t="s">
        <v>2339</v>
      </c>
      <c r="D1139" s="5" t="s">
        <v>2405</v>
      </c>
      <c r="E1139" s="5">
        <v>4</v>
      </c>
      <c r="F1139" s="5">
        <v>410.21</v>
      </c>
      <c r="G1139" s="5" t="s">
        <v>3038</v>
      </c>
      <c r="H1139" s="5" t="s">
        <v>3067</v>
      </c>
      <c r="I1139" s="5" t="s">
        <v>3072</v>
      </c>
      <c r="J1139" s="5" t="s">
        <v>4210</v>
      </c>
      <c r="K1139" s="5">
        <v>5</v>
      </c>
      <c r="L1139" s="5" t="s">
        <v>4275</v>
      </c>
      <c r="M1139" s="5" t="s">
        <v>4276</v>
      </c>
      <c r="N1139" s="5">
        <f t="shared" si="53"/>
        <v>1640.84</v>
      </c>
      <c r="O1139" s="5">
        <f t="shared" si="51"/>
        <v>400</v>
      </c>
      <c r="P1139" s="5">
        <f t="shared" si="52"/>
        <v>1240.8399999999999</v>
      </c>
    </row>
    <row r="1140" spans="1:16" x14ac:dyDescent="0.3">
      <c r="A1140" s="5" t="s">
        <v>1150</v>
      </c>
      <c r="B1140" s="6">
        <v>45278</v>
      </c>
      <c r="C1140" s="5" t="s">
        <v>2340</v>
      </c>
      <c r="D1140" s="5" t="s">
        <v>2407</v>
      </c>
      <c r="E1140" s="5">
        <v>4</v>
      </c>
      <c r="F1140" s="5">
        <v>294.41000000000003</v>
      </c>
      <c r="G1140" s="5" t="s">
        <v>2863</v>
      </c>
      <c r="H1140" s="5" t="s">
        <v>3063</v>
      </c>
      <c r="I1140" s="5" t="s">
        <v>3072</v>
      </c>
      <c r="J1140" s="5" t="s">
        <v>4211</v>
      </c>
      <c r="K1140" s="5">
        <v>4</v>
      </c>
      <c r="L1140" s="5" t="str">
        <f>L1139</f>
        <v>WINTER15</v>
      </c>
      <c r="M1140" s="5" t="s">
        <v>4276</v>
      </c>
      <c r="N1140" s="5">
        <f t="shared" si="53"/>
        <v>1177.6400000000001</v>
      </c>
      <c r="O1140" s="5">
        <f t="shared" si="51"/>
        <v>500</v>
      </c>
      <c r="P1140" s="5">
        <f t="shared" si="52"/>
        <v>677.6400000000001</v>
      </c>
    </row>
    <row r="1141" spans="1:16" x14ac:dyDescent="0.3">
      <c r="A1141" s="5" t="s">
        <v>1151</v>
      </c>
      <c r="B1141" s="6">
        <v>45717</v>
      </c>
      <c r="C1141" s="5" t="s">
        <v>2254</v>
      </c>
      <c r="D1141" s="5" t="s">
        <v>2404</v>
      </c>
      <c r="E1141" s="5">
        <v>3</v>
      </c>
      <c r="F1141" s="5">
        <v>501.82</v>
      </c>
      <c r="G1141" s="5" t="s">
        <v>2436</v>
      </c>
      <c r="H1141" s="5" t="s">
        <v>3066</v>
      </c>
      <c r="I1141" s="5" t="s">
        <v>3069</v>
      </c>
      <c r="J1141" s="5" t="s">
        <v>4212</v>
      </c>
      <c r="K1141" s="5">
        <v>4</v>
      </c>
      <c r="L1141" s="5" t="s">
        <v>4274</v>
      </c>
      <c r="M1141" s="5" t="s">
        <v>4278</v>
      </c>
      <c r="N1141" s="5">
        <f t="shared" si="53"/>
        <v>1505.46</v>
      </c>
      <c r="O1141" s="5">
        <f t="shared" si="51"/>
        <v>200</v>
      </c>
      <c r="P1141" s="5">
        <f t="shared" si="52"/>
        <v>1305.46</v>
      </c>
    </row>
    <row r="1142" spans="1:16" x14ac:dyDescent="0.3">
      <c r="A1142" s="5" t="s">
        <v>1152</v>
      </c>
      <c r="B1142" s="6">
        <v>45467</v>
      </c>
      <c r="C1142" s="5" t="s">
        <v>2341</v>
      </c>
      <c r="D1142" s="5" t="s">
        <v>2405</v>
      </c>
      <c r="E1142" s="5">
        <v>2</v>
      </c>
      <c r="F1142" s="5">
        <v>552.83000000000004</v>
      </c>
      <c r="G1142" s="5" t="s">
        <v>2416</v>
      </c>
      <c r="H1142" s="5" t="s">
        <v>3065</v>
      </c>
      <c r="I1142" s="5" t="s">
        <v>3069</v>
      </c>
      <c r="J1142" s="5" t="s">
        <v>4213</v>
      </c>
      <c r="K1142" s="5">
        <v>3</v>
      </c>
      <c r="L1142" s="5" t="str">
        <f>L1141</f>
        <v>FREESHIP</v>
      </c>
      <c r="M1142" s="5" t="s">
        <v>4277</v>
      </c>
      <c r="N1142" s="5">
        <f t="shared" si="53"/>
        <v>1105.6600000000001</v>
      </c>
      <c r="O1142" s="5">
        <f t="shared" si="51"/>
        <v>400</v>
      </c>
      <c r="P1142" s="5">
        <f t="shared" si="52"/>
        <v>705.66000000000008</v>
      </c>
    </row>
    <row r="1143" spans="1:16" x14ac:dyDescent="0.3">
      <c r="A1143" s="5" t="s">
        <v>1153</v>
      </c>
      <c r="B1143" s="6">
        <v>45704</v>
      </c>
      <c r="C1143" s="5" t="s">
        <v>2342</v>
      </c>
      <c r="D1143" s="5" t="s">
        <v>2404</v>
      </c>
      <c r="E1143" s="5">
        <v>3</v>
      </c>
      <c r="F1143" s="5">
        <v>498.66</v>
      </c>
      <c r="G1143" s="5" t="s">
        <v>2425</v>
      </c>
      <c r="H1143" s="5" t="s">
        <v>3067</v>
      </c>
      <c r="I1143" s="5" t="s">
        <v>3069</v>
      </c>
      <c r="J1143" s="5" t="s">
        <v>4214</v>
      </c>
      <c r="K1143" s="5">
        <v>6</v>
      </c>
      <c r="L1143" s="5" t="str">
        <f>L1142</f>
        <v>FREESHIP</v>
      </c>
      <c r="M1143" s="5" t="s">
        <v>4278</v>
      </c>
      <c r="N1143" s="5">
        <f t="shared" si="53"/>
        <v>1495.98</v>
      </c>
      <c r="O1143" s="5">
        <f t="shared" si="51"/>
        <v>200</v>
      </c>
      <c r="P1143" s="5">
        <f t="shared" si="52"/>
        <v>1295.98</v>
      </c>
    </row>
    <row r="1144" spans="1:16" x14ac:dyDescent="0.3">
      <c r="A1144" s="5" t="s">
        <v>1154</v>
      </c>
      <c r="B1144" s="6">
        <v>45527</v>
      </c>
      <c r="C1144" s="5" t="s">
        <v>2343</v>
      </c>
      <c r="D1144" s="5" t="s">
        <v>2402</v>
      </c>
      <c r="E1144" s="5">
        <v>4</v>
      </c>
      <c r="F1144" s="5">
        <v>695.1</v>
      </c>
      <c r="G1144" s="5" t="s">
        <v>3039</v>
      </c>
      <c r="H1144" s="5" t="s">
        <v>3063</v>
      </c>
      <c r="I1144" s="5" t="s">
        <v>3070</v>
      </c>
      <c r="J1144" s="5" t="s">
        <v>4215</v>
      </c>
      <c r="K1144" s="5">
        <v>8</v>
      </c>
      <c r="L1144" s="5" t="str">
        <f>L1143</f>
        <v>FREESHIP</v>
      </c>
      <c r="M1144" s="5" t="s">
        <v>4278</v>
      </c>
      <c r="N1144" s="5">
        <f t="shared" si="53"/>
        <v>2780.4</v>
      </c>
      <c r="O1144" s="5">
        <f t="shared" si="51"/>
        <v>300</v>
      </c>
      <c r="P1144" s="5">
        <f t="shared" si="52"/>
        <v>2480.4</v>
      </c>
    </row>
    <row r="1145" spans="1:16" x14ac:dyDescent="0.3">
      <c r="A1145" s="5" t="s">
        <v>1155</v>
      </c>
      <c r="B1145" s="6">
        <v>45019</v>
      </c>
      <c r="C1145" s="5" t="s">
        <v>2344</v>
      </c>
      <c r="D1145" s="5" t="s">
        <v>2404</v>
      </c>
      <c r="E1145" s="5">
        <v>1</v>
      </c>
      <c r="F1145" s="5">
        <v>381.61</v>
      </c>
      <c r="G1145" s="5" t="s">
        <v>3040</v>
      </c>
      <c r="H1145" s="5" t="s">
        <v>3063</v>
      </c>
      <c r="I1145" s="5" t="s">
        <v>3072</v>
      </c>
      <c r="J1145" s="5" t="s">
        <v>4216</v>
      </c>
      <c r="K1145" s="5">
        <v>5</v>
      </c>
      <c r="L1145" s="5" t="str">
        <f>L1144</f>
        <v>FREESHIP</v>
      </c>
      <c r="M1145" s="5" t="s">
        <v>4278</v>
      </c>
      <c r="N1145" s="5">
        <f t="shared" si="53"/>
        <v>381.61</v>
      </c>
      <c r="O1145" s="5">
        <f t="shared" si="51"/>
        <v>200</v>
      </c>
      <c r="P1145" s="5">
        <f t="shared" si="52"/>
        <v>181.61</v>
      </c>
    </row>
    <row r="1146" spans="1:16" x14ac:dyDescent="0.3">
      <c r="A1146" s="5" t="s">
        <v>1156</v>
      </c>
      <c r="B1146" s="6">
        <v>44973</v>
      </c>
      <c r="C1146" s="5" t="s">
        <v>2345</v>
      </c>
      <c r="D1146" s="5" t="s">
        <v>2407</v>
      </c>
      <c r="E1146" s="5">
        <v>5</v>
      </c>
      <c r="F1146" s="5">
        <v>507.94</v>
      </c>
      <c r="G1146" s="5" t="s">
        <v>3041</v>
      </c>
      <c r="H1146" s="5" t="s">
        <v>3064</v>
      </c>
      <c r="I1146" s="5" t="s">
        <v>3069</v>
      </c>
      <c r="J1146" s="5" t="s">
        <v>4217</v>
      </c>
      <c r="K1146" s="5">
        <v>9</v>
      </c>
      <c r="L1146" s="5" t="str">
        <f>L1145</f>
        <v>FREESHIP</v>
      </c>
      <c r="M1146" s="5" t="s">
        <v>4279</v>
      </c>
      <c r="N1146" s="5">
        <f t="shared" si="53"/>
        <v>2539.6999999999998</v>
      </c>
      <c r="O1146" s="5">
        <f t="shared" si="51"/>
        <v>500</v>
      </c>
      <c r="P1146" s="5">
        <f t="shared" si="52"/>
        <v>2039.6999999999998</v>
      </c>
    </row>
    <row r="1147" spans="1:16" x14ac:dyDescent="0.3">
      <c r="A1147" s="5" t="s">
        <v>1157</v>
      </c>
      <c r="B1147" s="6">
        <v>45789</v>
      </c>
      <c r="C1147" s="5" t="s">
        <v>2346</v>
      </c>
      <c r="D1147" s="5" t="s">
        <v>2407</v>
      </c>
      <c r="E1147" s="5">
        <v>3</v>
      </c>
      <c r="F1147" s="5">
        <v>571.53</v>
      </c>
      <c r="G1147" s="5" t="s">
        <v>2626</v>
      </c>
      <c r="H1147" s="5" t="s">
        <v>3063</v>
      </c>
      <c r="I1147" s="5" t="s">
        <v>3071</v>
      </c>
      <c r="J1147" s="5" t="s">
        <v>4218</v>
      </c>
      <c r="K1147" s="5">
        <v>6</v>
      </c>
      <c r="L1147" s="5" t="s">
        <v>4274</v>
      </c>
      <c r="M1147" s="5" t="s">
        <v>4279</v>
      </c>
      <c r="N1147" s="5">
        <f t="shared" si="53"/>
        <v>1714.59</v>
      </c>
      <c r="O1147" s="5">
        <f t="shared" si="51"/>
        <v>500</v>
      </c>
      <c r="P1147" s="5">
        <f t="shared" si="52"/>
        <v>1214.5899999999999</v>
      </c>
    </row>
    <row r="1148" spans="1:16" x14ac:dyDescent="0.3">
      <c r="A1148" s="5" t="s">
        <v>1158</v>
      </c>
      <c r="B1148" s="6">
        <v>45568</v>
      </c>
      <c r="C1148" s="5" t="s">
        <v>2347</v>
      </c>
      <c r="D1148" s="5" t="s">
        <v>2401</v>
      </c>
      <c r="E1148" s="5">
        <v>5</v>
      </c>
      <c r="F1148" s="5">
        <v>421.44</v>
      </c>
      <c r="G1148" s="5" t="s">
        <v>2759</v>
      </c>
      <c r="H1148" s="5" t="s">
        <v>3067</v>
      </c>
      <c r="I1148" s="5" t="s">
        <v>3072</v>
      </c>
      <c r="J1148" s="5" t="s">
        <v>4219</v>
      </c>
      <c r="K1148" s="5">
        <v>5</v>
      </c>
      <c r="L1148" s="5" t="s">
        <v>4273</v>
      </c>
      <c r="M1148" s="5" t="s">
        <v>4276</v>
      </c>
      <c r="N1148" s="5">
        <f t="shared" si="53"/>
        <v>2107.1999999999998</v>
      </c>
      <c r="O1148" s="5">
        <f t="shared" si="51"/>
        <v>450</v>
      </c>
      <c r="P1148" s="5">
        <f t="shared" si="52"/>
        <v>1657.1999999999998</v>
      </c>
    </row>
    <row r="1149" spans="1:16" x14ac:dyDescent="0.3">
      <c r="A1149" s="5" t="s">
        <v>1159</v>
      </c>
      <c r="B1149" s="6">
        <v>45659</v>
      </c>
      <c r="C1149" s="5" t="s">
        <v>2348</v>
      </c>
      <c r="D1149" s="5" t="s">
        <v>2404</v>
      </c>
      <c r="E1149" s="5">
        <v>2</v>
      </c>
      <c r="F1149" s="5">
        <v>588.29999999999995</v>
      </c>
      <c r="G1149" s="5" t="s">
        <v>3042</v>
      </c>
      <c r="H1149" s="5" t="s">
        <v>3064</v>
      </c>
      <c r="I1149" s="5" t="s">
        <v>3072</v>
      </c>
      <c r="J1149" s="5" t="s">
        <v>4220</v>
      </c>
      <c r="K1149" s="5">
        <v>2</v>
      </c>
      <c r="L1149" s="5" t="s">
        <v>4274</v>
      </c>
      <c r="M1149" s="5" t="s">
        <v>4278</v>
      </c>
      <c r="N1149" s="5">
        <f t="shared" si="53"/>
        <v>1176.5999999999999</v>
      </c>
      <c r="O1149" s="5">
        <f t="shared" si="51"/>
        <v>200</v>
      </c>
      <c r="P1149" s="5">
        <f t="shared" si="52"/>
        <v>976.59999999999991</v>
      </c>
    </row>
    <row r="1150" spans="1:16" x14ac:dyDescent="0.3">
      <c r="A1150" s="5" t="s">
        <v>1160</v>
      </c>
      <c r="B1150" s="6">
        <v>45468</v>
      </c>
      <c r="C1150" s="5" t="s">
        <v>2349</v>
      </c>
      <c r="D1150" s="5" t="s">
        <v>2402</v>
      </c>
      <c r="E1150" s="5">
        <v>1</v>
      </c>
      <c r="F1150" s="5">
        <v>355.15</v>
      </c>
      <c r="G1150" s="5" t="s">
        <v>3043</v>
      </c>
      <c r="H1150" s="5" t="s">
        <v>3067</v>
      </c>
      <c r="I1150" s="5" t="s">
        <v>3070</v>
      </c>
      <c r="J1150" s="5" t="s">
        <v>4221</v>
      </c>
      <c r="K1150" s="5">
        <v>2</v>
      </c>
      <c r="L1150" s="5" t="s">
        <v>4273</v>
      </c>
      <c r="M1150" s="5" t="s">
        <v>4278</v>
      </c>
      <c r="N1150" s="5">
        <f t="shared" si="53"/>
        <v>355.15</v>
      </c>
      <c r="O1150" s="5">
        <f t="shared" si="51"/>
        <v>300</v>
      </c>
      <c r="P1150" s="5">
        <f t="shared" si="52"/>
        <v>55.149999999999977</v>
      </c>
    </row>
    <row r="1151" spans="1:16" x14ac:dyDescent="0.3">
      <c r="A1151" s="5" t="s">
        <v>1161</v>
      </c>
      <c r="B1151" s="6">
        <v>45498</v>
      </c>
      <c r="C1151" s="5" t="s">
        <v>2350</v>
      </c>
      <c r="D1151" s="5" t="s">
        <v>2404</v>
      </c>
      <c r="E1151" s="5">
        <v>2</v>
      </c>
      <c r="F1151" s="5">
        <v>695.29</v>
      </c>
      <c r="G1151" s="5" t="s">
        <v>3044</v>
      </c>
      <c r="H1151" s="5" t="s">
        <v>3065</v>
      </c>
      <c r="I1151" s="5" t="s">
        <v>3072</v>
      </c>
      <c r="J1151" s="5" t="s">
        <v>4222</v>
      </c>
      <c r="K1151" s="5">
        <v>6</v>
      </c>
      <c r="L1151" s="5" t="s">
        <v>4274</v>
      </c>
      <c r="M1151" s="5" t="s">
        <v>4276</v>
      </c>
      <c r="N1151" s="5">
        <f t="shared" si="53"/>
        <v>1390.58</v>
      </c>
      <c r="O1151" s="5">
        <f t="shared" si="51"/>
        <v>200</v>
      </c>
      <c r="P1151" s="5">
        <f t="shared" si="52"/>
        <v>1190.58</v>
      </c>
    </row>
    <row r="1152" spans="1:16" x14ac:dyDescent="0.3">
      <c r="A1152" s="5" t="s">
        <v>1162</v>
      </c>
      <c r="B1152" s="6">
        <v>44977</v>
      </c>
      <c r="C1152" s="5" t="s">
        <v>2351</v>
      </c>
      <c r="D1152" s="5" t="s">
        <v>2407</v>
      </c>
      <c r="E1152" s="5">
        <v>4</v>
      </c>
      <c r="F1152" s="5">
        <v>302.64999999999998</v>
      </c>
      <c r="G1152" s="5" t="s">
        <v>2640</v>
      </c>
      <c r="H1152" s="5" t="s">
        <v>3065</v>
      </c>
      <c r="I1152" s="5" t="s">
        <v>3069</v>
      </c>
      <c r="J1152" s="5" t="s">
        <v>4223</v>
      </c>
      <c r="K1152" s="5">
        <v>8</v>
      </c>
      <c r="L1152" s="5" t="s">
        <v>4273</v>
      </c>
      <c r="M1152" s="5" t="s">
        <v>4277</v>
      </c>
      <c r="N1152" s="5">
        <f t="shared" si="53"/>
        <v>1210.5999999999999</v>
      </c>
      <c r="O1152" s="5">
        <f t="shared" si="51"/>
        <v>500</v>
      </c>
      <c r="P1152" s="5">
        <f t="shared" si="52"/>
        <v>710.59999999999991</v>
      </c>
    </row>
    <row r="1153" spans="1:16" x14ac:dyDescent="0.3">
      <c r="A1153" s="5" t="s">
        <v>1163</v>
      </c>
      <c r="B1153" s="6">
        <v>44955</v>
      </c>
      <c r="C1153" s="5" t="s">
        <v>2352</v>
      </c>
      <c r="D1153" s="5" t="s">
        <v>2404</v>
      </c>
      <c r="E1153" s="5">
        <v>2</v>
      </c>
      <c r="F1153" s="5">
        <v>608.04</v>
      </c>
      <c r="G1153" s="5" t="s">
        <v>3045</v>
      </c>
      <c r="H1153" s="5" t="s">
        <v>3067</v>
      </c>
      <c r="I1153" s="5" t="s">
        <v>3069</v>
      </c>
      <c r="J1153" s="5" t="s">
        <v>4224</v>
      </c>
      <c r="K1153" s="5">
        <v>4</v>
      </c>
      <c r="L1153" s="5" t="str">
        <f>L1152</f>
        <v>SAVE10</v>
      </c>
      <c r="M1153" s="5" t="s">
        <v>4280</v>
      </c>
      <c r="N1153" s="5">
        <f t="shared" si="53"/>
        <v>1216.08</v>
      </c>
      <c r="O1153" s="5">
        <f t="shared" si="51"/>
        <v>200</v>
      </c>
      <c r="P1153" s="5">
        <f t="shared" si="52"/>
        <v>1016.0799999999999</v>
      </c>
    </row>
    <row r="1154" spans="1:16" x14ac:dyDescent="0.3">
      <c r="A1154" s="5" t="s">
        <v>1164</v>
      </c>
      <c r="B1154" s="6">
        <v>45239</v>
      </c>
      <c r="C1154" s="5" t="s">
        <v>2353</v>
      </c>
      <c r="D1154" s="5" t="s">
        <v>2403</v>
      </c>
      <c r="E1154" s="5">
        <v>2</v>
      </c>
      <c r="F1154" s="5">
        <v>344.18</v>
      </c>
      <c r="G1154" s="5" t="s">
        <v>2499</v>
      </c>
      <c r="H1154" s="5" t="s">
        <v>3065</v>
      </c>
      <c r="I1154" s="5" t="s">
        <v>3068</v>
      </c>
      <c r="J1154" s="5" t="s">
        <v>4225</v>
      </c>
      <c r="K1154" s="5">
        <v>7</v>
      </c>
      <c r="L1154" s="5" t="str">
        <f>L1153</f>
        <v>SAVE10</v>
      </c>
      <c r="M1154" s="5" t="s">
        <v>4277</v>
      </c>
      <c r="N1154" s="5">
        <f t="shared" si="53"/>
        <v>688.36</v>
      </c>
      <c r="O1154" s="5">
        <f t="shared" ref="O1154:O1201" si="54">IF(D1154="MONITOR",450,IF(D1154="PHONE",300,IF(D1154="TABLET",250,IF(D1154="CHAIR",200,IF(D1154="PRINTER",400,IF(D1154="LAPTOP",700,IF(D1154="DESK",500,0)))))))</f>
        <v>250</v>
      </c>
      <c r="P1154" s="5">
        <f t="shared" ref="P1154:P1217" si="55">N1154-O1154</f>
        <v>438.36</v>
      </c>
    </row>
    <row r="1155" spans="1:16" x14ac:dyDescent="0.3">
      <c r="A1155" s="5" t="s">
        <v>1165</v>
      </c>
      <c r="B1155" s="6">
        <v>45642</v>
      </c>
      <c r="C1155" s="5" t="s">
        <v>2354</v>
      </c>
      <c r="D1155" s="5" t="s">
        <v>2401</v>
      </c>
      <c r="E1155" s="5">
        <v>4</v>
      </c>
      <c r="F1155" s="5">
        <v>696.71</v>
      </c>
      <c r="G1155" s="5" t="s">
        <v>3046</v>
      </c>
      <c r="H1155" s="5" t="s">
        <v>3063</v>
      </c>
      <c r="I1155" s="5" t="s">
        <v>3068</v>
      </c>
      <c r="J1155" s="5" t="s">
        <v>4226</v>
      </c>
      <c r="K1155" s="5">
        <v>4</v>
      </c>
      <c r="L1155" s="5" t="str">
        <f>L1154</f>
        <v>SAVE10</v>
      </c>
      <c r="M1155" s="5" t="s">
        <v>4276</v>
      </c>
      <c r="N1155" s="5">
        <f t="shared" ref="N1155:N1201" si="56">E1155*F1155</f>
        <v>2786.84</v>
      </c>
      <c r="O1155" s="5">
        <f t="shared" si="54"/>
        <v>450</v>
      </c>
      <c r="P1155" s="5">
        <f t="shared" si="55"/>
        <v>2336.84</v>
      </c>
    </row>
    <row r="1156" spans="1:16" x14ac:dyDescent="0.3">
      <c r="A1156" s="5" t="s">
        <v>1166</v>
      </c>
      <c r="B1156" s="6">
        <v>45819</v>
      </c>
      <c r="C1156" s="5" t="s">
        <v>2355</v>
      </c>
      <c r="D1156" s="5" t="s">
        <v>2401</v>
      </c>
      <c r="E1156" s="5">
        <v>3</v>
      </c>
      <c r="F1156" s="5">
        <v>198.63</v>
      </c>
      <c r="G1156" s="5" t="s">
        <v>2518</v>
      </c>
      <c r="H1156" s="5" t="s">
        <v>3067</v>
      </c>
      <c r="I1156" s="5" t="s">
        <v>3072</v>
      </c>
      <c r="J1156" s="5" t="s">
        <v>4227</v>
      </c>
      <c r="K1156" s="5">
        <v>8</v>
      </c>
      <c r="L1156" s="5" t="s">
        <v>4273</v>
      </c>
      <c r="M1156" s="5" t="s">
        <v>4276</v>
      </c>
      <c r="N1156" s="5">
        <f t="shared" si="56"/>
        <v>595.89</v>
      </c>
      <c r="O1156" s="5">
        <f t="shared" si="54"/>
        <v>450</v>
      </c>
      <c r="P1156" s="5">
        <f t="shared" si="55"/>
        <v>145.88999999999999</v>
      </c>
    </row>
    <row r="1157" spans="1:16" x14ac:dyDescent="0.3">
      <c r="A1157" s="5" t="s">
        <v>1167</v>
      </c>
      <c r="B1157" s="6">
        <v>45151</v>
      </c>
      <c r="C1157" s="5" t="s">
        <v>2356</v>
      </c>
      <c r="D1157" s="5" t="s">
        <v>2405</v>
      </c>
      <c r="E1157" s="5">
        <v>4</v>
      </c>
      <c r="F1157" s="5">
        <v>534.57000000000005</v>
      </c>
      <c r="G1157" s="5" t="s">
        <v>2556</v>
      </c>
      <c r="H1157" s="5" t="s">
        <v>3065</v>
      </c>
      <c r="I1157" s="5" t="s">
        <v>3071</v>
      </c>
      <c r="J1157" s="5" t="s">
        <v>4228</v>
      </c>
      <c r="K1157" s="5">
        <v>6</v>
      </c>
      <c r="L1157" s="5" t="s">
        <v>4274</v>
      </c>
      <c r="M1157" s="5" t="s">
        <v>4279</v>
      </c>
      <c r="N1157" s="5">
        <f t="shared" si="56"/>
        <v>2138.2800000000002</v>
      </c>
      <c r="O1157" s="5">
        <f t="shared" si="54"/>
        <v>400</v>
      </c>
      <c r="P1157" s="5">
        <f t="shared" si="55"/>
        <v>1738.2800000000002</v>
      </c>
    </row>
    <row r="1158" spans="1:16" x14ac:dyDescent="0.3">
      <c r="A1158" s="5" t="s">
        <v>1168</v>
      </c>
      <c r="B1158" s="6">
        <v>45126</v>
      </c>
      <c r="C1158" s="5" t="s">
        <v>2357</v>
      </c>
      <c r="D1158" s="5" t="s">
        <v>2406</v>
      </c>
      <c r="E1158" s="5">
        <v>4</v>
      </c>
      <c r="F1158" s="5">
        <v>690.78</v>
      </c>
      <c r="G1158" s="5" t="s">
        <v>2422</v>
      </c>
      <c r="H1158" s="5" t="s">
        <v>3065</v>
      </c>
      <c r="I1158" s="5" t="s">
        <v>3068</v>
      </c>
      <c r="J1158" s="5" t="s">
        <v>4229</v>
      </c>
      <c r="K1158" s="5">
        <v>9</v>
      </c>
      <c r="L1158" s="5" t="str">
        <f>L1157</f>
        <v>FREESHIP</v>
      </c>
      <c r="M1158" s="5" t="s">
        <v>4277</v>
      </c>
      <c r="N1158" s="5">
        <f t="shared" si="56"/>
        <v>2763.12</v>
      </c>
      <c r="O1158" s="5">
        <f t="shared" si="54"/>
        <v>700</v>
      </c>
      <c r="P1158" s="5">
        <f t="shared" si="55"/>
        <v>2063.12</v>
      </c>
    </row>
    <row r="1159" spans="1:16" x14ac:dyDescent="0.3">
      <c r="A1159" s="5" t="s">
        <v>1169</v>
      </c>
      <c r="B1159" s="6">
        <v>45441</v>
      </c>
      <c r="C1159" s="5" t="s">
        <v>2358</v>
      </c>
      <c r="D1159" s="5" t="s">
        <v>2401</v>
      </c>
      <c r="E1159" s="5">
        <v>3</v>
      </c>
      <c r="F1159" s="5">
        <v>301.55</v>
      </c>
      <c r="G1159" s="5" t="s">
        <v>2603</v>
      </c>
      <c r="H1159" s="5" t="s">
        <v>3063</v>
      </c>
      <c r="I1159" s="5" t="s">
        <v>3071</v>
      </c>
      <c r="J1159" s="5" t="s">
        <v>4230</v>
      </c>
      <c r="K1159" s="5">
        <v>5</v>
      </c>
      <c r="L1159" s="5" t="s">
        <v>4274</v>
      </c>
      <c r="M1159" s="5" t="s">
        <v>4280</v>
      </c>
      <c r="N1159" s="5">
        <f t="shared" si="56"/>
        <v>904.65000000000009</v>
      </c>
      <c r="O1159" s="5">
        <f t="shared" si="54"/>
        <v>450</v>
      </c>
      <c r="P1159" s="5">
        <f t="shared" si="55"/>
        <v>454.65000000000009</v>
      </c>
    </row>
    <row r="1160" spans="1:16" x14ac:dyDescent="0.3">
      <c r="A1160" s="5" t="s">
        <v>1170</v>
      </c>
      <c r="B1160" s="6">
        <v>45036</v>
      </c>
      <c r="C1160" s="5" t="s">
        <v>2359</v>
      </c>
      <c r="D1160" s="5" t="s">
        <v>2401</v>
      </c>
      <c r="E1160" s="5">
        <v>4</v>
      </c>
      <c r="F1160" s="5">
        <v>27.42</v>
      </c>
      <c r="G1160" s="5" t="s">
        <v>2753</v>
      </c>
      <c r="H1160" s="5" t="s">
        <v>3063</v>
      </c>
      <c r="I1160" s="5" t="s">
        <v>3072</v>
      </c>
      <c r="J1160" s="5" t="s">
        <v>4231</v>
      </c>
      <c r="K1160" s="5">
        <v>4</v>
      </c>
      <c r="L1160" s="5" t="s">
        <v>4273</v>
      </c>
      <c r="M1160" s="5" t="s">
        <v>4277</v>
      </c>
      <c r="N1160" s="5">
        <f t="shared" si="56"/>
        <v>109.68</v>
      </c>
      <c r="O1160" s="5">
        <f t="shared" si="54"/>
        <v>450</v>
      </c>
      <c r="P1160" s="5">
        <f t="shared" si="55"/>
        <v>-340.32</v>
      </c>
    </row>
    <row r="1161" spans="1:16" x14ac:dyDescent="0.3">
      <c r="A1161" s="5" t="s">
        <v>1171</v>
      </c>
      <c r="B1161" s="6">
        <v>45345</v>
      </c>
      <c r="C1161" s="5" t="s">
        <v>2360</v>
      </c>
      <c r="D1161" s="5" t="s">
        <v>2407</v>
      </c>
      <c r="E1161" s="5">
        <v>4</v>
      </c>
      <c r="F1161" s="5">
        <v>466.7</v>
      </c>
      <c r="G1161" s="5" t="s">
        <v>2764</v>
      </c>
      <c r="H1161" s="5" t="s">
        <v>3063</v>
      </c>
      <c r="I1161" s="5" t="s">
        <v>3070</v>
      </c>
      <c r="J1161" s="5" t="s">
        <v>4232</v>
      </c>
      <c r="K1161" s="5">
        <v>8</v>
      </c>
      <c r="L1161" s="5" t="str">
        <f>L1160</f>
        <v>SAVE10</v>
      </c>
      <c r="M1161" s="5" t="s">
        <v>4276</v>
      </c>
      <c r="N1161" s="5">
        <f t="shared" si="56"/>
        <v>1866.8</v>
      </c>
      <c r="O1161" s="5">
        <f t="shared" si="54"/>
        <v>500</v>
      </c>
      <c r="P1161" s="5">
        <f t="shared" si="55"/>
        <v>1366.8</v>
      </c>
    </row>
    <row r="1162" spans="1:16" x14ac:dyDescent="0.3">
      <c r="A1162" s="5" t="s">
        <v>1172</v>
      </c>
      <c r="B1162" s="6">
        <v>45539</v>
      </c>
      <c r="C1162" s="5" t="s">
        <v>2361</v>
      </c>
      <c r="D1162" s="5" t="s">
        <v>2407</v>
      </c>
      <c r="E1162" s="5">
        <v>1</v>
      </c>
      <c r="F1162" s="5">
        <v>541.64</v>
      </c>
      <c r="G1162" s="5" t="s">
        <v>2775</v>
      </c>
      <c r="H1162" s="5" t="s">
        <v>3063</v>
      </c>
      <c r="I1162" s="5" t="s">
        <v>3068</v>
      </c>
      <c r="J1162" s="5" t="s">
        <v>4233</v>
      </c>
      <c r="K1162" s="5">
        <v>5</v>
      </c>
      <c r="L1162" s="5" t="s">
        <v>4273</v>
      </c>
      <c r="M1162" s="5" t="s">
        <v>4278</v>
      </c>
      <c r="N1162" s="5">
        <f t="shared" si="56"/>
        <v>541.64</v>
      </c>
      <c r="O1162" s="5">
        <f t="shared" si="54"/>
        <v>500</v>
      </c>
      <c r="P1162" s="5">
        <f t="shared" si="55"/>
        <v>41.639999999999986</v>
      </c>
    </row>
    <row r="1163" spans="1:16" x14ac:dyDescent="0.3">
      <c r="A1163" s="5" t="s">
        <v>1173</v>
      </c>
      <c r="B1163" s="6">
        <v>45215</v>
      </c>
      <c r="C1163" s="5" t="s">
        <v>2362</v>
      </c>
      <c r="D1163" s="5" t="s">
        <v>2402</v>
      </c>
      <c r="E1163" s="5">
        <v>1</v>
      </c>
      <c r="F1163" s="5">
        <v>11.39</v>
      </c>
      <c r="G1163" s="5" t="s">
        <v>2691</v>
      </c>
      <c r="H1163" s="5" t="s">
        <v>3067</v>
      </c>
      <c r="I1163" s="5" t="s">
        <v>3069</v>
      </c>
      <c r="J1163" s="5" t="s">
        <v>4234</v>
      </c>
      <c r="K1163" s="5">
        <v>6</v>
      </c>
      <c r="L1163" s="5" t="s">
        <v>4275</v>
      </c>
      <c r="M1163" s="5" t="s">
        <v>4278</v>
      </c>
      <c r="N1163" s="5">
        <f t="shared" si="56"/>
        <v>11.39</v>
      </c>
      <c r="O1163" s="5">
        <f t="shared" si="54"/>
        <v>300</v>
      </c>
      <c r="P1163" s="5">
        <f t="shared" si="55"/>
        <v>-288.61</v>
      </c>
    </row>
    <row r="1164" spans="1:16" x14ac:dyDescent="0.3">
      <c r="A1164" s="5" t="s">
        <v>1174</v>
      </c>
      <c r="B1164" s="6">
        <v>45727</v>
      </c>
      <c r="C1164" s="5" t="s">
        <v>2363</v>
      </c>
      <c r="D1164" s="5" t="s">
        <v>2402</v>
      </c>
      <c r="E1164" s="5">
        <v>2</v>
      </c>
      <c r="F1164" s="5">
        <v>224.37</v>
      </c>
      <c r="G1164" s="5" t="s">
        <v>3047</v>
      </c>
      <c r="H1164" s="5" t="s">
        <v>3063</v>
      </c>
      <c r="I1164" s="5" t="s">
        <v>3071</v>
      </c>
      <c r="J1164" s="5" t="s">
        <v>4235</v>
      </c>
      <c r="K1164" s="5">
        <v>3</v>
      </c>
      <c r="L1164" s="5" t="s">
        <v>4275</v>
      </c>
      <c r="M1164" s="5" t="s">
        <v>4277</v>
      </c>
      <c r="N1164" s="5">
        <f t="shared" si="56"/>
        <v>448.74</v>
      </c>
      <c r="O1164" s="5">
        <f t="shared" si="54"/>
        <v>300</v>
      </c>
      <c r="P1164" s="5">
        <f t="shared" si="55"/>
        <v>148.74</v>
      </c>
    </row>
    <row r="1165" spans="1:16" x14ac:dyDescent="0.3">
      <c r="A1165" s="5" t="s">
        <v>1175</v>
      </c>
      <c r="B1165" s="6">
        <v>45454</v>
      </c>
      <c r="C1165" s="5" t="s">
        <v>2364</v>
      </c>
      <c r="D1165" s="5" t="s">
        <v>2406</v>
      </c>
      <c r="E1165" s="5">
        <v>3</v>
      </c>
      <c r="F1165" s="5">
        <v>306.29000000000002</v>
      </c>
      <c r="G1165" s="5" t="s">
        <v>3048</v>
      </c>
      <c r="H1165" s="5" t="s">
        <v>3065</v>
      </c>
      <c r="I1165" s="5" t="s">
        <v>3070</v>
      </c>
      <c r="J1165" s="5" t="s">
        <v>4236</v>
      </c>
      <c r="K1165" s="5">
        <v>7</v>
      </c>
      <c r="L1165" s="5" t="s">
        <v>4275</v>
      </c>
      <c r="M1165" s="5" t="s">
        <v>4276</v>
      </c>
      <c r="N1165" s="5">
        <f t="shared" si="56"/>
        <v>918.87000000000012</v>
      </c>
      <c r="O1165" s="5">
        <f t="shared" si="54"/>
        <v>700</v>
      </c>
      <c r="P1165" s="5">
        <f t="shared" si="55"/>
        <v>218.87000000000012</v>
      </c>
    </row>
    <row r="1166" spans="1:16" x14ac:dyDescent="0.3">
      <c r="A1166" s="5" t="s">
        <v>1176</v>
      </c>
      <c r="B1166" s="6">
        <v>45299</v>
      </c>
      <c r="C1166" s="5" t="s">
        <v>2365</v>
      </c>
      <c r="D1166" s="5" t="s">
        <v>2403</v>
      </c>
      <c r="E1166" s="5">
        <v>5</v>
      </c>
      <c r="F1166" s="5">
        <v>315.57</v>
      </c>
      <c r="G1166" s="5" t="s">
        <v>2824</v>
      </c>
      <c r="H1166" s="5" t="s">
        <v>3063</v>
      </c>
      <c r="I1166" s="5" t="s">
        <v>3071</v>
      </c>
      <c r="J1166" s="5" t="s">
        <v>4237</v>
      </c>
      <c r="K1166" s="5">
        <v>6</v>
      </c>
      <c r="L1166" s="5" t="s">
        <v>4275</v>
      </c>
      <c r="M1166" s="5" t="s">
        <v>4278</v>
      </c>
      <c r="N1166" s="5">
        <f t="shared" si="56"/>
        <v>1577.85</v>
      </c>
      <c r="O1166" s="5">
        <f t="shared" si="54"/>
        <v>250</v>
      </c>
      <c r="P1166" s="5">
        <f t="shared" si="55"/>
        <v>1327.85</v>
      </c>
    </row>
    <row r="1167" spans="1:16" x14ac:dyDescent="0.3">
      <c r="A1167" s="5" t="s">
        <v>1177</v>
      </c>
      <c r="B1167" s="6">
        <v>45121</v>
      </c>
      <c r="C1167" s="5" t="s">
        <v>2366</v>
      </c>
      <c r="D1167" s="5" t="s">
        <v>2404</v>
      </c>
      <c r="E1167" s="5">
        <v>3</v>
      </c>
      <c r="F1167" s="5">
        <v>223.79</v>
      </c>
      <c r="G1167" s="5" t="s">
        <v>3049</v>
      </c>
      <c r="H1167" s="5" t="s">
        <v>3063</v>
      </c>
      <c r="I1167" s="5" t="s">
        <v>3072</v>
      </c>
      <c r="J1167" s="5" t="s">
        <v>4238</v>
      </c>
      <c r="K1167" s="5">
        <v>3</v>
      </c>
      <c r="L1167" s="5" t="str">
        <f>L1166</f>
        <v>WINTER15</v>
      </c>
      <c r="M1167" s="5" t="s">
        <v>4280</v>
      </c>
      <c r="N1167" s="5">
        <f t="shared" si="56"/>
        <v>671.37</v>
      </c>
      <c r="O1167" s="5">
        <f t="shared" si="54"/>
        <v>200</v>
      </c>
      <c r="P1167" s="5">
        <f t="shared" si="55"/>
        <v>471.37</v>
      </c>
    </row>
    <row r="1168" spans="1:16" x14ac:dyDescent="0.3">
      <c r="A1168" s="5" t="s">
        <v>1178</v>
      </c>
      <c r="B1168" s="6">
        <v>45138</v>
      </c>
      <c r="C1168" s="5" t="s">
        <v>2367</v>
      </c>
      <c r="D1168" s="5" t="s">
        <v>2404</v>
      </c>
      <c r="E1168" s="5">
        <v>3</v>
      </c>
      <c r="F1168" s="5">
        <v>324.47000000000003</v>
      </c>
      <c r="G1168" s="5" t="s">
        <v>2484</v>
      </c>
      <c r="H1168" s="5" t="s">
        <v>3067</v>
      </c>
      <c r="I1168" s="5" t="s">
        <v>3071</v>
      </c>
      <c r="J1168" s="5" t="s">
        <v>4239</v>
      </c>
      <c r="K1168" s="5">
        <v>4</v>
      </c>
      <c r="L1168" s="5" t="s">
        <v>4275</v>
      </c>
      <c r="M1168" s="5" t="s">
        <v>4278</v>
      </c>
      <c r="N1168" s="5">
        <f t="shared" si="56"/>
        <v>973.41000000000008</v>
      </c>
      <c r="O1168" s="5">
        <f t="shared" si="54"/>
        <v>200</v>
      </c>
      <c r="P1168" s="5">
        <f t="shared" si="55"/>
        <v>773.41000000000008</v>
      </c>
    </row>
    <row r="1169" spans="1:16" x14ac:dyDescent="0.3">
      <c r="A1169" s="5" t="s">
        <v>1179</v>
      </c>
      <c r="B1169" s="6">
        <v>45216</v>
      </c>
      <c r="C1169" s="5" t="s">
        <v>2368</v>
      </c>
      <c r="D1169" s="5" t="s">
        <v>2405</v>
      </c>
      <c r="E1169" s="5">
        <v>2</v>
      </c>
      <c r="F1169" s="5">
        <v>92.87</v>
      </c>
      <c r="G1169" s="5" t="s">
        <v>2643</v>
      </c>
      <c r="H1169" s="5" t="s">
        <v>3065</v>
      </c>
      <c r="I1169" s="5" t="s">
        <v>3072</v>
      </c>
      <c r="J1169" s="5" t="s">
        <v>4240</v>
      </c>
      <c r="K1169" s="5">
        <v>5</v>
      </c>
      <c r="L1169" s="5" t="s">
        <v>4274</v>
      </c>
      <c r="M1169" s="5" t="s">
        <v>4279</v>
      </c>
      <c r="N1169" s="5">
        <f t="shared" si="56"/>
        <v>185.74</v>
      </c>
      <c r="O1169" s="5">
        <f t="shared" si="54"/>
        <v>400</v>
      </c>
      <c r="P1169" s="5">
        <f t="shared" si="55"/>
        <v>-214.26</v>
      </c>
    </row>
    <row r="1170" spans="1:16" x14ac:dyDescent="0.3">
      <c r="A1170" s="5" t="s">
        <v>1180</v>
      </c>
      <c r="B1170" s="6">
        <v>45024</v>
      </c>
      <c r="C1170" s="5" t="s">
        <v>2369</v>
      </c>
      <c r="D1170" s="5" t="s">
        <v>2406</v>
      </c>
      <c r="E1170" s="5">
        <v>2</v>
      </c>
      <c r="F1170" s="5">
        <v>331.42</v>
      </c>
      <c r="G1170" s="5" t="s">
        <v>3050</v>
      </c>
      <c r="H1170" s="5" t="s">
        <v>3065</v>
      </c>
      <c r="I1170" s="5" t="s">
        <v>3071</v>
      </c>
      <c r="J1170" s="5" t="s">
        <v>4241</v>
      </c>
      <c r="K1170" s="5">
        <v>6</v>
      </c>
      <c r="L1170" s="5" t="s">
        <v>4275</v>
      </c>
      <c r="M1170" s="5" t="s">
        <v>4280</v>
      </c>
      <c r="N1170" s="5">
        <f t="shared" si="56"/>
        <v>662.84</v>
      </c>
      <c r="O1170" s="5">
        <f t="shared" si="54"/>
        <v>700</v>
      </c>
      <c r="P1170" s="5">
        <f t="shared" si="55"/>
        <v>-37.159999999999968</v>
      </c>
    </row>
    <row r="1171" spans="1:16" x14ac:dyDescent="0.3">
      <c r="A1171" s="5" t="s">
        <v>1181</v>
      </c>
      <c r="B1171" s="6">
        <v>45649</v>
      </c>
      <c r="C1171" s="5" t="s">
        <v>2370</v>
      </c>
      <c r="D1171" s="5" t="s">
        <v>2404</v>
      </c>
      <c r="E1171" s="5">
        <v>1</v>
      </c>
      <c r="F1171" s="5">
        <v>525.42999999999995</v>
      </c>
      <c r="G1171" s="5" t="s">
        <v>3051</v>
      </c>
      <c r="H1171" s="5" t="s">
        <v>3067</v>
      </c>
      <c r="I1171" s="5" t="s">
        <v>3069</v>
      </c>
      <c r="J1171" s="5" t="s">
        <v>4242</v>
      </c>
      <c r="K1171" s="5">
        <v>2</v>
      </c>
      <c r="L1171" s="5" t="s">
        <v>4273</v>
      </c>
      <c r="M1171" s="5" t="s">
        <v>4276</v>
      </c>
      <c r="N1171" s="5">
        <f t="shared" si="56"/>
        <v>525.42999999999995</v>
      </c>
      <c r="O1171" s="5">
        <f t="shared" si="54"/>
        <v>200</v>
      </c>
      <c r="P1171" s="5">
        <f t="shared" si="55"/>
        <v>325.42999999999995</v>
      </c>
    </row>
    <row r="1172" spans="1:16" x14ac:dyDescent="0.3">
      <c r="A1172" s="5" t="s">
        <v>1182</v>
      </c>
      <c r="B1172" s="6">
        <v>45141</v>
      </c>
      <c r="C1172" s="5" t="s">
        <v>2371</v>
      </c>
      <c r="D1172" s="5" t="s">
        <v>2405</v>
      </c>
      <c r="E1172" s="5">
        <v>2</v>
      </c>
      <c r="F1172" s="5">
        <v>697.19</v>
      </c>
      <c r="G1172" s="5" t="s">
        <v>2605</v>
      </c>
      <c r="H1172" s="5" t="s">
        <v>3067</v>
      </c>
      <c r="I1172" s="5" t="s">
        <v>3070</v>
      </c>
      <c r="J1172" s="5" t="s">
        <v>4243</v>
      </c>
      <c r="K1172" s="5">
        <v>7</v>
      </c>
      <c r="L1172" s="5" t="s">
        <v>4274</v>
      </c>
      <c r="M1172" s="5" t="s">
        <v>4278</v>
      </c>
      <c r="N1172" s="5">
        <f t="shared" si="56"/>
        <v>1394.38</v>
      </c>
      <c r="O1172" s="5">
        <f t="shared" si="54"/>
        <v>400</v>
      </c>
      <c r="P1172" s="5">
        <f t="shared" si="55"/>
        <v>994.38000000000011</v>
      </c>
    </row>
    <row r="1173" spans="1:16" x14ac:dyDescent="0.3">
      <c r="A1173" s="5" t="s">
        <v>1183</v>
      </c>
      <c r="B1173" s="6">
        <v>45166</v>
      </c>
      <c r="C1173" s="5" t="s">
        <v>2372</v>
      </c>
      <c r="D1173" s="5" t="s">
        <v>2402</v>
      </c>
      <c r="E1173" s="5">
        <v>4</v>
      </c>
      <c r="F1173" s="5">
        <v>518.4</v>
      </c>
      <c r="G1173" s="5" t="s">
        <v>3052</v>
      </c>
      <c r="H1173" s="5" t="s">
        <v>3065</v>
      </c>
      <c r="I1173" s="5" t="s">
        <v>3071</v>
      </c>
      <c r="J1173" s="5" t="s">
        <v>4244</v>
      </c>
      <c r="K1173" s="5">
        <v>7</v>
      </c>
      <c r="L1173" s="5" t="s">
        <v>4273</v>
      </c>
      <c r="M1173" s="5" t="s">
        <v>4279</v>
      </c>
      <c r="N1173" s="5">
        <f t="shared" si="56"/>
        <v>2073.6</v>
      </c>
      <c r="O1173" s="5">
        <f t="shared" si="54"/>
        <v>300</v>
      </c>
      <c r="P1173" s="5">
        <f t="shared" si="55"/>
        <v>1773.6</v>
      </c>
    </row>
    <row r="1174" spans="1:16" x14ac:dyDescent="0.3">
      <c r="A1174" s="5" t="s">
        <v>1184</v>
      </c>
      <c r="B1174" s="6">
        <v>45692</v>
      </c>
      <c r="C1174" s="5" t="s">
        <v>2373</v>
      </c>
      <c r="D1174" s="5" t="s">
        <v>2407</v>
      </c>
      <c r="E1174" s="5">
        <v>3</v>
      </c>
      <c r="F1174" s="5">
        <v>131.96</v>
      </c>
      <c r="G1174" s="5" t="s">
        <v>2791</v>
      </c>
      <c r="H1174" s="5" t="s">
        <v>3065</v>
      </c>
      <c r="I1174" s="5" t="s">
        <v>3072</v>
      </c>
      <c r="J1174" s="5" t="s">
        <v>4245</v>
      </c>
      <c r="K1174" s="5">
        <v>8</v>
      </c>
      <c r="L1174" s="5" t="str">
        <f>L1173</f>
        <v>SAVE10</v>
      </c>
      <c r="M1174" s="5" t="s">
        <v>4276</v>
      </c>
      <c r="N1174" s="5">
        <f t="shared" si="56"/>
        <v>395.88</v>
      </c>
      <c r="O1174" s="5">
        <f t="shared" si="54"/>
        <v>500</v>
      </c>
      <c r="P1174" s="5">
        <f t="shared" si="55"/>
        <v>-104.12</v>
      </c>
    </row>
    <row r="1175" spans="1:16" x14ac:dyDescent="0.3">
      <c r="A1175" s="5" t="s">
        <v>1185</v>
      </c>
      <c r="B1175" s="6">
        <v>45569</v>
      </c>
      <c r="C1175" s="5" t="s">
        <v>2374</v>
      </c>
      <c r="D1175" s="5" t="s">
        <v>2401</v>
      </c>
      <c r="E1175" s="5">
        <v>1</v>
      </c>
      <c r="F1175" s="5">
        <v>208.36</v>
      </c>
      <c r="G1175" s="5" t="s">
        <v>2889</v>
      </c>
      <c r="H1175" s="5" t="s">
        <v>3064</v>
      </c>
      <c r="I1175" s="5" t="s">
        <v>3068</v>
      </c>
      <c r="J1175" s="5" t="s">
        <v>4246</v>
      </c>
      <c r="K1175" s="5">
        <v>4</v>
      </c>
      <c r="L1175" s="5" t="s">
        <v>4274</v>
      </c>
      <c r="M1175" s="5" t="s">
        <v>4278</v>
      </c>
      <c r="N1175" s="5">
        <f t="shared" si="56"/>
        <v>208.36</v>
      </c>
      <c r="O1175" s="5">
        <f t="shared" si="54"/>
        <v>450</v>
      </c>
      <c r="P1175" s="5">
        <f t="shared" si="55"/>
        <v>-241.64</v>
      </c>
    </row>
    <row r="1176" spans="1:16" x14ac:dyDescent="0.3">
      <c r="A1176" s="5" t="s">
        <v>1186</v>
      </c>
      <c r="B1176" s="6">
        <v>45257</v>
      </c>
      <c r="C1176" s="5" t="s">
        <v>2375</v>
      </c>
      <c r="D1176" s="5" t="s">
        <v>2405</v>
      </c>
      <c r="E1176" s="5">
        <v>3</v>
      </c>
      <c r="F1176" s="5">
        <v>222.34</v>
      </c>
      <c r="G1176" s="5" t="s">
        <v>3053</v>
      </c>
      <c r="H1176" s="5" t="s">
        <v>3065</v>
      </c>
      <c r="I1176" s="5" t="s">
        <v>3070</v>
      </c>
      <c r="J1176" s="5" t="s">
        <v>4247</v>
      </c>
      <c r="K1176" s="5">
        <v>5</v>
      </c>
      <c r="L1176" s="5" t="s">
        <v>4275</v>
      </c>
      <c r="M1176" s="5" t="s">
        <v>4278</v>
      </c>
      <c r="N1176" s="5">
        <f t="shared" si="56"/>
        <v>667.02</v>
      </c>
      <c r="O1176" s="5">
        <f t="shared" si="54"/>
        <v>400</v>
      </c>
      <c r="P1176" s="5">
        <f t="shared" si="55"/>
        <v>267.02</v>
      </c>
    </row>
    <row r="1177" spans="1:16" x14ac:dyDescent="0.3">
      <c r="A1177" s="5" t="s">
        <v>1187</v>
      </c>
      <c r="B1177" s="6">
        <v>45545</v>
      </c>
      <c r="C1177" s="5" t="s">
        <v>2376</v>
      </c>
      <c r="D1177" s="5" t="s">
        <v>2405</v>
      </c>
      <c r="E1177" s="5">
        <v>3</v>
      </c>
      <c r="F1177" s="5">
        <v>91.74</v>
      </c>
      <c r="G1177" s="5" t="s">
        <v>2664</v>
      </c>
      <c r="H1177" s="5" t="s">
        <v>3063</v>
      </c>
      <c r="I1177" s="5" t="s">
        <v>3070</v>
      </c>
      <c r="J1177" s="5" t="s">
        <v>4248</v>
      </c>
      <c r="K1177" s="5">
        <v>8</v>
      </c>
      <c r="L1177" s="5" t="s">
        <v>4274</v>
      </c>
      <c r="M1177" s="5" t="s">
        <v>4277</v>
      </c>
      <c r="N1177" s="5">
        <f t="shared" si="56"/>
        <v>275.21999999999997</v>
      </c>
      <c r="O1177" s="5">
        <f t="shared" si="54"/>
        <v>400</v>
      </c>
      <c r="P1177" s="5">
        <f t="shared" si="55"/>
        <v>-124.78000000000003</v>
      </c>
    </row>
    <row r="1178" spans="1:16" x14ac:dyDescent="0.3">
      <c r="A1178" s="5" t="s">
        <v>1188</v>
      </c>
      <c r="B1178" s="6">
        <v>45151</v>
      </c>
      <c r="C1178" s="5" t="s">
        <v>2377</v>
      </c>
      <c r="D1178" s="5" t="s">
        <v>2403</v>
      </c>
      <c r="E1178" s="5">
        <v>2</v>
      </c>
      <c r="F1178" s="5">
        <v>213.83</v>
      </c>
      <c r="G1178" s="5" t="s">
        <v>3054</v>
      </c>
      <c r="H1178" s="5" t="s">
        <v>3063</v>
      </c>
      <c r="I1178" s="5" t="s">
        <v>3069</v>
      </c>
      <c r="J1178" s="5" t="s">
        <v>4249</v>
      </c>
      <c r="K1178" s="5">
        <v>2</v>
      </c>
      <c r="L1178" s="5" t="s">
        <v>4275</v>
      </c>
      <c r="M1178" s="5" t="s">
        <v>4278</v>
      </c>
      <c r="N1178" s="5">
        <f t="shared" si="56"/>
        <v>427.66</v>
      </c>
      <c r="O1178" s="5">
        <f t="shared" si="54"/>
        <v>250</v>
      </c>
      <c r="P1178" s="5">
        <f t="shared" si="55"/>
        <v>177.66000000000003</v>
      </c>
    </row>
    <row r="1179" spans="1:16" x14ac:dyDescent="0.3">
      <c r="A1179" s="5" t="s">
        <v>1189</v>
      </c>
      <c r="B1179" s="6">
        <v>45043</v>
      </c>
      <c r="C1179" s="5" t="s">
        <v>2378</v>
      </c>
      <c r="D1179" s="5" t="s">
        <v>2405</v>
      </c>
      <c r="E1179" s="5">
        <v>1</v>
      </c>
      <c r="F1179" s="5">
        <v>127.55</v>
      </c>
      <c r="G1179" s="5" t="s">
        <v>2747</v>
      </c>
      <c r="H1179" s="5" t="s">
        <v>3067</v>
      </c>
      <c r="I1179" s="5" t="s">
        <v>3068</v>
      </c>
      <c r="J1179" s="5" t="s">
        <v>4250</v>
      </c>
      <c r="K1179" s="5">
        <v>3</v>
      </c>
      <c r="L1179" s="5" t="s">
        <v>4273</v>
      </c>
      <c r="M1179" s="5" t="s">
        <v>4277</v>
      </c>
      <c r="N1179" s="5">
        <f t="shared" si="56"/>
        <v>127.55</v>
      </c>
      <c r="O1179" s="5">
        <f t="shared" si="54"/>
        <v>400</v>
      </c>
      <c r="P1179" s="5">
        <f t="shared" si="55"/>
        <v>-272.45</v>
      </c>
    </row>
    <row r="1180" spans="1:16" x14ac:dyDescent="0.3">
      <c r="A1180" s="5" t="s">
        <v>1190</v>
      </c>
      <c r="B1180" s="6">
        <v>45543</v>
      </c>
      <c r="C1180" s="5" t="s">
        <v>2379</v>
      </c>
      <c r="D1180" s="5" t="s">
        <v>2401</v>
      </c>
      <c r="E1180" s="5">
        <v>1</v>
      </c>
      <c r="F1180" s="5">
        <v>70.239999999999995</v>
      </c>
      <c r="G1180" s="5" t="s">
        <v>2614</v>
      </c>
      <c r="H1180" s="5" t="s">
        <v>3065</v>
      </c>
      <c r="I1180" s="5" t="s">
        <v>3069</v>
      </c>
      <c r="J1180" s="5" t="s">
        <v>4251</v>
      </c>
      <c r="K1180" s="5">
        <v>4</v>
      </c>
      <c r="L1180" s="5" t="s">
        <v>4274</v>
      </c>
      <c r="M1180" s="5" t="s">
        <v>4280</v>
      </c>
      <c r="N1180" s="5">
        <f t="shared" si="56"/>
        <v>70.239999999999995</v>
      </c>
      <c r="O1180" s="5">
        <f t="shared" si="54"/>
        <v>450</v>
      </c>
      <c r="P1180" s="5">
        <f t="shared" si="55"/>
        <v>-379.76</v>
      </c>
    </row>
    <row r="1181" spans="1:16" x14ac:dyDescent="0.3">
      <c r="A1181" s="5" t="s">
        <v>1191</v>
      </c>
      <c r="B1181" s="6">
        <v>44934</v>
      </c>
      <c r="C1181" s="5" t="s">
        <v>2380</v>
      </c>
      <c r="D1181" s="5" t="s">
        <v>2406</v>
      </c>
      <c r="E1181" s="5">
        <v>5</v>
      </c>
      <c r="F1181" s="5">
        <v>518.54999999999995</v>
      </c>
      <c r="G1181" s="5" t="s">
        <v>2707</v>
      </c>
      <c r="H1181" s="5" t="s">
        <v>3065</v>
      </c>
      <c r="I1181" s="5" t="s">
        <v>3069</v>
      </c>
      <c r="J1181" s="5" t="s">
        <v>4252</v>
      </c>
      <c r="K1181" s="5">
        <v>6</v>
      </c>
      <c r="L1181" s="5" t="s">
        <v>4275</v>
      </c>
      <c r="M1181" s="5" t="s">
        <v>4276</v>
      </c>
      <c r="N1181" s="5">
        <f t="shared" si="56"/>
        <v>2592.75</v>
      </c>
      <c r="O1181" s="5">
        <f t="shared" si="54"/>
        <v>700</v>
      </c>
      <c r="P1181" s="5">
        <f t="shared" si="55"/>
        <v>1892.75</v>
      </c>
    </row>
    <row r="1182" spans="1:16" x14ac:dyDescent="0.3">
      <c r="A1182" s="5" t="s">
        <v>1192</v>
      </c>
      <c r="B1182" s="6">
        <v>45230</v>
      </c>
      <c r="C1182" s="5" t="s">
        <v>2381</v>
      </c>
      <c r="D1182" s="5" t="s">
        <v>2404</v>
      </c>
      <c r="E1182" s="5">
        <v>4</v>
      </c>
      <c r="F1182" s="5">
        <v>298.36</v>
      </c>
      <c r="G1182" s="5" t="s">
        <v>2803</v>
      </c>
      <c r="H1182" s="5" t="s">
        <v>3063</v>
      </c>
      <c r="I1182" s="5" t="s">
        <v>3072</v>
      </c>
      <c r="J1182" s="5" t="s">
        <v>4253</v>
      </c>
      <c r="K1182" s="5">
        <v>8</v>
      </c>
      <c r="L1182" s="5" t="s">
        <v>4274</v>
      </c>
      <c r="M1182" s="5" t="s">
        <v>4280</v>
      </c>
      <c r="N1182" s="5">
        <f t="shared" si="56"/>
        <v>1193.44</v>
      </c>
      <c r="O1182" s="5">
        <f t="shared" si="54"/>
        <v>200</v>
      </c>
      <c r="P1182" s="5">
        <f t="shared" si="55"/>
        <v>993.44</v>
      </c>
    </row>
    <row r="1183" spans="1:16" x14ac:dyDescent="0.3">
      <c r="A1183" s="5" t="s">
        <v>1193</v>
      </c>
      <c r="B1183" s="6">
        <v>45134</v>
      </c>
      <c r="C1183" s="5" t="s">
        <v>2382</v>
      </c>
      <c r="D1183" s="5" t="s">
        <v>2407</v>
      </c>
      <c r="E1183" s="5">
        <v>3</v>
      </c>
      <c r="F1183" s="5">
        <v>158.74</v>
      </c>
      <c r="G1183" s="5" t="s">
        <v>2692</v>
      </c>
      <c r="H1183" s="5" t="s">
        <v>3064</v>
      </c>
      <c r="I1183" s="5" t="s">
        <v>3072</v>
      </c>
      <c r="J1183" s="5" t="s">
        <v>4254</v>
      </c>
      <c r="K1183" s="5">
        <v>7</v>
      </c>
      <c r="L1183" s="5" t="s">
        <v>4274</v>
      </c>
      <c r="M1183" s="5" t="s">
        <v>4276</v>
      </c>
      <c r="N1183" s="5">
        <f t="shared" si="56"/>
        <v>476.22</v>
      </c>
      <c r="O1183" s="5">
        <f t="shared" si="54"/>
        <v>500</v>
      </c>
      <c r="P1183" s="5">
        <f t="shared" si="55"/>
        <v>-23.779999999999973</v>
      </c>
    </row>
    <row r="1184" spans="1:16" x14ac:dyDescent="0.3">
      <c r="A1184" s="5" t="s">
        <v>1194</v>
      </c>
      <c r="B1184" s="6">
        <v>45822</v>
      </c>
      <c r="C1184" s="5" t="s">
        <v>2383</v>
      </c>
      <c r="D1184" s="5" t="s">
        <v>2404</v>
      </c>
      <c r="E1184" s="5">
        <v>2</v>
      </c>
      <c r="F1184" s="5">
        <v>420.29</v>
      </c>
      <c r="G1184" s="5" t="s">
        <v>2833</v>
      </c>
      <c r="H1184" s="5" t="s">
        <v>3066</v>
      </c>
      <c r="I1184" s="5" t="s">
        <v>3070</v>
      </c>
      <c r="J1184" s="5" t="s">
        <v>4255</v>
      </c>
      <c r="K1184" s="5">
        <v>3</v>
      </c>
      <c r="L1184" s="5" t="s">
        <v>4273</v>
      </c>
      <c r="M1184" s="5" t="s">
        <v>4280</v>
      </c>
      <c r="N1184" s="5">
        <f t="shared" si="56"/>
        <v>840.58</v>
      </c>
      <c r="O1184" s="5">
        <f t="shared" si="54"/>
        <v>200</v>
      </c>
      <c r="P1184" s="5">
        <f t="shared" si="55"/>
        <v>640.58000000000004</v>
      </c>
    </row>
    <row r="1185" spans="1:16" x14ac:dyDescent="0.3">
      <c r="A1185" s="5" t="s">
        <v>1195</v>
      </c>
      <c r="B1185" s="6">
        <v>45021</v>
      </c>
      <c r="C1185" s="5" t="s">
        <v>2384</v>
      </c>
      <c r="D1185" s="5" t="s">
        <v>2407</v>
      </c>
      <c r="E1185" s="5">
        <v>1</v>
      </c>
      <c r="F1185" s="5">
        <v>281.52</v>
      </c>
      <c r="G1185" s="5" t="s">
        <v>2631</v>
      </c>
      <c r="H1185" s="5" t="s">
        <v>3066</v>
      </c>
      <c r="I1185" s="5" t="s">
        <v>3068</v>
      </c>
      <c r="J1185" s="5" t="s">
        <v>4256</v>
      </c>
      <c r="K1185" s="5">
        <v>6</v>
      </c>
      <c r="L1185" s="5" t="s">
        <v>4275</v>
      </c>
      <c r="M1185" s="5" t="s">
        <v>4277</v>
      </c>
      <c r="N1185" s="5">
        <f t="shared" si="56"/>
        <v>281.52</v>
      </c>
      <c r="O1185" s="5">
        <f t="shared" si="54"/>
        <v>500</v>
      </c>
      <c r="P1185" s="5">
        <f t="shared" si="55"/>
        <v>-218.48000000000002</v>
      </c>
    </row>
    <row r="1186" spans="1:16" x14ac:dyDescent="0.3">
      <c r="A1186" s="5" t="s">
        <v>1196</v>
      </c>
      <c r="B1186" s="6">
        <v>45196</v>
      </c>
      <c r="C1186" s="5" t="s">
        <v>2385</v>
      </c>
      <c r="D1186" s="5" t="s">
        <v>2406</v>
      </c>
      <c r="E1186" s="5">
        <v>1</v>
      </c>
      <c r="F1186" s="5">
        <v>204.08</v>
      </c>
      <c r="G1186" s="5" t="s">
        <v>2936</v>
      </c>
      <c r="H1186" s="5" t="s">
        <v>3066</v>
      </c>
      <c r="I1186" s="5" t="s">
        <v>3070</v>
      </c>
      <c r="J1186" s="5" t="s">
        <v>4257</v>
      </c>
      <c r="K1186" s="5">
        <v>4</v>
      </c>
      <c r="L1186" s="5" t="str">
        <f>L1185</f>
        <v>WINTER15</v>
      </c>
      <c r="M1186" s="5" t="s">
        <v>4280</v>
      </c>
      <c r="N1186" s="5">
        <f t="shared" si="56"/>
        <v>204.08</v>
      </c>
      <c r="O1186" s="5">
        <f t="shared" si="54"/>
        <v>700</v>
      </c>
      <c r="P1186" s="5">
        <f t="shared" si="55"/>
        <v>-495.91999999999996</v>
      </c>
    </row>
    <row r="1187" spans="1:16" x14ac:dyDescent="0.3">
      <c r="A1187" s="5" t="s">
        <v>1197</v>
      </c>
      <c r="B1187" s="6">
        <v>45481</v>
      </c>
      <c r="C1187" s="5" t="s">
        <v>2386</v>
      </c>
      <c r="D1187" s="5" t="s">
        <v>2404</v>
      </c>
      <c r="E1187" s="5">
        <v>1</v>
      </c>
      <c r="F1187" s="5">
        <v>343.31</v>
      </c>
      <c r="G1187" s="5" t="s">
        <v>3055</v>
      </c>
      <c r="H1187" s="5" t="s">
        <v>3066</v>
      </c>
      <c r="I1187" s="5" t="s">
        <v>3070</v>
      </c>
      <c r="J1187" s="5" t="s">
        <v>4258</v>
      </c>
      <c r="K1187" s="5">
        <v>6</v>
      </c>
      <c r="L1187" s="5" t="s">
        <v>4273</v>
      </c>
      <c r="M1187" s="5" t="s">
        <v>4280</v>
      </c>
      <c r="N1187" s="5">
        <f t="shared" si="56"/>
        <v>343.31</v>
      </c>
      <c r="O1187" s="5">
        <f t="shared" si="54"/>
        <v>200</v>
      </c>
      <c r="P1187" s="5">
        <f t="shared" si="55"/>
        <v>143.31</v>
      </c>
    </row>
    <row r="1188" spans="1:16" x14ac:dyDescent="0.3">
      <c r="A1188" s="5" t="s">
        <v>1198</v>
      </c>
      <c r="B1188" s="6">
        <v>45248</v>
      </c>
      <c r="C1188" s="5" t="s">
        <v>2387</v>
      </c>
      <c r="D1188" s="5" t="s">
        <v>2401</v>
      </c>
      <c r="E1188" s="5">
        <v>1</v>
      </c>
      <c r="F1188" s="5">
        <v>163.32</v>
      </c>
      <c r="G1188" s="5" t="s">
        <v>3056</v>
      </c>
      <c r="H1188" s="5" t="s">
        <v>3067</v>
      </c>
      <c r="I1188" s="5" t="s">
        <v>3068</v>
      </c>
      <c r="J1188" s="5" t="s">
        <v>4259</v>
      </c>
      <c r="K1188" s="5">
        <v>6</v>
      </c>
      <c r="L1188" s="5" t="s">
        <v>4275</v>
      </c>
      <c r="M1188" s="5" t="s">
        <v>4279</v>
      </c>
      <c r="N1188" s="5">
        <f t="shared" si="56"/>
        <v>163.32</v>
      </c>
      <c r="O1188" s="5">
        <f t="shared" si="54"/>
        <v>450</v>
      </c>
      <c r="P1188" s="5">
        <f t="shared" si="55"/>
        <v>-286.68</v>
      </c>
    </row>
    <row r="1189" spans="1:16" x14ac:dyDescent="0.3">
      <c r="A1189" s="5" t="s">
        <v>1199</v>
      </c>
      <c r="B1189" s="6">
        <v>45364</v>
      </c>
      <c r="C1189" s="5" t="s">
        <v>2388</v>
      </c>
      <c r="D1189" s="5" t="s">
        <v>2407</v>
      </c>
      <c r="E1189" s="5">
        <v>2</v>
      </c>
      <c r="F1189" s="5">
        <v>184.6</v>
      </c>
      <c r="G1189" s="5" t="s">
        <v>2611</v>
      </c>
      <c r="H1189" s="5" t="s">
        <v>3066</v>
      </c>
      <c r="I1189" s="5" t="s">
        <v>3071</v>
      </c>
      <c r="J1189" s="5" t="s">
        <v>4260</v>
      </c>
      <c r="K1189" s="5">
        <v>7</v>
      </c>
      <c r="L1189" s="5" t="s">
        <v>4275</v>
      </c>
      <c r="M1189" s="5" t="s">
        <v>4278</v>
      </c>
      <c r="N1189" s="5">
        <f t="shared" si="56"/>
        <v>369.2</v>
      </c>
      <c r="O1189" s="5">
        <f t="shared" si="54"/>
        <v>500</v>
      </c>
      <c r="P1189" s="5">
        <f t="shared" si="55"/>
        <v>-130.80000000000001</v>
      </c>
    </row>
    <row r="1190" spans="1:16" x14ac:dyDescent="0.3">
      <c r="A1190" s="5" t="s">
        <v>1200</v>
      </c>
      <c r="B1190" s="6">
        <v>45206</v>
      </c>
      <c r="C1190" s="5" t="s">
        <v>2389</v>
      </c>
      <c r="D1190" s="5" t="s">
        <v>2405</v>
      </c>
      <c r="E1190" s="5">
        <v>2</v>
      </c>
      <c r="F1190" s="5">
        <v>371.29</v>
      </c>
      <c r="G1190" s="5" t="s">
        <v>3057</v>
      </c>
      <c r="H1190" s="5" t="s">
        <v>3066</v>
      </c>
      <c r="I1190" s="5" t="s">
        <v>3068</v>
      </c>
      <c r="J1190" s="5" t="s">
        <v>4261</v>
      </c>
      <c r="K1190" s="5">
        <v>5</v>
      </c>
      <c r="L1190" s="5" t="s">
        <v>4275</v>
      </c>
      <c r="M1190" s="5" t="s">
        <v>4279</v>
      </c>
      <c r="N1190" s="5">
        <f t="shared" si="56"/>
        <v>742.58</v>
      </c>
      <c r="O1190" s="5">
        <f t="shared" si="54"/>
        <v>400</v>
      </c>
      <c r="P1190" s="5">
        <f t="shared" si="55"/>
        <v>342.58000000000004</v>
      </c>
    </row>
    <row r="1191" spans="1:16" x14ac:dyDescent="0.3">
      <c r="A1191" s="5" t="s">
        <v>1201</v>
      </c>
      <c r="B1191" s="6">
        <v>45521</v>
      </c>
      <c r="C1191" s="5" t="s">
        <v>2390</v>
      </c>
      <c r="D1191" s="5" t="s">
        <v>2403</v>
      </c>
      <c r="E1191" s="5">
        <v>5</v>
      </c>
      <c r="F1191" s="5">
        <v>389.22</v>
      </c>
      <c r="G1191" s="5" t="s">
        <v>3058</v>
      </c>
      <c r="H1191" s="5" t="s">
        <v>3067</v>
      </c>
      <c r="I1191" s="5" t="s">
        <v>3069</v>
      </c>
      <c r="J1191" s="5" t="s">
        <v>4262</v>
      </c>
      <c r="K1191" s="5">
        <v>7</v>
      </c>
      <c r="L1191" s="5" t="str">
        <f>L1190</f>
        <v>WINTER15</v>
      </c>
      <c r="M1191" s="5" t="s">
        <v>4277</v>
      </c>
      <c r="N1191" s="5">
        <f t="shared" si="56"/>
        <v>1946.1000000000001</v>
      </c>
      <c r="O1191" s="5">
        <f t="shared" si="54"/>
        <v>250</v>
      </c>
      <c r="P1191" s="5">
        <f t="shared" si="55"/>
        <v>1696.1000000000001</v>
      </c>
    </row>
    <row r="1192" spans="1:16" x14ac:dyDescent="0.3">
      <c r="A1192" s="5" t="s">
        <v>1202</v>
      </c>
      <c r="B1192" s="6">
        <v>45816</v>
      </c>
      <c r="C1192" s="5" t="s">
        <v>2391</v>
      </c>
      <c r="D1192" s="5" t="s">
        <v>2407</v>
      </c>
      <c r="E1192" s="5">
        <v>3</v>
      </c>
      <c r="F1192" s="5">
        <v>616.39</v>
      </c>
      <c r="G1192" s="5" t="s">
        <v>3059</v>
      </c>
      <c r="H1192" s="5" t="s">
        <v>3065</v>
      </c>
      <c r="I1192" s="5" t="s">
        <v>3068</v>
      </c>
      <c r="J1192" s="5" t="s">
        <v>4263</v>
      </c>
      <c r="K1192" s="5">
        <v>6</v>
      </c>
      <c r="L1192" s="5" t="s">
        <v>4274</v>
      </c>
      <c r="M1192" s="5" t="s">
        <v>4276</v>
      </c>
      <c r="N1192" s="5">
        <f t="shared" si="56"/>
        <v>1849.17</v>
      </c>
      <c r="O1192" s="5">
        <f t="shared" si="54"/>
        <v>500</v>
      </c>
      <c r="P1192" s="5">
        <f t="shared" si="55"/>
        <v>1349.17</v>
      </c>
    </row>
    <row r="1193" spans="1:16" x14ac:dyDescent="0.3">
      <c r="A1193" s="5" t="s">
        <v>1203</v>
      </c>
      <c r="B1193" s="6">
        <v>45698</v>
      </c>
      <c r="C1193" s="5" t="s">
        <v>2392</v>
      </c>
      <c r="D1193" s="5" t="s">
        <v>2407</v>
      </c>
      <c r="E1193" s="5">
        <v>4</v>
      </c>
      <c r="F1193" s="5">
        <v>376.43</v>
      </c>
      <c r="G1193" s="5" t="s">
        <v>2839</v>
      </c>
      <c r="H1193" s="5" t="s">
        <v>3066</v>
      </c>
      <c r="I1193" s="5" t="s">
        <v>3072</v>
      </c>
      <c r="J1193" s="5" t="s">
        <v>4264</v>
      </c>
      <c r="K1193" s="5">
        <v>5</v>
      </c>
      <c r="L1193" s="5" t="s">
        <v>4275</v>
      </c>
      <c r="M1193" s="5" t="s">
        <v>4276</v>
      </c>
      <c r="N1193" s="5">
        <f t="shared" si="56"/>
        <v>1505.72</v>
      </c>
      <c r="O1193" s="5">
        <f t="shared" si="54"/>
        <v>500</v>
      </c>
      <c r="P1193" s="5">
        <f t="shared" si="55"/>
        <v>1005.72</v>
      </c>
    </row>
    <row r="1194" spans="1:16" x14ac:dyDescent="0.3">
      <c r="A1194" s="5" t="s">
        <v>1204</v>
      </c>
      <c r="B1194" s="6">
        <v>45350</v>
      </c>
      <c r="C1194" s="5" t="s">
        <v>2393</v>
      </c>
      <c r="D1194" s="5" t="s">
        <v>2404</v>
      </c>
      <c r="E1194" s="5">
        <v>3</v>
      </c>
      <c r="F1194" s="5">
        <v>432.85</v>
      </c>
      <c r="G1194" s="5" t="s">
        <v>2591</v>
      </c>
      <c r="H1194" s="5" t="s">
        <v>3064</v>
      </c>
      <c r="I1194" s="5" t="s">
        <v>3072</v>
      </c>
      <c r="J1194" s="5" t="s">
        <v>4265</v>
      </c>
      <c r="K1194" s="5">
        <v>4</v>
      </c>
      <c r="L1194" s="5" t="str">
        <f>L1193</f>
        <v>WINTER15</v>
      </c>
      <c r="M1194" s="5" t="s">
        <v>4276</v>
      </c>
      <c r="N1194" s="5">
        <f t="shared" si="56"/>
        <v>1298.5500000000002</v>
      </c>
      <c r="O1194" s="5">
        <f t="shared" si="54"/>
        <v>200</v>
      </c>
      <c r="P1194" s="5">
        <f t="shared" si="55"/>
        <v>1098.5500000000002</v>
      </c>
    </row>
    <row r="1195" spans="1:16" x14ac:dyDescent="0.3">
      <c r="A1195" s="5" t="s">
        <v>1205</v>
      </c>
      <c r="B1195" s="6">
        <v>45824</v>
      </c>
      <c r="C1195" s="5" t="s">
        <v>2394</v>
      </c>
      <c r="D1195" s="5" t="s">
        <v>2403</v>
      </c>
      <c r="E1195" s="5">
        <v>1</v>
      </c>
      <c r="F1195" s="5">
        <v>687.89</v>
      </c>
      <c r="G1195" s="5" t="s">
        <v>2479</v>
      </c>
      <c r="H1195" s="5" t="s">
        <v>3067</v>
      </c>
      <c r="I1195" s="5" t="s">
        <v>3070</v>
      </c>
      <c r="J1195" s="5" t="s">
        <v>4266</v>
      </c>
      <c r="K1195" s="5">
        <v>1</v>
      </c>
      <c r="L1195" s="5" t="s">
        <v>4274</v>
      </c>
      <c r="M1195" s="5" t="s">
        <v>4278</v>
      </c>
      <c r="N1195" s="5">
        <f t="shared" si="56"/>
        <v>687.89</v>
      </c>
      <c r="O1195" s="5">
        <f t="shared" si="54"/>
        <v>250</v>
      </c>
      <c r="P1195" s="5">
        <f t="shared" si="55"/>
        <v>437.89</v>
      </c>
    </row>
    <row r="1196" spans="1:16" x14ac:dyDescent="0.3">
      <c r="A1196" s="5" t="s">
        <v>1206</v>
      </c>
      <c r="B1196" s="6">
        <v>45249</v>
      </c>
      <c r="C1196" s="5" t="s">
        <v>2395</v>
      </c>
      <c r="D1196" s="5" t="s">
        <v>2405</v>
      </c>
      <c r="E1196" s="5">
        <v>3</v>
      </c>
      <c r="F1196" s="5">
        <v>189.44</v>
      </c>
      <c r="G1196" s="5" t="s">
        <v>2580</v>
      </c>
      <c r="H1196" s="5" t="s">
        <v>3067</v>
      </c>
      <c r="I1196" s="5" t="s">
        <v>3072</v>
      </c>
      <c r="J1196" s="5" t="s">
        <v>4267</v>
      </c>
      <c r="K1196" s="5">
        <v>4</v>
      </c>
      <c r="L1196" s="5" t="s">
        <v>4274</v>
      </c>
      <c r="M1196" s="5" t="s">
        <v>4278</v>
      </c>
      <c r="N1196" s="5">
        <f t="shared" si="56"/>
        <v>568.31999999999994</v>
      </c>
      <c r="O1196" s="5">
        <f t="shared" si="54"/>
        <v>400</v>
      </c>
      <c r="P1196" s="5">
        <f t="shared" si="55"/>
        <v>168.31999999999994</v>
      </c>
    </row>
    <row r="1197" spans="1:16" x14ac:dyDescent="0.3">
      <c r="A1197" s="5" t="s">
        <v>1207</v>
      </c>
      <c r="B1197" s="6">
        <v>45463</v>
      </c>
      <c r="C1197" s="5" t="s">
        <v>2396</v>
      </c>
      <c r="D1197" s="5" t="s">
        <v>2407</v>
      </c>
      <c r="E1197" s="5">
        <v>1</v>
      </c>
      <c r="F1197" s="5">
        <v>107.04</v>
      </c>
      <c r="G1197" s="5" t="s">
        <v>3060</v>
      </c>
      <c r="H1197" s="5" t="s">
        <v>3065</v>
      </c>
      <c r="I1197" s="5" t="s">
        <v>3069</v>
      </c>
      <c r="J1197" s="5" t="s">
        <v>4268</v>
      </c>
      <c r="K1197" s="5">
        <v>6</v>
      </c>
      <c r="L1197" s="5" t="s">
        <v>4274</v>
      </c>
      <c r="M1197" s="5" t="s">
        <v>4280</v>
      </c>
      <c r="N1197" s="5">
        <f t="shared" si="56"/>
        <v>107.04</v>
      </c>
      <c r="O1197" s="5">
        <f t="shared" si="54"/>
        <v>500</v>
      </c>
      <c r="P1197" s="5">
        <f t="shared" si="55"/>
        <v>-392.96</v>
      </c>
    </row>
    <row r="1198" spans="1:16" x14ac:dyDescent="0.3">
      <c r="A1198" s="5" t="s">
        <v>1208</v>
      </c>
      <c r="B1198" s="6">
        <v>45355</v>
      </c>
      <c r="C1198" s="5" t="s">
        <v>2397</v>
      </c>
      <c r="D1198" s="5" t="s">
        <v>2401</v>
      </c>
      <c r="E1198" s="5">
        <v>2</v>
      </c>
      <c r="F1198" s="5">
        <v>662.53</v>
      </c>
      <c r="G1198" s="5" t="s">
        <v>2728</v>
      </c>
      <c r="H1198" s="5" t="s">
        <v>3064</v>
      </c>
      <c r="I1198" s="5" t="s">
        <v>3069</v>
      </c>
      <c r="J1198" s="5" t="s">
        <v>4269</v>
      </c>
      <c r="K1198" s="5">
        <v>5</v>
      </c>
      <c r="L1198" s="5" t="str">
        <f>L1197</f>
        <v>FREESHIP</v>
      </c>
      <c r="M1198" s="5" t="s">
        <v>4279</v>
      </c>
      <c r="N1198" s="5">
        <f t="shared" si="56"/>
        <v>1325.06</v>
      </c>
      <c r="O1198" s="5">
        <f t="shared" si="54"/>
        <v>450</v>
      </c>
      <c r="P1198" s="5">
        <f t="shared" si="55"/>
        <v>875.06</v>
      </c>
    </row>
    <row r="1199" spans="1:16" x14ac:dyDescent="0.3">
      <c r="A1199" s="5" t="s">
        <v>1209</v>
      </c>
      <c r="B1199" s="6">
        <v>45120</v>
      </c>
      <c r="C1199" s="5" t="s">
        <v>2398</v>
      </c>
      <c r="D1199" s="5" t="s">
        <v>2403</v>
      </c>
      <c r="E1199" s="5">
        <v>2</v>
      </c>
      <c r="F1199" s="5">
        <v>436.84</v>
      </c>
      <c r="G1199" s="5" t="s">
        <v>2411</v>
      </c>
      <c r="H1199" s="5" t="s">
        <v>3064</v>
      </c>
      <c r="I1199" s="5" t="s">
        <v>3071</v>
      </c>
      <c r="J1199" s="5" t="s">
        <v>4270</v>
      </c>
      <c r="K1199" s="5">
        <v>2</v>
      </c>
      <c r="L1199" s="5" t="s">
        <v>4274</v>
      </c>
      <c r="M1199" s="5" t="s">
        <v>4276</v>
      </c>
      <c r="N1199" s="5">
        <f t="shared" si="56"/>
        <v>873.68</v>
      </c>
      <c r="O1199" s="5">
        <f t="shared" si="54"/>
        <v>250</v>
      </c>
      <c r="P1199" s="5">
        <f t="shared" si="55"/>
        <v>623.67999999999995</v>
      </c>
    </row>
    <row r="1200" spans="1:16" x14ac:dyDescent="0.3">
      <c r="A1200" s="5" t="s">
        <v>1210</v>
      </c>
      <c r="B1200" s="6">
        <v>45526</v>
      </c>
      <c r="C1200" s="5" t="s">
        <v>2399</v>
      </c>
      <c r="D1200" s="5" t="s">
        <v>2404</v>
      </c>
      <c r="E1200" s="5">
        <v>4</v>
      </c>
      <c r="F1200" s="5">
        <v>262.52</v>
      </c>
      <c r="G1200" s="5" t="s">
        <v>3061</v>
      </c>
      <c r="H1200" s="5" t="s">
        <v>3063</v>
      </c>
      <c r="I1200" s="5" t="s">
        <v>3069</v>
      </c>
      <c r="J1200" s="5" t="s">
        <v>4271</v>
      </c>
      <c r="K1200" s="5">
        <v>4</v>
      </c>
      <c r="L1200" s="5" t="s">
        <v>4275</v>
      </c>
      <c r="M1200" s="5" t="s">
        <v>4276</v>
      </c>
      <c r="N1200" s="5">
        <f t="shared" si="56"/>
        <v>1050.08</v>
      </c>
      <c r="O1200" s="5">
        <f t="shared" si="54"/>
        <v>200</v>
      </c>
      <c r="P1200" s="5">
        <f t="shared" si="55"/>
        <v>850.07999999999993</v>
      </c>
    </row>
    <row r="1201" spans="1:16" x14ac:dyDescent="0.3">
      <c r="A1201" s="5" t="s">
        <v>1211</v>
      </c>
      <c r="B1201" s="6">
        <v>45088</v>
      </c>
      <c r="C1201" s="5" t="s">
        <v>2400</v>
      </c>
      <c r="D1201" s="5" t="s">
        <v>2403</v>
      </c>
      <c r="E1201" s="5">
        <v>4</v>
      </c>
      <c r="F1201" s="5">
        <v>560.58000000000004</v>
      </c>
      <c r="G1201" s="5" t="s">
        <v>3062</v>
      </c>
      <c r="H1201" s="5" t="s">
        <v>3066</v>
      </c>
      <c r="I1201" s="5" t="s">
        <v>3070</v>
      </c>
      <c r="J1201" s="5" t="s">
        <v>4272</v>
      </c>
      <c r="K1201" s="5">
        <v>6</v>
      </c>
      <c r="L1201" s="5" t="s">
        <v>4273</v>
      </c>
      <c r="M1201" s="5" t="s">
        <v>4277</v>
      </c>
      <c r="N1201" s="5">
        <f t="shared" si="56"/>
        <v>2242.3200000000002</v>
      </c>
      <c r="O1201" s="5">
        <f t="shared" si="54"/>
        <v>250</v>
      </c>
      <c r="P1201" s="5">
        <f t="shared" si="55"/>
        <v>1992.3200000000002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sri vaishnavi</cp:lastModifiedBy>
  <dcterms:created xsi:type="dcterms:W3CDTF">2025-06-21T13:19:12Z</dcterms:created>
  <dcterms:modified xsi:type="dcterms:W3CDTF">2025-10-24T13:53:45Z</dcterms:modified>
</cp:coreProperties>
</file>