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BF46D86D-7682-48B6-84C4-D812364A3D35}" xr6:coauthVersionLast="47" xr6:coauthVersionMax="47" xr10:uidLastSave="{00000000-0000-0000-0000-000000000000}"/>
  <bookViews>
    <workbookView xWindow="-108" yWindow="-108" windowWidth="23256" windowHeight="12456" xr2:uid="{9AB2763A-47D0-4A0B-A93C-BFA9D5E6D8F0}"/>
  </bookViews>
  <sheets>
    <sheet name="dataset_2" sheetId="1" r:id="rId1"/>
  </sheets>
  <definedNames>
    <definedName name="ExternalData_1" localSheetId="0">dataset_2!$A$1:$G$612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2" i="1" l="1"/>
  <c r="P611" i="1"/>
  <c r="O611" i="1"/>
  <c r="N611" i="1"/>
  <c r="M611" i="1"/>
  <c r="L611" i="1"/>
  <c r="K611" i="1"/>
  <c r="J611" i="1"/>
  <c r="I611" i="1"/>
  <c r="H611" i="1"/>
  <c r="P610" i="1"/>
  <c r="O610" i="1"/>
  <c r="N610" i="1"/>
  <c r="M610" i="1"/>
  <c r="L610" i="1"/>
  <c r="K610" i="1"/>
  <c r="J610" i="1"/>
  <c r="I610" i="1"/>
  <c r="H610" i="1"/>
  <c r="P609" i="1"/>
  <c r="O609" i="1"/>
  <c r="N609" i="1"/>
  <c r="M609" i="1"/>
  <c r="L609" i="1"/>
  <c r="K609" i="1"/>
  <c r="J609" i="1"/>
  <c r="I609" i="1"/>
  <c r="H609" i="1"/>
  <c r="P608" i="1"/>
  <c r="O608" i="1"/>
  <c r="N608" i="1"/>
  <c r="M608" i="1"/>
  <c r="L608" i="1"/>
  <c r="K608" i="1"/>
  <c r="J608" i="1"/>
  <c r="I608" i="1"/>
  <c r="H608" i="1"/>
  <c r="P607" i="1"/>
  <c r="O607" i="1"/>
  <c r="N607" i="1"/>
  <c r="M607" i="1"/>
  <c r="L607" i="1"/>
  <c r="K607" i="1"/>
  <c r="J607" i="1"/>
  <c r="I607" i="1"/>
  <c r="H607" i="1"/>
  <c r="P606" i="1"/>
  <c r="O606" i="1"/>
  <c r="N606" i="1"/>
  <c r="M606" i="1"/>
  <c r="L606" i="1"/>
  <c r="K606" i="1"/>
  <c r="J606" i="1"/>
  <c r="I606" i="1"/>
  <c r="H606" i="1"/>
  <c r="P605" i="1"/>
  <c r="O605" i="1"/>
  <c r="N605" i="1"/>
  <c r="M605" i="1"/>
  <c r="L605" i="1"/>
  <c r="K605" i="1"/>
  <c r="J605" i="1"/>
  <c r="I605" i="1"/>
  <c r="H605" i="1"/>
  <c r="P604" i="1"/>
  <c r="O604" i="1"/>
  <c r="N604" i="1"/>
  <c r="M604" i="1"/>
  <c r="L604" i="1"/>
  <c r="K604" i="1"/>
  <c r="J604" i="1"/>
  <c r="I604" i="1"/>
  <c r="H604" i="1"/>
  <c r="P603" i="1"/>
  <c r="O603" i="1"/>
  <c r="N603" i="1"/>
  <c r="M603" i="1"/>
  <c r="L603" i="1"/>
  <c r="K603" i="1"/>
  <c r="J603" i="1"/>
  <c r="I603" i="1"/>
  <c r="H603" i="1"/>
  <c r="P602" i="1"/>
  <c r="O602" i="1"/>
  <c r="N602" i="1"/>
  <c r="M602" i="1"/>
  <c r="L602" i="1"/>
  <c r="K602" i="1"/>
  <c r="J602" i="1"/>
  <c r="I602" i="1"/>
  <c r="H602" i="1"/>
  <c r="P601" i="1"/>
  <c r="O601" i="1"/>
  <c r="N601" i="1"/>
  <c r="M601" i="1"/>
  <c r="L601" i="1"/>
  <c r="K601" i="1"/>
  <c r="J601" i="1"/>
  <c r="I601" i="1"/>
  <c r="H601" i="1"/>
  <c r="P600" i="1"/>
  <c r="O600" i="1"/>
  <c r="N600" i="1"/>
  <c r="M600" i="1"/>
  <c r="L600" i="1"/>
  <c r="K600" i="1"/>
  <c r="J600" i="1"/>
  <c r="I600" i="1"/>
  <c r="H600" i="1"/>
  <c r="P599" i="1"/>
  <c r="O599" i="1"/>
  <c r="N599" i="1"/>
  <c r="M599" i="1"/>
  <c r="L599" i="1"/>
  <c r="K599" i="1"/>
  <c r="J599" i="1"/>
  <c r="I599" i="1"/>
  <c r="H599" i="1"/>
  <c r="P598" i="1"/>
  <c r="O598" i="1"/>
  <c r="N598" i="1"/>
  <c r="M598" i="1"/>
  <c r="L598" i="1"/>
  <c r="K598" i="1"/>
  <c r="J598" i="1"/>
  <c r="I598" i="1"/>
  <c r="H598" i="1"/>
  <c r="P597" i="1"/>
  <c r="O597" i="1"/>
  <c r="N597" i="1"/>
  <c r="M597" i="1"/>
  <c r="L597" i="1"/>
  <c r="K597" i="1"/>
  <c r="J597" i="1"/>
  <c r="I597" i="1"/>
  <c r="H597" i="1"/>
  <c r="P596" i="1"/>
  <c r="O596" i="1"/>
  <c r="N596" i="1"/>
  <c r="M596" i="1"/>
  <c r="L596" i="1"/>
  <c r="K596" i="1"/>
  <c r="J596" i="1"/>
  <c r="I596" i="1"/>
  <c r="H596" i="1"/>
  <c r="P595" i="1"/>
  <c r="O595" i="1"/>
  <c r="N595" i="1"/>
  <c r="M595" i="1"/>
  <c r="L595" i="1"/>
  <c r="K595" i="1"/>
  <c r="J595" i="1"/>
  <c r="I595" i="1"/>
  <c r="H595" i="1"/>
  <c r="P594" i="1"/>
  <c r="O594" i="1"/>
  <c r="N594" i="1"/>
  <c r="M594" i="1"/>
  <c r="L594" i="1"/>
  <c r="K594" i="1"/>
  <c r="J594" i="1"/>
  <c r="I594" i="1"/>
  <c r="H594" i="1"/>
  <c r="P593" i="1"/>
  <c r="O593" i="1"/>
  <c r="N593" i="1"/>
  <c r="M593" i="1"/>
  <c r="L593" i="1"/>
  <c r="K593" i="1"/>
  <c r="J593" i="1"/>
  <c r="I593" i="1"/>
  <c r="H593" i="1"/>
  <c r="P592" i="1"/>
  <c r="O592" i="1"/>
  <c r="N592" i="1"/>
  <c r="M592" i="1"/>
  <c r="L592" i="1"/>
  <c r="K592" i="1"/>
  <c r="J592" i="1"/>
  <c r="I592" i="1"/>
  <c r="H592" i="1"/>
  <c r="P591" i="1"/>
  <c r="O591" i="1"/>
  <c r="N591" i="1"/>
  <c r="M591" i="1"/>
  <c r="L591" i="1"/>
  <c r="K591" i="1"/>
  <c r="J591" i="1"/>
  <c r="I591" i="1"/>
  <c r="H591" i="1"/>
  <c r="P590" i="1"/>
  <c r="O590" i="1"/>
  <c r="N590" i="1"/>
  <c r="M590" i="1"/>
  <c r="L590" i="1"/>
  <c r="K590" i="1"/>
  <c r="J590" i="1"/>
  <c r="I590" i="1"/>
  <c r="H590" i="1"/>
  <c r="P589" i="1"/>
  <c r="O589" i="1"/>
  <c r="N589" i="1"/>
  <c r="M589" i="1"/>
  <c r="L589" i="1"/>
  <c r="K589" i="1"/>
  <c r="J589" i="1"/>
  <c r="I589" i="1"/>
  <c r="H589" i="1"/>
  <c r="P588" i="1"/>
  <c r="O588" i="1"/>
  <c r="N588" i="1"/>
  <c r="M588" i="1"/>
  <c r="L588" i="1"/>
  <c r="K588" i="1"/>
  <c r="J588" i="1"/>
  <c r="I588" i="1"/>
  <c r="H588" i="1"/>
  <c r="P587" i="1"/>
  <c r="O587" i="1"/>
  <c r="N587" i="1"/>
  <c r="M587" i="1"/>
  <c r="L587" i="1"/>
  <c r="K587" i="1"/>
  <c r="J587" i="1"/>
  <c r="I587" i="1"/>
  <c r="H587" i="1"/>
  <c r="P586" i="1"/>
  <c r="O586" i="1"/>
  <c r="N586" i="1"/>
  <c r="M586" i="1"/>
  <c r="L586" i="1"/>
  <c r="K586" i="1"/>
  <c r="J586" i="1"/>
  <c r="I586" i="1"/>
  <c r="H586" i="1"/>
  <c r="P585" i="1"/>
  <c r="O585" i="1"/>
  <c r="N585" i="1"/>
  <c r="M585" i="1"/>
  <c r="L585" i="1"/>
  <c r="K585" i="1"/>
  <c r="J585" i="1"/>
  <c r="I585" i="1"/>
  <c r="H585" i="1"/>
  <c r="P584" i="1"/>
  <c r="O584" i="1"/>
  <c r="N584" i="1"/>
  <c r="M584" i="1"/>
  <c r="L584" i="1"/>
  <c r="K584" i="1"/>
  <c r="J584" i="1"/>
  <c r="I584" i="1"/>
  <c r="H584" i="1"/>
  <c r="P583" i="1"/>
  <c r="O583" i="1"/>
  <c r="N583" i="1"/>
  <c r="M583" i="1"/>
  <c r="L583" i="1"/>
  <c r="K583" i="1"/>
  <c r="J583" i="1"/>
  <c r="I583" i="1"/>
  <c r="H583" i="1"/>
  <c r="P582" i="1"/>
  <c r="O582" i="1"/>
  <c r="N582" i="1"/>
  <c r="M582" i="1"/>
  <c r="L582" i="1"/>
  <c r="K582" i="1"/>
  <c r="J582" i="1"/>
  <c r="I582" i="1"/>
  <c r="H582" i="1"/>
  <c r="P581" i="1"/>
  <c r="O581" i="1"/>
  <c r="N581" i="1"/>
  <c r="M581" i="1"/>
  <c r="L581" i="1"/>
  <c r="K581" i="1"/>
  <c r="J581" i="1"/>
  <c r="I581" i="1"/>
  <c r="H581" i="1"/>
  <c r="P580" i="1"/>
  <c r="O580" i="1"/>
  <c r="N580" i="1"/>
  <c r="M580" i="1"/>
  <c r="L580" i="1"/>
  <c r="K580" i="1"/>
  <c r="J580" i="1"/>
  <c r="I580" i="1"/>
  <c r="H580" i="1"/>
  <c r="P579" i="1"/>
  <c r="O579" i="1"/>
  <c r="N579" i="1"/>
  <c r="M579" i="1"/>
  <c r="L579" i="1"/>
  <c r="K579" i="1"/>
  <c r="J579" i="1"/>
  <c r="I579" i="1"/>
  <c r="H579" i="1"/>
  <c r="P578" i="1"/>
  <c r="O578" i="1"/>
  <c r="N578" i="1"/>
  <c r="M578" i="1"/>
  <c r="L578" i="1"/>
  <c r="K578" i="1"/>
  <c r="J578" i="1"/>
  <c r="I578" i="1"/>
  <c r="H578" i="1"/>
  <c r="P577" i="1"/>
  <c r="O577" i="1"/>
  <c r="N577" i="1"/>
  <c r="M577" i="1"/>
  <c r="L577" i="1"/>
  <c r="K577" i="1"/>
  <c r="J577" i="1"/>
  <c r="I577" i="1"/>
  <c r="H577" i="1"/>
  <c r="P576" i="1"/>
  <c r="O576" i="1"/>
  <c r="N576" i="1"/>
  <c r="M576" i="1"/>
  <c r="L576" i="1"/>
  <c r="K576" i="1"/>
  <c r="J576" i="1"/>
  <c r="I576" i="1"/>
  <c r="H576" i="1"/>
  <c r="P575" i="1"/>
  <c r="O575" i="1"/>
  <c r="N575" i="1"/>
  <c r="M575" i="1"/>
  <c r="L575" i="1"/>
  <c r="K575" i="1"/>
  <c r="J575" i="1"/>
  <c r="I575" i="1"/>
  <c r="H575" i="1"/>
  <c r="P574" i="1"/>
  <c r="O574" i="1"/>
  <c r="N574" i="1"/>
  <c r="M574" i="1"/>
  <c r="L574" i="1"/>
  <c r="K574" i="1"/>
  <c r="J574" i="1"/>
  <c r="I574" i="1"/>
  <c r="H574" i="1"/>
  <c r="P573" i="1"/>
  <c r="O573" i="1"/>
  <c r="N573" i="1"/>
  <c r="M573" i="1"/>
  <c r="L573" i="1"/>
  <c r="K573" i="1"/>
  <c r="J573" i="1"/>
  <c r="I573" i="1"/>
  <c r="H573" i="1"/>
  <c r="P572" i="1"/>
  <c r="O572" i="1"/>
  <c r="N572" i="1"/>
  <c r="M572" i="1"/>
  <c r="L572" i="1"/>
  <c r="K572" i="1"/>
  <c r="J572" i="1"/>
  <c r="I572" i="1"/>
  <c r="H572" i="1"/>
  <c r="P571" i="1"/>
  <c r="O571" i="1"/>
  <c r="N571" i="1"/>
  <c r="M571" i="1"/>
  <c r="L571" i="1"/>
  <c r="K571" i="1"/>
  <c r="J571" i="1"/>
  <c r="I571" i="1"/>
  <c r="H571" i="1"/>
  <c r="P570" i="1"/>
  <c r="O570" i="1"/>
  <c r="N570" i="1"/>
  <c r="M570" i="1"/>
  <c r="L570" i="1"/>
  <c r="K570" i="1"/>
  <c r="J570" i="1"/>
  <c r="I570" i="1"/>
  <c r="H570" i="1"/>
  <c r="P569" i="1"/>
  <c r="O569" i="1"/>
  <c r="N569" i="1"/>
  <c r="M569" i="1"/>
  <c r="L569" i="1"/>
  <c r="K569" i="1"/>
  <c r="J569" i="1"/>
  <c r="I569" i="1"/>
  <c r="H569" i="1"/>
  <c r="P568" i="1"/>
  <c r="O568" i="1"/>
  <c r="N568" i="1"/>
  <c r="M568" i="1"/>
  <c r="L568" i="1"/>
  <c r="K568" i="1"/>
  <c r="J568" i="1"/>
  <c r="I568" i="1"/>
  <c r="H568" i="1"/>
  <c r="P567" i="1"/>
  <c r="O567" i="1"/>
  <c r="N567" i="1"/>
  <c r="M567" i="1"/>
  <c r="L567" i="1"/>
  <c r="K567" i="1"/>
  <c r="J567" i="1"/>
  <c r="I567" i="1"/>
  <c r="H567" i="1"/>
  <c r="P566" i="1"/>
  <c r="O566" i="1"/>
  <c r="N566" i="1"/>
  <c r="M566" i="1"/>
  <c r="L566" i="1"/>
  <c r="K566" i="1"/>
  <c r="J566" i="1"/>
  <c r="I566" i="1"/>
  <c r="H566" i="1"/>
  <c r="P565" i="1"/>
  <c r="O565" i="1"/>
  <c r="N565" i="1"/>
  <c r="M565" i="1"/>
  <c r="L565" i="1"/>
  <c r="K565" i="1"/>
  <c r="J565" i="1"/>
  <c r="I565" i="1"/>
  <c r="H565" i="1"/>
  <c r="P564" i="1"/>
  <c r="O564" i="1"/>
  <c r="N564" i="1"/>
  <c r="M564" i="1"/>
  <c r="L564" i="1"/>
  <c r="K564" i="1"/>
  <c r="J564" i="1"/>
  <c r="I564" i="1"/>
  <c r="H564" i="1"/>
  <c r="P563" i="1"/>
  <c r="O563" i="1"/>
  <c r="N563" i="1"/>
  <c r="M563" i="1"/>
  <c r="L563" i="1"/>
  <c r="K563" i="1"/>
  <c r="J563" i="1"/>
  <c r="I563" i="1"/>
  <c r="H563" i="1"/>
  <c r="P562" i="1"/>
  <c r="O562" i="1"/>
  <c r="N562" i="1"/>
  <c r="M562" i="1"/>
  <c r="L562" i="1"/>
  <c r="K562" i="1"/>
  <c r="J562" i="1"/>
  <c r="I562" i="1"/>
  <c r="H562" i="1"/>
  <c r="P561" i="1"/>
  <c r="O561" i="1"/>
  <c r="N561" i="1"/>
  <c r="M561" i="1"/>
  <c r="L561" i="1"/>
  <c r="K561" i="1"/>
  <c r="J561" i="1"/>
  <c r="I561" i="1"/>
  <c r="H561" i="1"/>
  <c r="P560" i="1"/>
  <c r="O560" i="1"/>
  <c r="N560" i="1"/>
  <c r="M560" i="1"/>
  <c r="L560" i="1"/>
  <c r="K560" i="1"/>
  <c r="J560" i="1"/>
  <c r="I560" i="1"/>
  <c r="H560" i="1"/>
  <c r="P559" i="1"/>
  <c r="O559" i="1"/>
  <c r="N559" i="1"/>
  <c r="M559" i="1"/>
  <c r="L559" i="1"/>
  <c r="K559" i="1"/>
  <c r="J559" i="1"/>
  <c r="I559" i="1"/>
  <c r="H559" i="1"/>
  <c r="P558" i="1"/>
  <c r="O558" i="1"/>
  <c r="N558" i="1"/>
  <c r="M558" i="1"/>
  <c r="L558" i="1"/>
  <c r="K558" i="1"/>
  <c r="J558" i="1"/>
  <c r="I558" i="1"/>
  <c r="H558" i="1"/>
  <c r="P557" i="1"/>
  <c r="O557" i="1"/>
  <c r="N557" i="1"/>
  <c r="M557" i="1"/>
  <c r="L557" i="1"/>
  <c r="K557" i="1"/>
  <c r="J557" i="1"/>
  <c r="I557" i="1"/>
  <c r="H557" i="1"/>
  <c r="P556" i="1"/>
  <c r="O556" i="1"/>
  <c r="N556" i="1"/>
  <c r="M556" i="1"/>
  <c r="L556" i="1"/>
  <c r="K556" i="1"/>
  <c r="J556" i="1"/>
  <c r="I556" i="1"/>
  <c r="H556" i="1"/>
  <c r="P555" i="1"/>
  <c r="O555" i="1"/>
  <c r="N555" i="1"/>
  <c r="M555" i="1"/>
  <c r="L555" i="1"/>
  <c r="K555" i="1"/>
  <c r="J555" i="1"/>
  <c r="I555" i="1"/>
  <c r="H555" i="1"/>
  <c r="P554" i="1"/>
  <c r="O554" i="1"/>
  <c r="N554" i="1"/>
  <c r="M554" i="1"/>
  <c r="L554" i="1"/>
  <c r="K554" i="1"/>
  <c r="J554" i="1"/>
  <c r="I554" i="1"/>
  <c r="H554" i="1"/>
  <c r="P553" i="1"/>
  <c r="O553" i="1"/>
  <c r="N553" i="1"/>
  <c r="M553" i="1"/>
  <c r="L553" i="1"/>
  <c r="K553" i="1"/>
  <c r="J553" i="1"/>
  <c r="I553" i="1"/>
  <c r="H553" i="1"/>
  <c r="P552" i="1"/>
  <c r="O552" i="1"/>
  <c r="N552" i="1"/>
  <c r="M552" i="1"/>
  <c r="L552" i="1"/>
  <c r="K552" i="1"/>
  <c r="J552" i="1"/>
  <c r="I552" i="1"/>
  <c r="H552" i="1"/>
  <c r="P551" i="1"/>
  <c r="O551" i="1"/>
  <c r="N551" i="1"/>
  <c r="M551" i="1"/>
  <c r="L551" i="1"/>
  <c r="K551" i="1"/>
  <c r="J551" i="1"/>
  <c r="I551" i="1"/>
  <c r="H551" i="1"/>
  <c r="P550" i="1"/>
  <c r="O550" i="1"/>
  <c r="N550" i="1"/>
  <c r="M550" i="1"/>
  <c r="L550" i="1"/>
  <c r="K550" i="1"/>
  <c r="J550" i="1"/>
  <c r="I550" i="1"/>
  <c r="H550" i="1"/>
  <c r="P549" i="1"/>
  <c r="O549" i="1"/>
  <c r="N549" i="1"/>
  <c r="M549" i="1"/>
  <c r="L549" i="1"/>
  <c r="K549" i="1"/>
  <c r="J549" i="1"/>
  <c r="I549" i="1"/>
  <c r="H549" i="1"/>
  <c r="P548" i="1"/>
  <c r="O548" i="1"/>
  <c r="N548" i="1"/>
  <c r="M548" i="1"/>
  <c r="L548" i="1"/>
  <c r="K548" i="1"/>
  <c r="J548" i="1"/>
  <c r="I548" i="1"/>
  <c r="H548" i="1"/>
  <c r="P547" i="1"/>
  <c r="O547" i="1"/>
  <c r="N547" i="1"/>
  <c r="M547" i="1"/>
  <c r="L547" i="1"/>
  <c r="K547" i="1"/>
  <c r="J547" i="1"/>
  <c r="I547" i="1"/>
  <c r="H547" i="1"/>
  <c r="P546" i="1"/>
  <c r="O546" i="1"/>
  <c r="N546" i="1"/>
  <c r="M546" i="1"/>
  <c r="L546" i="1"/>
  <c r="K546" i="1"/>
  <c r="J546" i="1"/>
  <c r="I546" i="1"/>
  <c r="H546" i="1"/>
  <c r="P545" i="1"/>
  <c r="O545" i="1"/>
  <c r="N545" i="1"/>
  <c r="M545" i="1"/>
  <c r="L545" i="1"/>
  <c r="K545" i="1"/>
  <c r="J545" i="1"/>
  <c r="I545" i="1"/>
  <c r="H545" i="1"/>
  <c r="P544" i="1"/>
  <c r="O544" i="1"/>
  <c r="N544" i="1"/>
  <c r="M544" i="1"/>
  <c r="L544" i="1"/>
  <c r="K544" i="1"/>
  <c r="J544" i="1"/>
  <c r="I544" i="1"/>
  <c r="H544" i="1"/>
  <c r="P543" i="1"/>
  <c r="O543" i="1"/>
  <c r="N543" i="1"/>
  <c r="M543" i="1"/>
  <c r="L543" i="1"/>
  <c r="K543" i="1"/>
  <c r="J543" i="1"/>
  <c r="I543" i="1"/>
  <c r="H543" i="1"/>
  <c r="P542" i="1"/>
  <c r="O542" i="1"/>
  <c r="N542" i="1"/>
  <c r="M542" i="1"/>
  <c r="L542" i="1"/>
  <c r="K542" i="1"/>
  <c r="J542" i="1"/>
  <c r="I542" i="1"/>
  <c r="H542" i="1"/>
  <c r="P541" i="1"/>
  <c r="O541" i="1"/>
  <c r="N541" i="1"/>
  <c r="M541" i="1"/>
  <c r="L541" i="1"/>
  <c r="K541" i="1"/>
  <c r="J541" i="1"/>
  <c r="I541" i="1"/>
  <c r="H541" i="1"/>
  <c r="P540" i="1"/>
  <c r="O540" i="1"/>
  <c r="N540" i="1"/>
  <c r="M540" i="1"/>
  <c r="L540" i="1"/>
  <c r="K540" i="1"/>
  <c r="J540" i="1"/>
  <c r="I540" i="1"/>
  <c r="H540" i="1"/>
  <c r="P539" i="1"/>
  <c r="O539" i="1"/>
  <c r="N539" i="1"/>
  <c r="M539" i="1"/>
  <c r="L539" i="1"/>
  <c r="K539" i="1"/>
  <c r="J539" i="1"/>
  <c r="I539" i="1"/>
  <c r="H539" i="1"/>
  <c r="P538" i="1"/>
  <c r="O538" i="1"/>
  <c r="N538" i="1"/>
  <c r="M538" i="1"/>
  <c r="L538" i="1"/>
  <c r="K538" i="1"/>
  <c r="J538" i="1"/>
  <c r="I538" i="1"/>
  <c r="H538" i="1"/>
  <c r="P537" i="1"/>
  <c r="O537" i="1"/>
  <c r="N537" i="1"/>
  <c r="M537" i="1"/>
  <c r="L537" i="1"/>
  <c r="K537" i="1"/>
  <c r="J537" i="1"/>
  <c r="I537" i="1"/>
  <c r="H537" i="1"/>
  <c r="P536" i="1"/>
  <c r="O536" i="1"/>
  <c r="N536" i="1"/>
  <c r="M536" i="1"/>
  <c r="L536" i="1"/>
  <c r="K536" i="1"/>
  <c r="J536" i="1"/>
  <c r="I536" i="1"/>
  <c r="H536" i="1"/>
  <c r="P535" i="1"/>
  <c r="O535" i="1"/>
  <c r="N535" i="1"/>
  <c r="M535" i="1"/>
  <c r="L535" i="1"/>
  <c r="K535" i="1"/>
  <c r="J535" i="1"/>
  <c r="I535" i="1"/>
  <c r="H535" i="1"/>
  <c r="P534" i="1"/>
  <c r="O534" i="1"/>
  <c r="N534" i="1"/>
  <c r="M534" i="1"/>
  <c r="L534" i="1"/>
  <c r="K534" i="1"/>
  <c r="J534" i="1"/>
  <c r="I534" i="1"/>
  <c r="H534" i="1"/>
  <c r="P533" i="1"/>
  <c r="O533" i="1"/>
  <c r="N533" i="1"/>
  <c r="M533" i="1"/>
  <c r="L533" i="1"/>
  <c r="K533" i="1"/>
  <c r="J533" i="1"/>
  <c r="I533" i="1"/>
  <c r="H533" i="1"/>
  <c r="P532" i="1"/>
  <c r="O532" i="1"/>
  <c r="N532" i="1"/>
  <c r="M532" i="1"/>
  <c r="L532" i="1"/>
  <c r="K532" i="1"/>
  <c r="J532" i="1"/>
  <c r="I532" i="1"/>
  <c r="H532" i="1"/>
  <c r="P531" i="1"/>
  <c r="O531" i="1"/>
  <c r="N531" i="1"/>
  <c r="M531" i="1"/>
  <c r="L531" i="1"/>
  <c r="K531" i="1"/>
  <c r="J531" i="1"/>
  <c r="I531" i="1"/>
  <c r="H531" i="1"/>
  <c r="P530" i="1"/>
  <c r="O530" i="1"/>
  <c r="N530" i="1"/>
  <c r="M530" i="1"/>
  <c r="L530" i="1"/>
  <c r="K530" i="1"/>
  <c r="J530" i="1"/>
  <c r="I530" i="1"/>
  <c r="H530" i="1"/>
  <c r="P529" i="1"/>
  <c r="O529" i="1"/>
  <c r="N529" i="1"/>
  <c r="M529" i="1"/>
  <c r="L529" i="1"/>
  <c r="K529" i="1"/>
  <c r="J529" i="1"/>
  <c r="I529" i="1"/>
  <c r="H529" i="1"/>
  <c r="P528" i="1"/>
  <c r="O528" i="1"/>
  <c r="N528" i="1"/>
  <c r="M528" i="1"/>
  <c r="L528" i="1"/>
  <c r="K528" i="1"/>
  <c r="J528" i="1"/>
  <c r="I528" i="1"/>
  <c r="H528" i="1"/>
  <c r="P527" i="1"/>
  <c r="O527" i="1"/>
  <c r="N527" i="1"/>
  <c r="M527" i="1"/>
  <c r="L527" i="1"/>
  <c r="K527" i="1"/>
  <c r="J527" i="1"/>
  <c r="I527" i="1"/>
  <c r="H527" i="1"/>
  <c r="P526" i="1"/>
  <c r="O526" i="1"/>
  <c r="N526" i="1"/>
  <c r="M526" i="1"/>
  <c r="L526" i="1"/>
  <c r="K526" i="1"/>
  <c r="J526" i="1"/>
  <c r="I526" i="1"/>
  <c r="H526" i="1"/>
  <c r="P525" i="1"/>
  <c r="O525" i="1"/>
  <c r="N525" i="1"/>
  <c r="M525" i="1"/>
  <c r="L525" i="1"/>
  <c r="K525" i="1"/>
  <c r="J525" i="1"/>
  <c r="I525" i="1"/>
  <c r="H525" i="1"/>
  <c r="P524" i="1"/>
  <c r="O524" i="1"/>
  <c r="N524" i="1"/>
  <c r="M524" i="1"/>
  <c r="L524" i="1"/>
  <c r="K524" i="1"/>
  <c r="J524" i="1"/>
  <c r="I524" i="1"/>
  <c r="H524" i="1"/>
  <c r="P523" i="1"/>
  <c r="O523" i="1"/>
  <c r="N523" i="1"/>
  <c r="M523" i="1"/>
  <c r="L523" i="1"/>
  <c r="K523" i="1"/>
  <c r="J523" i="1"/>
  <c r="I523" i="1"/>
  <c r="H523" i="1"/>
  <c r="P522" i="1"/>
  <c r="O522" i="1"/>
  <c r="N522" i="1"/>
  <c r="M522" i="1"/>
  <c r="L522" i="1"/>
  <c r="K522" i="1"/>
  <c r="J522" i="1"/>
  <c r="I522" i="1"/>
  <c r="H522" i="1"/>
  <c r="P521" i="1"/>
  <c r="O521" i="1"/>
  <c r="N521" i="1"/>
  <c r="M521" i="1"/>
  <c r="L521" i="1"/>
  <c r="K521" i="1"/>
  <c r="J521" i="1"/>
  <c r="I521" i="1"/>
  <c r="H521" i="1"/>
  <c r="P520" i="1"/>
  <c r="O520" i="1"/>
  <c r="N520" i="1"/>
  <c r="M520" i="1"/>
  <c r="L520" i="1"/>
  <c r="K520" i="1"/>
  <c r="J520" i="1"/>
  <c r="I520" i="1"/>
  <c r="H520" i="1"/>
  <c r="P519" i="1"/>
  <c r="O519" i="1"/>
  <c r="N519" i="1"/>
  <c r="M519" i="1"/>
  <c r="L519" i="1"/>
  <c r="K519" i="1"/>
  <c r="J519" i="1"/>
  <c r="I519" i="1"/>
  <c r="H519" i="1"/>
  <c r="P518" i="1"/>
  <c r="O518" i="1"/>
  <c r="N518" i="1"/>
  <c r="M518" i="1"/>
  <c r="L518" i="1"/>
  <c r="K518" i="1"/>
  <c r="J518" i="1"/>
  <c r="I518" i="1"/>
  <c r="H518" i="1"/>
  <c r="P517" i="1"/>
  <c r="O517" i="1"/>
  <c r="N517" i="1"/>
  <c r="M517" i="1"/>
  <c r="L517" i="1"/>
  <c r="K517" i="1"/>
  <c r="J517" i="1"/>
  <c r="I517" i="1"/>
  <c r="H517" i="1"/>
  <c r="P516" i="1"/>
  <c r="O516" i="1"/>
  <c r="N516" i="1"/>
  <c r="M516" i="1"/>
  <c r="L516" i="1"/>
  <c r="K516" i="1"/>
  <c r="J516" i="1"/>
  <c r="I516" i="1"/>
  <c r="H516" i="1"/>
  <c r="P515" i="1"/>
  <c r="O515" i="1"/>
  <c r="N515" i="1"/>
  <c r="M515" i="1"/>
  <c r="L515" i="1"/>
  <c r="K515" i="1"/>
  <c r="J515" i="1"/>
  <c r="I515" i="1"/>
  <c r="H515" i="1"/>
  <c r="P514" i="1"/>
  <c r="O514" i="1"/>
  <c r="N514" i="1"/>
  <c r="M514" i="1"/>
  <c r="L514" i="1"/>
  <c r="K514" i="1"/>
  <c r="J514" i="1"/>
  <c r="I514" i="1"/>
  <c r="H514" i="1"/>
  <c r="P513" i="1"/>
  <c r="O513" i="1"/>
  <c r="N513" i="1"/>
  <c r="M513" i="1"/>
  <c r="L513" i="1"/>
  <c r="K513" i="1"/>
  <c r="J513" i="1"/>
  <c r="I513" i="1"/>
  <c r="H513" i="1"/>
  <c r="P512" i="1"/>
  <c r="O512" i="1"/>
  <c r="N512" i="1"/>
  <c r="M512" i="1"/>
  <c r="L512" i="1"/>
  <c r="K512" i="1"/>
  <c r="J512" i="1"/>
  <c r="I512" i="1"/>
  <c r="H512" i="1"/>
  <c r="P511" i="1"/>
  <c r="O511" i="1"/>
  <c r="N511" i="1"/>
  <c r="M511" i="1"/>
  <c r="L511" i="1"/>
  <c r="K511" i="1"/>
  <c r="J511" i="1"/>
  <c r="I511" i="1"/>
  <c r="H511" i="1"/>
  <c r="P510" i="1"/>
  <c r="O510" i="1"/>
  <c r="N510" i="1"/>
  <c r="M510" i="1"/>
  <c r="L510" i="1"/>
  <c r="K510" i="1"/>
  <c r="J510" i="1"/>
  <c r="I510" i="1"/>
  <c r="H510" i="1"/>
  <c r="P509" i="1"/>
  <c r="O509" i="1"/>
  <c r="N509" i="1"/>
  <c r="M509" i="1"/>
  <c r="L509" i="1"/>
  <c r="K509" i="1"/>
  <c r="J509" i="1"/>
  <c r="I509" i="1"/>
  <c r="H509" i="1"/>
  <c r="P508" i="1"/>
  <c r="O508" i="1"/>
  <c r="N508" i="1"/>
  <c r="M508" i="1"/>
  <c r="L508" i="1"/>
  <c r="K508" i="1"/>
  <c r="J508" i="1"/>
  <c r="I508" i="1"/>
  <c r="H508" i="1"/>
  <c r="P507" i="1"/>
  <c r="O507" i="1"/>
  <c r="N507" i="1"/>
  <c r="M507" i="1"/>
  <c r="L507" i="1"/>
  <c r="K507" i="1"/>
  <c r="J507" i="1"/>
  <c r="I507" i="1"/>
  <c r="H507" i="1"/>
  <c r="P506" i="1"/>
  <c r="O506" i="1"/>
  <c r="N506" i="1"/>
  <c r="M506" i="1"/>
  <c r="L506" i="1"/>
  <c r="K506" i="1"/>
  <c r="J506" i="1"/>
  <c r="I506" i="1"/>
  <c r="H506" i="1"/>
  <c r="P505" i="1"/>
  <c r="O505" i="1"/>
  <c r="N505" i="1"/>
  <c r="M505" i="1"/>
  <c r="L505" i="1"/>
  <c r="K505" i="1"/>
  <c r="J505" i="1"/>
  <c r="I505" i="1"/>
  <c r="H505" i="1"/>
  <c r="P504" i="1"/>
  <c r="O504" i="1"/>
  <c r="N504" i="1"/>
  <c r="M504" i="1"/>
  <c r="L504" i="1"/>
  <c r="K504" i="1"/>
  <c r="J504" i="1"/>
  <c r="I504" i="1"/>
  <c r="H504" i="1"/>
  <c r="P503" i="1"/>
  <c r="O503" i="1"/>
  <c r="N503" i="1"/>
  <c r="M503" i="1"/>
  <c r="L503" i="1"/>
  <c r="K503" i="1"/>
  <c r="J503" i="1"/>
  <c r="I503" i="1"/>
  <c r="H503" i="1"/>
  <c r="P502" i="1"/>
  <c r="O502" i="1"/>
  <c r="N502" i="1"/>
  <c r="M502" i="1"/>
  <c r="L502" i="1"/>
  <c r="K502" i="1"/>
  <c r="J502" i="1"/>
  <c r="I502" i="1"/>
  <c r="H502" i="1"/>
  <c r="P501" i="1"/>
  <c r="O501" i="1"/>
  <c r="N501" i="1"/>
  <c r="M501" i="1"/>
  <c r="L501" i="1"/>
  <c r="K501" i="1"/>
  <c r="J501" i="1"/>
  <c r="I501" i="1"/>
  <c r="H501" i="1"/>
  <c r="P500" i="1"/>
  <c r="O500" i="1"/>
  <c r="N500" i="1"/>
  <c r="M500" i="1"/>
  <c r="L500" i="1"/>
  <c r="K500" i="1"/>
  <c r="J500" i="1"/>
  <c r="I500" i="1"/>
  <c r="H500" i="1"/>
  <c r="P499" i="1"/>
  <c r="O499" i="1"/>
  <c r="N499" i="1"/>
  <c r="M499" i="1"/>
  <c r="L499" i="1"/>
  <c r="K499" i="1"/>
  <c r="J499" i="1"/>
  <c r="I499" i="1"/>
  <c r="H499" i="1"/>
  <c r="P498" i="1"/>
  <c r="O498" i="1"/>
  <c r="N498" i="1"/>
  <c r="M498" i="1"/>
  <c r="L498" i="1"/>
  <c r="K498" i="1"/>
  <c r="J498" i="1"/>
  <c r="I498" i="1"/>
  <c r="H498" i="1"/>
  <c r="P497" i="1"/>
  <c r="O497" i="1"/>
  <c r="N497" i="1"/>
  <c r="M497" i="1"/>
  <c r="L497" i="1"/>
  <c r="K497" i="1"/>
  <c r="J497" i="1"/>
  <c r="I497" i="1"/>
  <c r="H497" i="1"/>
  <c r="P496" i="1"/>
  <c r="O496" i="1"/>
  <c r="N496" i="1"/>
  <c r="M496" i="1"/>
  <c r="L496" i="1"/>
  <c r="K496" i="1"/>
  <c r="J496" i="1"/>
  <c r="I496" i="1"/>
  <c r="H496" i="1"/>
  <c r="P495" i="1"/>
  <c r="O495" i="1"/>
  <c r="N495" i="1"/>
  <c r="M495" i="1"/>
  <c r="L495" i="1"/>
  <c r="K495" i="1"/>
  <c r="J495" i="1"/>
  <c r="I495" i="1"/>
  <c r="H495" i="1"/>
  <c r="P494" i="1"/>
  <c r="O494" i="1"/>
  <c r="N494" i="1"/>
  <c r="M494" i="1"/>
  <c r="L494" i="1"/>
  <c r="K494" i="1"/>
  <c r="J494" i="1"/>
  <c r="I494" i="1"/>
  <c r="H494" i="1"/>
  <c r="P493" i="1"/>
  <c r="O493" i="1"/>
  <c r="N493" i="1"/>
  <c r="M493" i="1"/>
  <c r="L493" i="1"/>
  <c r="K493" i="1"/>
  <c r="J493" i="1"/>
  <c r="I493" i="1"/>
  <c r="H493" i="1"/>
  <c r="P492" i="1"/>
  <c r="O492" i="1"/>
  <c r="N492" i="1"/>
  <c r="M492" i="1"/>
  <c r="L492" i="1"/>
  <c r="K492" i="1"/>
  <c r="J492" i="1"/>
  <c r="I492" i="1"/>
  <c r="H492" i="1"/>
  <c r="P491" i="1"/>
  <c r="O491" i="1"/>
  <c r="N491" i="1"/>
  <c r="M491" i="1"/>
  <c r="L491" i="1"/>
  <c r="K491" i="1"/>
  <c r="J491" i="1"/>
  <c r="I491" i="1"/>
  <c r="H491" i="1"/>
  <c r="P490" i="1"/>
  <c r="O490" i="1"/>
  <c r="N490" i="1"/>
  <c r="M490" i="1"/>
  <c r="L490" i="1"/>
  <c r="K490" i="1"/>
  <c r="J490" i="1"/>
  <c r="I490" i="1"/>
  <c r="H490" i="1"/>
  <c r="P489" i="1"/>
  <c r="O489" i="1"/>
  <c r="N489" i="1"/>
  <c r="M489" i="1"/>
  <c r="L489" i="1"/>
  <c r="K489" i="1"/>
  <c r="J489" i="1"/>
  <c r="I489" i="1"/>
  <c r="H489" i="1"/>
  <c r="P488" i="1"/>
  <c r="O488" i="1"/>
  <c r="N488" i="1"/>
  <c r="M488" i="1"/>
  <c r="L488" i="1"/>
  <c r="K488" i="1"/>
  <c r="J488" i="1"/>
  <c r="I488" i="1"/>
  <c r="H488" i="1"/>
  <c r="P487" i="1"/>
  <c r="O487" i="1"/>
  <c r="N487" i="1"/>
  <c r="M487" i="1"/>
  <c r="L487" i="1"/>
  <c r="K487" i="1"/>
  <c r="J487" i="1"/>
  <c r="I487" i="1"/>
  <c r="H487" i="1"/>
  <c r="P486" i="1"/>
  <c r="O486" i="1"/>
  <c r="N486" i="1"/>
  <c r="M486" i="1"/>
  <c r="L486" i="1"/>
  <c r="K486" i="1"/>
  <c r="J486" i="1"/>
  <c r="I486" i="1"/>
  <c r="H486" i="1"/>
  <c r="P485" i="1"/>
  <c r="O485" i="1"/>
  <c r="N485" i="1"/>
  <c r="M485" i="1"/>
  <c r="L485" i="1"/>
  <c r="K485" i="1"/>
  <c r="J485" i="1"/>
  <c r="I485" i="1"/>
  <c r="H485" i="1"/>
  <c r="P484" i="1"/>
  <c r="O484" i="1"/>
  <c r="N484" i="1"/>
  <c r="M484" i="1"/>
  <c r="L484" i="1"/>
  <c r="K484" i="1"/>
  <c r="J484" i="1"/>
  <c r="I484" i="1"/>
  <c r="H484" i="1"/>
  <c r="P483" i="1"/>
  <c r="O483" i="1"/>
  <c r="N483" i="1"/>
  <c r="M483" i="1"/>
  <c r="L483" i="1"/>
  <c r="K483" i="1"/>
  <c r="J483" i="1"/>
  <c r="I483" i="1"/>
  <c r="H483" i="1"/>
  <c r="P482" i="1"/>
  <c r="O482" i="1"/>
  <c r="N482" i="1"/>
  <c r="M482" i="1"/>
  <c r="L482" i="1"/>
  <c r="K482" i="1"/>
  <c r="J482" i="1"/>
  <c r="I482" i="1"/>
  <c r="H482" i="1"/>
  <c r="P481" i="1"/>
  <c r="O481" i="1"/>
  <c r="N481" i="1"/>
  <c r="M481" i="1"/>
  <c r="L481" i="1"/>
  <c r="K481" i="1"/>
  <c r="J481" i="1"/>
  <c r="I481" i="1"/>
  <c r="H481" i="1"/>
  <c r="P480" i="1"/>
  <c r="O480" i="1"/>
  <c r="N480" i="1"/>
  <c r="M480" i="1"/>
  <c r="L480" i="1"/>
  <c r="K480" i="1"/>
  <c r="J480" i="1"/>
  <c r="I480" i="1"/>
  <c r="H480" i="1"/>
  <c r="P479" i="1"/>
  <c r="O479" i="1"/>
  <c r="N479" i="1"/>
  <c r="M479" i="1"/>
  <c r="L479" i="1"/>
  <c r="K479" i="1"/>
  <c r="J479" i="1"/>
  <c r="I479" i="1"/>
  <c r="H479" i="1"/>
  <c r="P478" i="1"/>
  <c r="O478" i="1"/>
  <c r="N478" i="1"/>
  <c r="M478" i="1"/>
  <c r="L478" i="1"/>
  <c r="K478" i="1"/>
  <c r="J478" i="1"/>
  <c r="I478" i="1"/>
  <c r="H478" i="1"/>
  <c r="P477" i="1"/>
  <c r="O477" i="1"/>
  <c r="N477" i="1"/>
  <c r="M477" i="1"/>
  <c r="L477" i="1"/>
  <c r="K477" i="1"/>
  <c r="J477" i="1"/>
  <c r="I477" i="1"/>
  <c r="H477" i="1"/>
  <c r="P476" i="1"/>
  <c r="O476" i="1"/>
  <c r="N476" i="1"/>
  <c r="M476" i="1"/>
  <c r="L476" i="1"/>
  <c r="K476" i="1"/>
  <c r="J476" i="1"/>
  <c r="I476" i="1"/>
  <c r="H476" i="1"/>
  <c r="P475" i="1"/>
  <c r="O475" i="1"/>
  <c r="N475" i="1"/>
  <c r="M475" i="1"/>
  <c r="L475" i="1"/>
  <c r="K475" i="1"/>
  <c r="J475" i="1"/>
  <c r="I475" i="1"/>
  <c r="H475" i="1"/>
  <c r="P474" i="1"/>
  <c r="O474" i="1"/>
  <c r="N474" i="1"/>
  <c r="M474" i="1"/>
  <c r="L474" i="1"/>
  <c r="K474" i="1"/>
  <c r="J474" i="1"/>
  <c r="I474" i="1"/>
  <c r="H474" i="1"/>
  <c r="P473" i="1"/>
  <c r="O473" i="1"/>
  <c r="N473" i="1"/>
  <c r="M473" i="1"/>
  <c r="L473" i="1"/>
  <c r="K473" i="1"/>
  <c r="J473" i="1"/>
  <c r="I473" i="1"/>
  <c r="H473" i="1"/>
  <c r="P472" i="1"/>
  <c r="O472" i="1"/>
  <c r="N472" i="1"/>
  <c r="M472" i="1"/>
  <c r="L472" i="1"/>
  <c r="K472" i="1"/>
  <c r="J472" i="1"/>
  <c r="I472" i="1"/>
  <c r="H472" i="1"/>
  <c r="P471" i="1"/>
  <c r="O471" i="1"/>
  <c r="N471" i="1"/>
  <c r="M471" i="1"/>
  <c r="L471" i="1"/>
  <c r="K471" i="1"/>
  <c r="J471" i="1"/>
  <c r="I471" i="1"/>
  <c r="H471" i="1"/>
  <c r="P470" i="1"/>
  <c r="O470" i="1"/>
  <c r="N470" i="1"/>
  <c r="M470" i="1"/>
  <c r="L470" i="1"/>
  <c r="K470" i="1"/>
  <c r="J470" i="1"/>
  <c r="I470" i="1"/>
  <c r="H470" i="1"/>
  <c r="P469" i="1"/>
  <c r="O469" i="1"/>
  <c r="N469" i="1"/>
  <c r="M469" i="1"/>
  <c r="L469" i="1"/>
  <c r="K469" i="1"/>
  <c r="J469" i="1"/>
  <c r="I469" i="1"/>
  <c r="H469" i="1"/>
  <c r="P468" i="1"/>
  <c r="O468" i="1"/>
  <c r="N468" i="1"/>
  <c r="M468" i="1"/>
  <c r="L468" i="1"/>
  <c r="K468" i="1"/>
  <c r="J468" i="1"/>
  <c r="I468" i="1"/>
  <c r="H468" i="1"/>
  <c r="P467" i="1"/>
  <c r="O467" i="1"/>
  <c r="N467" i="1"/>
  <c r="M467" i="1"/>
  <c r="L467" i="1"/>
  <c r="K467" i="1"/>
  <c r="J467" i="1"/>
  <c r="I467" i="1"/>
  <c r="H467" i="1"/>
  <c r="P466" i="1"/>
  <c r="O466" i="1"/>
  <c r="N466" i="1"/>
  <c r="M466" i="1"/>
  <c r="L466" i="1"/>
  <c r="K466" i="1"/>
  <c r="J466" i="1"/>
  <c r="I466" i="1"/>
  <c r="H466" i="1"/>
  <c r="P465" i="1"/>
  <c r="O465" i="1"/>
  <c r="N465" i="1"/>
  <c r="M465" i="1"/>
  <c r="L465" i="1"/>
  <c r="K465" i="1"/>
  <c r="J465" i="1"/>
  <c r="I465" i="1"/>
  <c r="H465" i="1"/>
  <c r="P464" i="1"/>
  <c r="O464" i="1"/>
  <c r="N464" i="1"/>
  <c r="M464" i="1"/>
  <c r="L464" i="1"/>
  <c r="K464" i="1"/>
  <c r="J464" i="1"/>
  <c r="I464" i="1"/>
  <c r="H464" i="1"/>
  <c r="P463" i="1"/>
  <c r="O463" i="1"/>
  <c r="N463" i="1"/>
  <c r="M463" i="1"/>
  <c r="L463" i="1"/>
  <c r="K463" i="1"/>
  <c r="J463" i="1"/>
  <c r="I463" i="1"/>
  <c r="H463" i="1"/>
  <c r="P462" i="1"/>
  <c r="O462" i="1"/>
  <c r="N462" i="1"/>
  <c r="M462" i="1"/>
  <c r="L462" i="1"/>
  <c r="K462" i="1"/>
  <c r="J462" i="1"/>
  <c r="I462" i="1"/>
  <c r="H462" i="1"/>
  <c r="P461" i="1"/>
  <c r="O461" i="1"/>
  <c r="N461" i="1"/>
  <c r="M461" i="1"/>
  <c r="L461" i="1"/>
  <c r="K461" i="1"/>
  <c r="J461" i="1"/>
  <c r="I461" i="1"/>
  <c r="H461" i="1"/>
  <c r="P460" i="1"/>
  <c r="O460" i="1"/>
  <c r="N460" i="1"/>
  <c r="M460" i="1"/>
  <c r="L460" i="1"/>
  <c r="K460" i="1"/>
  <c r="J460" i="1"/>
  <c r="I460" i="1"/>
  <c r="H460" i="1"/>
  <c r="P459" i="1"/>
  <c r="O459" i="1"/>
  <c r="N459" i="1"/>
  <c r="M459" i="1"/>
  <c r="L459" i="1"/>
  <c r="K459" i="1"/>
  <c r="J459" i="1"/>
  <c r="I459" i="1"/>
  <c r="H459" i="1"/>
  <c r="P458" i="1"/>
  <c r="O458" i="1"/>
  <c r="N458" i="1"/>
  <c r="M458" i="1"/>
  <c r="L458" i="1"/>
  <c r="K458" i="1"/>
  <c r="J458" i="1"/>
  <c r="I458" i="1"/>
  <c r="H458" i="1"/>
  <c r="P457" i="1"/>
  <c r="O457" i="1"/>
  <c r="N457" i="1"/>
  <c r="M457" i="1"/>
  <c r="L457" i="1"/>
  <c r="K457" i="1"/>
  <c r="J457" i="1"/>
  <c r="I457" i="1"/>
  <c r="H457" i="1"/>
  <c r="P456" i="1"/>
  <c r="O456" i="1"/>
  <c r="N456" i="1"/>
  <c r="M456" i="1"/>
  <c r="L456" i="1"/>
  <c r="K456" i="1"/>
  <c r="J456" i="1"/>
  <c r="I456" i="1"/>
  <c r="H456" i="1"/>
  <c r="P455" i="1"/>
  <c r="O455" i="1"/>
  <c r="N455" i="1"/>
  <c r="M455" i="1"/>
  <c r="L455" i="1"/>
  <c r="K455" i="1"/>
  <c r="J455" i="1"/>
  <c r="I455" i="1"/>
  <c r="H455" i="1"/>
  <c r="P454" i="1"/>
  <c r="O454" i="1"/>
  <c r="N454" i="1"/>
  <c r="M454" i="1"/>
  <c r="L454" i="1"/>
  <c r="K454" i="1"/>
  <c r="J454" i="1"/>
  <c r="I454" i="1"/>
  <c r="H454" i="1"/>
  <c r="P453" i="1"/>
  <c r="O453" i="1"/>
  <c r="N453" i="1"/>
  <c r="M453" i="1"/>
  <c r="L453" i="1"/>
  <c r="K453" i="1"/>
  <c r="J453" i="1"/>
  <c r="I453" i="1"/>
  <c r="H453" i="1"/>
  <c r="P452" i="1"/>
  <c r="O452" i="1"/>
  <c r="N452" i="1"/>
  <c r="M452" i="1"/>
  <c r="L452" i="1"/>
  <c r="K452" i="1"/>
  <c r="J452" i="1"/>
  <c r="I452" i="1"/>
  <c r="H452" i="1"/>
  <c r="P451" i="1"/>
  <c r="O451" i="1"/>
  <c r="N451" i="1"/>
  <c r="M451" i="1"/>
  <c r="L451" i="1"/>
  <c r="K451" i="1"/>
  <c r="J451" i="1"/>
  <c r="I451" i="1"/>
  <c r="H451" i="1"/>
  <c r="P450" i="1"/>
  <c r="O450" i="1"/>
  <c r="N450" i="1"/>
  <c r="M450" i="1"/>
  <c r="L450" i="1"/>
  <c r="K450" i="1"/>
  <c r="J450" i="1"/>
  <c r="I450" i="1"/>
  <c r="H450" i="1"/>
  <c r="P449" i="1"/>
  <c r="O449" i="1"/>
  <c r="N449" i="1"/>
  <c r="M449" i="1"/>
  <c r="L449" i="1"/>
  <c r="K449" i="1"/>
  <c r="J449" i="1"/>
  <c r="I449" i="1"/>
  <c r="H449" i="1"/>
  <c r="P448" i="1"/>
  <c r="O448" i="1"/>
  <c r="N448" i="1"/>
  <c r="M448" i="1"/>
  <c r="L448" i="1"/>
  <c r="K448" i="1"/>
  <c r="J448" i="1"/>
  <c r="I448" i="1"/>
  <c r="H448" i="1"/>
  <c r="P447" i="1"/>
  <c r="O447" i="1"/>
  <c r="N447" i="1"/>
  <c r="M447" i="1"/>
  <c r="L447" i="1"/>
  <c r="K447" i="1"/>
  <c r="J447" i="1"/>
  <c r="I447" i="1"/>
  <c r="H447" i="1"/>
  <c r="P446" i="1"/>
  <c r="O446" i="1"/>
  <c r="N446" i="1"/>
  <c r="M446" i="1"/>
  <c r="L446" i="1"/>
  <c r="K446" i="1"/>
  <c r="J446" i="1"/>
  <c r="I446" i="1"/>
  <c r="H446" i="1"/>
  <c r="P445" i="1"/>
  <c r="O445" i="1"/>
  <c r="N445" i="1"/>
  <c r="M445" i="1"/>
  <c r="L445" i="1"/>
  <c r="K445" i="1"/>
  <c r="J445" i="1"/>
  <c r="I445" i="1"/>
  <c r="H445" i="1"/>
  <c r="P444" i="1"/>
  <c r="O444" i="1"/>
  <c r="N444" i="1"/>
  <c r="M444" i="1"/>
  <c r="L444" i="1"/>
  <c r="K444" i="1"/>
  <c r="J444" i="1"/>
  <c r="I444" i="1"/>
  <c r="H444" i="1"/>
  <c r="P443" i="1"/>
  <c r="O443" i="1"/>
  <c r="N443" i="1"/>
  <c r="M443" i="1"/>
  <c r="L443" i="1"/>
  <c r="K443" i="1"/>
  <c r="J443" i="1"/>
  <c r="I443" i="1"/>
  <c r="H443" i="1"/>
  <c r="P442" i="1"/>
  <c r="O442" i="1"/>
  <c r="N442" i="1"/>
  <c r="M442" i="1"/>
  <c r="L442" i="1"/>
  <c r="K442" i="1"/>
  <c r="J442" i="1"/>
  <c r="I442" i="1"/>
  <c r="H442" i="1"/>
  <c r="P441" i="1"/>
  <c r="O441" i="1"/>
  <c r="N441" i="1"/>
  <c r="M441" i="1"/>
  <c r="L441" i="1"/>
  <c r="K441" i="1"/>
  <c r="J441" i="1"/>
  <c r="I441" i="1"/>
  <c r="H441" i="1"/>
  <c r="P440" i="1"/>
  <c r="O440" i="1"/>
  <c r="N440" i="1"/>
  <c r="M440" i="1"/>
  <c r="L440" i="1"/>
  <c r="K440" i="1"/>
  <c r="J440" i="1"/>
  <c r="I440" i="1"/>
  <c r="H440" i="1"/>
  <c r="P439" i="1"/>
  <c r="O439" i="1"/>
  <c r="N439" i="1"/>
  <c r="M439" i="1"/>
  <c r="L439" i="1"/>
  <c r="K439" i="1"/>
  <c r="J439" i="1"/>
  <c r="I439" i="1"/>
  <c r="H439" i="1"/>
  <c r="P438" i="1"/>
  <c r="O438" i="1"/>
  <c r="N438" i="1"/>
  <c r="M438" i="1"/>
  <c r="L438" i="1"/>
  <c r="K438" i="1"/>
  <c r="J438" i="1"/>
  <c r="I438" i="1"/>
  <c r="H438" i="1"/>
  <c r="P437" i="1"/>
  <c r="O437" i="1"/>
  <c r="N437" i="1"/>
  <c r="M437" i="1"/>
  <c r="L437" i="1"/>
  <c r="K437" i="1"/>
  <c r="J437" i="1"/>
  <c r="I437" i="1"/>
  <c r="H437" i="1"/>
  <c r="P436" i="1"/>
  <c r="O436" i="1"/>
  <c r="N436" i="1"/>
  <c r="M436" i="1"/>
  <c r="L436" i="1"/>
  <c r="K436" i="1"/>
  <c r="J436" i="1"/>
  <c r="I436" i="1"/>
  <c r="H436" i="1"/>
  <c r="P435" i="1"/>
  <c r="O435" i="1"/>
  <c r="N435" i="1"/>
  <c r="M435" i="1"/>
  <c r="L435" i="1"/>
  <c r="K435" i="1"/>
  <c r="J435" i="1"/>
  <c r="I435" i="1"/>
  <c r="H435" i="1"/>
  <c r="P434" i="1"/>
  <c r="O434" i="1"/>
  <c r="N434" i="1"/>
  <c r="M434" i="1"/>
  <c r="L434" i="1"/>
  <c r="K434" i="1"/>
  <c r="J434" i="1"/>
  <c r="I434" i="1"/>
  <c r="H434" i="1"/>
  <c r="P433" i="1"/>
  <c r="O433" i="1"/>
  <c r="N433" i="1"/>
  <c r="M433" i="1"/>
  <c r="L433" i="1"/>
  <c r="K433" i="1"/>
  <c r="J433" i="1"/>
  <c r="I433" i="1"/>
  <c r="H433" i="1"/>
  <c r="P432" i="1"/>
  <c r="O432" i="1"/>
  <c r="N432" i="1"/>
  <c r="M432" i="1"/>
  <c r="L432" i="1"/>
  <c r="K432" i="1"/>
  <c r="J432" i="1"/>
  <c r="I432" i="1"/>
  <c r="H432" i="1"/>
  <c r="P431" i="1"/>
  <c r="O431" i="1"/>
  <c r="N431" i="1"/>
  <c r="M431" i="1"/>
  <c r="L431" i="1"/>
  <c r="K431" i="1"/>
  <c r="J431" i="1"/>
  <c r="I431" i="1"/>
  <c r="H431" i="1"/>
  <c r="P430" i="1"/>
  <c r="O430" i="1"/>
  <c r="N430" i="1"/>
  <c r="M430" i="1"/>
  <c r="L430" i="1"/>
  <c r="K430" i="1"/>
  <c r="J430" i="1"/>
  <c r="I430" i="1"/>
  <c r="H430" i="1"/>
  <c r="P429" i="1"/>
  <c r="O429" i="1"/>
  <c r="N429" i="1"/>
  <c r="M429" i="1"/>
  <c r="L429" i="1"/>
  <c r="K429" i="1"/>
  <c r="J429" i="1"/>
  <c r="I429" i="1"/>
  <c r="H429" i="1"/>
  <c r="P428" i="1"/>
  <c r="O428" i="1"/>
  <c r="N428" i="1"/>
  <c r="M428" i="1"/>
  <c r="L428" i="1"/>
  <c r="K428" i="1"/>
  <c r="J428" i="1"/>
  <c r="I428" i="1"/>
  <c r="H428" i="1"/>
  <c r="P427" i="1"/>
  <c r="O427" i="1"/>
  <c r="N427" i="1"/>
  <c r="M427" i="1"/>
  <c r="L427" i="1"/>
  <c r="K427" i="1"/>
  <c r="J427" i="1"/>
  <c r="I427" i="1"/>
  <c r="H427" i="1"/>
  <c r="P426" i="1"/>
  <c r="O426" i="1"/>
  <c r="N426" i="1"/>
  <c r="M426" i="1"/>
  <c r="L426" i="1"/>
  <c r="K426" i="1"/>
  <c r="J426" i="1"/>
  <c r="I426" i="1"/>
  <c r="H426" i="1"/>
  <c r="P425" i="1"/>
  <c r="O425" i="1"/>
  <c r="N425" i="1"/>
  <c r="M425" i="1"/>
  <c r="L425" i="1"/>
  <c r="K425" i="1"/>
  <c r="J425" i="1"/>
  <c r="I425" i="1"/>
  <c r="H425" i="1"/>
  <c r="P424" i="1"/>
  <c r="O424" i="1"/>
  <c r="N424" i="1"/>
  <c r="M424" i="1"/>
  <c r="L424" i="1"/>
  <c r="K424" i="1"/>
  <c r="J424" i="1"/>
  <c r="I424" i="1"/>
  <c r="H424" i="1"/>
  <c r="P423" i="1"/>
  <c r="O423" i="1"/>
  <c r="N423" i="1"/>
  <c r="M423" i="1"/>
  <c r="L423" i="1"/>
  <c r="K423" i="1"/>
  <c r="J423" i="1"/>
  <c r="I423" i="1"/>
  <c r="H423" i="1"/>
  <c r="P422" i="1"/>
  <c r="O422" i="1"/>
  <c r="N422" i="1"/>
  <c r="M422" i="1"/>
  <c r="L422" i="1"/>
  <c r="K422" i="1"/>
  <c r="J422" i="1"/>
  <c r="I422" i="1"/>
  <c r="H422" i="1"/>
  <c r="P421" i="1"/>
  <c r="O421" i="1"/>
  <c r="N421" i="1"/>
  <c r="M421" i="1"/>
  <c r="L421" i="1"/>
  <c r="K421" i="1"/>
  <c r="J421" i="1"/>
  <c r="I421" i="1"/>
  <c r="H421" i="1"/>
  <c r="P420" i="1"/>
  <c r="O420" i="1"/>
  <c r="N420" i="1"/>
  <c r="M420" i="1"/>
  <c r="L420" i="1"/>
  <c r="K420" i="1"/>
  <c r="J420" i="1"/>
  <c r="I420" i="1"/>
  <c r="H420" i="1"/>
  <c r="P419" i="1"/>
  <c r="O419" i="1"/>
  <c r="N419" i="1"/>
  <c r="M419" i="1"/>
  <c r="L419" i="1"/>
  <c r="K419" i="1"/>
  <c r="J419" i="1"/>
  <c r="I419" i="1"/>
  <c r="H419" i="1"/>
  <c r="P418" i="1"/>
  <c r="O418" i="1"/>
  <c r="N418" i="1"/>
  <c r="M418" i="1"/>
  <c r="L418" i="1"/>
  <c r="K418" i="1"/>
  <c r="J418" i="1"/>
  <c r="I418" i="1"/>
  <c r="H418" i="1"/>
  <c r="P417" i="1"/>
  <c r="O417" i="1"/>
  <c r="N417" i="1"/>
  <c r="M417" i="1"/>
  <c r="L417" i="1"/>
  <c r="K417" i="1"/>
  <c r="J417" i="1"/>
  <c r="I417" i="1"/>
  <c r="H417" i="1"/>
  <c r="P416" i="1"/>
  <c r="O416" i="1"/>
  <c r="N416" i="1"/>
  <c r="M416" i="1"/>
  <c r="L416" i="1"/>
  <c r="K416" i="1"/>
  <c r="J416" i="1"/>
  <c r="I416" i="1"/>
  <c r="H416" i="1"/>
  <c r="P415" i="1"/>
  <c r="O415" i="1"/>
  <c r="N415" i="1"/>
  <c r="M415" i="1"/>
  <c r="L415" i="1"/>
  <c r="K415" i="1"/>
  <c r="J415" i="1"/>
  <c r="I415" i="1"/>
  <c r="H415" i="1"/>
  <c r="P414" i="1"/>
  <c r="O414" i="1"/>
  <c r="N414" i="1"/>
  <c r="M414" i="1"/>
  <c r="L414" i="1"/>
  <c r="K414" i="1"/>
  <c r="J414" i="1"/>
  <c r="I414" i="1"/>
  <c r="H414" i="1"/>
  <c r="P413" i="1"/>
  <c r="O413" i="1"/>
  <c r="N413" i="1"/>
  <c r="M413" i="1"/>
  <c r="L413" i="1"/>
  <c r="K413" i="1"/>
  <c r="J413" i="1"/>
  <c r="I413" i="1"/>
  <c r="H413" i="1"/>
  <c r="P412" i="1"/>
  <c r="O412" i="1"/>
  <c r="N412" i="1"/>
  <c r="M412" i="1"/>
  <c r="L412" i="1"/>
  <c r="K412" i="1"/>
  <c r="J412" i="1"/>
  <c r="I412" i="1"/>
  <c r="H412" i="1"/>
  <c r="P411" i="1"/>
  <c r="O411" i="1"/>
  <c r="N411" i="1"/>
  <c r="M411" i="1"/>
  <c r="L411" i="1"/>
  <c r="K411" i="1"/>
  <c r="J411" i="1"/>
  <c r="I411" i="1"/>
  <c r="H411" i="1"/>
  <c r="P410" i="1"/>
  <c r="O410" i="1"/>
  <c r="N410" i="1"/>
  <c r="M410" i="1"/>
  <c r="L410" i="1"/>
  <c r="K410" i="1"/>
  <c r="J410" i="1"/>
  <c r="I410" i="1"/>
  <c r="H410" i="1"/>
  <c r="P409" i="1"/>
  <c r="O409" i="1"/>
  <c r="N409" i="1"/>
  <c r="M409" i="1"/>
  <c r="L409" i="1"/>
  <c r="K409" i="1"/>
  <c r="J409" i="1"/>
  <c r="I409" i="1"/>
  <c r="H409" i="1"/>
  <c r="P408" i="1"/>
  <c r="O408" i="1"/>
  <c r="N408" i="1"/>
  <c r="M408" i="1"/>
  <c r="L408" i="1"/>
  <c r="K408" i="1"/>
  <c r="J408" i="1"/>
  <c r="I408" i="1"/>
  <c r="H408" i="1"/>
  <c r="P407" i="1"/>
  <c r="O407" i="1"/>
  <c r="N407" i="1"/>
  <c r="M407" i="1"/>
  <c r="L407" i="1"/>
  <c r="K407" i="1"/>
  <c r="J407" i="1"/>
  <c r="I407" i="1"/>
  <c r="H407" i="1"/>
  <c r="P406" i="1"/>
  <c r="O406" i="1"/>
  <c r="N406" i="1"/>
  <c r="M406" i="1"/>
  <c r="L406" i="1"/>
  <c r="K406" i="1"/>
  <c r="J406" i="1"/>
  <c r="I406" i="1"/>
  <c r="H406" i="1"/>
  <c r="P405" i="1"/>
  <c r="O405" i="1"/>
  <c r="N405" i="1"/>
  <c r="M405" i="1"/>
  <c r="L405" i="1"/>
  <c r="K405" i="1"/>
  <c r="J405" i="1"/>
  <c r="I405" i="1"/>
  <c r="H405" i="1"/>
  <c r="P404" i="1"/>
  <c r="O404" i="1"/>
  <c r="N404" i="1"/>
  <c r="M404" i="1"/>
  <c r="L404" i="1"/>
  <c r="K404" i="1"/>
  <c r="J404" i="1"/>
  <c r="I404" i="1"/>
  <c r="H404" i="1"/>
  <c r="P403" i="1"/>
  <c r="O403" i="1"/>
  <c r="N403" i="1"/>
  <c r="M403" i="1"/>
  <c r="L403" i="1"/>
  <c r="K403" i="1"/>
  <c r="J403" i="1"/>
  <c r="I403" i="1"/>
  <c r="H403" i="1"/>
  <c r="P402" i="1"/>
  <c r="O402" i="1"/>
  <c r="N402" i="1"/>
  <c r="M402" i="1"/>
  <c r="L402" i="1"/>
  <c r="K402" i="1"/>
  <c r="J402" i="1"/>
  <c r="I402" i="1"/>
  <c r="H402" i="1"/>
  <c r="P401" i="1"/>
  <c r="O401" i="1"/>
  <c r="N401" i="1"/>
  <c r="M401" i="1"/>
  <c r="L401" i="1"/>
  <c r="K401" i="1"/>
  <c r="J401" i="1"/>
  <c r="I401" i="1"/>
  <c r="H401" i="1"/>
  <c r="P400" i="1"/>
  <c r="O400" i="1"/>
  <c r="N400" i="1"/>
  <c r="M400" i="1"/>
  <c r="L400" i="1"/>
  <c r="K400" i="1"/>
  <c r="J400" i="1"/>
  <c r="I400" i="1"/>
  <c r="H400" i="1"/>
  <c r="P399" i="1"/>
  <c r="O399" i="1"/>
  <c r="N399" i="1"/>
  <c r="M399" i="1"/>
  <c r="L399" i="1"/>
  <c r="K399" i="1"/>
  <c r="J399" i="1"/>
  <c r="I399" i="1"/>
  <c r="H399" i="1"/>
  <c r="P398" i="1"/>
  <c r="O398" i="1"/>
  <c r="N398" i="1"/>
  <c r="M398" i="1"/>
  <c r="L398" i="1"/>
  <c r="K398" i="1"/>
  <c r="J398" i="1"/>
  <c r="I398" i="1"/>
  <c r="H398" i="1"/>
  <c r="P397" i="1"/>
  <c r="O397" i="1"/>
  <c r="N397" i="1"/>
  <c r="M397" i="1"/>
  <c r="L397" i="1"/>
  <c r="K397" i="1"/>
  <c r="J397" i="1"/>
  <c r="I397" i="1"/>
  <c r="H397" i="1"/>
  <c r="P396" i="1"/>
  <c r="O396" i="1"/>
  <c r="N396" i="1"/>
  <c r="M396" i="1"/>
  <c r="L396" i="1"/>
  <c r="K396" i="1"/>
  <c r="J396" i="1"/>
  <c r="I396" i="1"/>
  <c r="H396" i="1"/>
  <c r="P395" i="1"/>
  <c r="O395" i="1"/>
  <c r="N395" i="1"/>
  <c r="M395" i="1"/>
  <c r="L395" i="1"/>
  <c r="K395" i="1"/>
  <c r="J395" i="1"/>
  <c r="I395" i="1"/>
  <c r="H395" i="1"/>
  <c r="P394" i="1"/>
  <c r="O394" i="1"/>
  <c r="N394" i="1"/>
  <c r="M394" i="1"/>
  <c r="L394" i="1"/>
  <c r="K394" i="1"/>
  <c r="J394" i="1"/>
  <c r="I394" i="1"/>
  <c r="H394" i="1"/>
  <c r="P393" i="1"/>
  <c r="O393" i="1"/>
  <c r="N393" i="1"/>
  <c r="M393" i="1"/>
  <c r="L393" i="1"/>
  <c r="K393" i="1"/>
  <c r="J393" i="1"/>
  <c r="I393" i="1"/>
  <c r="H393" i="1"/>
  <c r="P392" i="1"/>
  <c r="O392" i="1"/>
  <c r="N392" i="1"/>
  <c r="M392" i="1"/>
  <c r="L392" i="1"/>
  <c r="K392" i="1"/>
  <c r="J392" i="1"/>
  <c r="I392" i="1"/>
  <c r="H392" i="1"/>
  <c r="P391" i="1"/>
  <c r="O391" i="1"/>
  <c r="N391" i="1"/>
  <c r="M391" i="1"/>
  <c r="L391" i="1"/>
  <c r="K391" i="1"/>
  <c r="J391" i="1"/>
  <c r="I391" i="1"/>
  <c r="H391" i="1"/>
  <c r="P390" i="1"/>
  <c r="O390" i="1"/>
  <c r="N390" i="1"/>
  <c r="M390" i="1"/>
  <c r="L390" i="1"/>
  <c r="K390" i="1"/>
  <c r="J390" i="1"/>
  <c r="I390" i="1"/>
  <c r="H390" i="1"/>
  <c r="P389" i="1"/>
  <c r="O389" i="1"/>
  <c r="N389" i="1"/>
  <c r="M389" i="1"/>
  <c r="L389" i="1"/>
  <c r="K389" i="1"/>
  <c r="J389" i="1"/>
  <c r="I389" i="1"/>
  <c r="H389" i="1"/>
  <c r="P388" i="1"/>
  <c r="O388" i="1"/>
  <c r="N388" i="1"/>
  <c r="M388" i="1"/>
  <c r="L388" i="1"/>
  <c r="K388" i="1"/>
  <c r="J388" i="1"/>
  <c r="I388" i="1"/>
  <c r="H388" i="1"/>
  <c r="P387" i="1"/>
  <c r="O387" i="1"/>
  <c r="N387" i="1"/>
  <c r="M387" i="1"/>
  <c r="L387" i="1"/>
  <c r="K387" i="1"/>
  <c r="J387" i="1"/>
  <c r="I387" i="1"/>
  <c r="H387" i="1"/>
  <c r="P386" i="1"/>
  <c r="O386" i="1"/>
  <c r="N386" i="1"/>
  <c r="M386" i="1"/>
  <c r="L386" i="1"/>
  <c r="K386" i="1"/>
  <c r="J386" i="1"/>
  <c r="I386" i="1"/>
  <c r="H386" i="1"/>
  <c r="P385" i="1"/>
  <c r="O385" i="1"/>
  <c r="N385" i="1"/>
  <c r="M385" i="1"/>
  <c r="L385" i="1"/>
  <c r="K385" i="1"/>
  <c r="J385" i="1"/>
  <c r="I385" i="1"/>
  <c r="H385" i="1"/>
  <c r="P384" i="1"/>
  <c r="O384" i="1"/>
  <c r="N384" i="1"/>
  <c r="M384" i="1"/>
  <c r="L384" i="1"/>
  <c r="K384" i="1"/>
  <c r="J384" i="1"/>
  <c r="I384" i="1"/>
  <c r="H384" i="1"/>
  <c r="P383" i="1"/>
  <c r="O383" i="1"/>
  <c r="N383" i="1"/>
  <c r="M383" i="1"/>
  <c r="L383" i="1"/>
  <c r="K383" i="1"/>
  <c r="J383" i="1"/>
  <c r="I383" i="1"/>
  <c r="H383" i="1"/>
  <c r="P382" i="1"/>
  <c r="O382" i="1"/>
  <c r="N382" i="1"/>
  <c r="M382" i="1"/>
  <c r="L382" i="1"/>
  <c r="K382" i="1"/>
  <c r="J382" i="1"/>
  <c r="I382" i="1"/>
  <c r="H382" i="1"/>
  <c r="P381" i="1"/>
  <c r="O381" i="1"/>
  <c r="N381" i="1"/>
  <c r="M381" i="1"/>
  <c r="L381" i="1"/>
  <c r="K381" i="1"/>
  <c r="J381" i="1"/>
  <c r="I381" i="1"/>
  <c r="H381" i="1"/>
  <c r="P380" i="1"/>
  <c r="O380" i="1"/>
  <c r="N380" i="1"/>
  <c r="M380" i="1"/>
  <c r="L380" i="1"/>
  <c r="K380" i="1"/>
  <c r="J380" i="1"/>
  <c r="I380" i="1"/>
  <c r="H380" i="1"/>
  <c r="P379" i="1"/>
  <c r="O379" i="1"/>
  <c r="N379" i="1"/>
  <c r="M379" i="1"/>
  <c r="L379" i="1"/>
  <c r="K379" i="1"/>
  <c r="J379" i="1"/>
  <c r="I379" i="1"/>
  <c r="H379" i="1"/>
  <c r="P378" i="1"/>
  <c r="O378" i="1"/>
  <c r="N378" i="1"/>
  <c r="M378" i="1"/>
  <c r="L378" i="1"/>
  <c r="K378" i="1"/>
  <c r="J378" i="1"/>
  <c r="I378" i="1"/>
  <c r="H378" i="1"/>
  <c r="P377" i="1"/>
  <c r="O377" i="1"/>
  <c r="N377" i="1"/>
  <c r="M377" i="1"/>
  <c r="L377" i="1"/>
  <c r="K377" i="1"/>
  <c r="J377" i="1"/>
  <c r="I377" i="1"/>
  <c r="H377" i="1"/>
  <c r="P376" i="1"/>
  <c r="O376" i="1"/>
  <c r="N376" i="1"/>
  <c r="M376" i="1"/>
  <c r="L376" i="1"/>
  <c r="K376" i="1"/>
  <c r="J376" i="1"/>
  <c r="I376" i="1"/>
  <c r="H376" i="1"/>
  <c r="P375" i="1"/>
  <c r="O375" i="1"/>
  <c r="N375" i="1"/>
  <c r="M375" i="1"/>
  <c r="L375" i="1"/>
  <c r="K375" i="1"/>
  <c r="J375" i="1"/>
  <c r="I375" i="1"/>
  <c r="H375" i="1"/>
  <c r="P374" i="1"/>
  <c r="O374" i="1"/>
  <c r="N374" i="1"/>
  <c r="M374" i="1"/>
  <c r="L374" i="1"/>
  <c r="K374" i="1"/>
  <c r="J374" i="1"/>
  <c r="I374" i="1"/>
  <c r="H374" i="1"/>
  <c r="P373" i="1"/>
  <c r="O373" i="1"/>
  <c r="N373" i="1"/>
  <c r="M373" i="1"/>
  <c r="L373" i="1"/>
  <c r="K373" i="1"/>
  <c r="J373" i="1"/>
  <c r="I373" i="1"/>
  <c r="H373" i="1"/>
  <c r="P372" i="1"/>
  <c r="O372" i="1"/>
  <c r="N372" i="1"/>
  <c r="M372" i="1"/>
  <c r="L372" i="1"/>
  <c r="K372" i="1"/>
  <c r="J372" i="1"/>
  <c r="I372" i="1"/>
  <c r="H372" i="1"/>
  <c r="P371" i="1"/>
  <c r="O371" i="1"/>
  <c r="N371" i="1"/>
  <c r="M371" i="1"/>
  <c r="L371" i="1"/>
  <c r="K371" i="1"/>
  <c r="J371" i="1"/>
  <c r="I371" i="1"/>
  <c r="H371" i="1"/>
  <c r="P370" i="1"/>
  <c r="O370" i="1"/>
  <c r="N370" i="1"/>
  <c r="M370" i="1"/>
  <c r="L370" i="1"/>
  <c r="K370" i="1"/>
  <c r="J370" i="1"/>
  <c r="I370" i="1"/>
  <c r="H370" i="1"/>
  <c r="P369" i="1"/>
  <c r="O369" i="1"/>
  <c r="N369" i="1"/>
  <c r="M369" i="1"/>
  <c r="L369" i="1"/>
  <c r="K369" i="1"/>
  <c r="J369" i="1"/>
  <c r="I369" i="1"/>
  <c r="H369" i="1"/>
  <c r="P368" i="1"/>
  <c r="O368" i="1"/>
  <c r="N368" i="1"/>
  <c r="M368" i="1"/>
  <c r="L368" i="1"/>
  <c r="K368" i="1"/>
  <c r="J368" i="1"/>
  <c r="I368" i="1"/>
  <c r="H368" i="1"/>
  <c r="P367" i="1"/>
  <c r="O367" i="1"/>
  <c r="N367" i="1"/>
  <c r="M367" i="1"/>
  <c r="L367" i="1"/>
  <c r="K367" i="1"/>
  <c r="J367" i="1"/>
  <c r="I367" i="1"/>
  <c r="H367" i="1"/>
  <c r="P366" i="1"/>
  <c r="O366" i="1"/>
  <c r="N366" i="1"/>
  <c r="M366" i="1"/>
  <c r="L366" i="1"/>
  <c r="K366" i="1"/>
  <c r="J366" i="1"/>
  <c r="I366" i="1"/>
  <c r="H366" i="1"/>
  <c r="P365" i="1"/>
  <c r="O365" i="1"/>
  <c r="N365" i="1"/>
  <c r="M365" i="1"/>
  <c r="L365" i="1"/>
  <c r="K365" i="1"/>
  <c r="J365" i="1"/>
  <c r="I365" i="1"/>
  <c r="H365" i="1"/>
  <c r="P364" i="1"/>
  <c r="O364" i="1"/>
  <c r="N364" i="1"/>
  <c r="M364" i="1"/>
  <c r="L364" i="1"/>
  <c r="K364" i="1"/>
  <c r="J364" i="1"/>
  <c r="I364" i="1"/>
  <c r="H364" i="1"/>
  <c r="P363" i="1"/>
  <c r="O363" i="1"/>
  <c r="N363" i="1"/>
  <c r="M363" i="1"/>
  <c r="L363" i="1"/>
  <c r="K363" i="1"/>
  <c r="J363" i="1"/>
  <c r="I363" i="1"/>
  <c r="H363" i="1"/>
  <c r="P362" i="1"/>
  <c r="O362" i="1"/>
  <c r="N362" i="1"/>
  <c r="M362" i="1"/>
  <c r="L362" i="1"/>
  <c r="K362" i="1"/>
  <c r="J362" i="1"/>
  <c r="I362" i="1"/>
  <c r="H362" i="1"/>
  <c r="P361" i="1"/>
  <c r="O361" i="1"/>
  <c r="N361" i="1"/>
  <c r="M361" i="1"/>
  <c r="L361" i="1"/>
  <c r="K361" i="1"/>
  <c r="J361" i="1"/>
  <c r="I361" i="1"/>
  <c r="H361" i="1"/>
  <c r="P360" i="1"/>
  <c r="O360" i="1"/>
  <c r="N360" i="1"/>
  <c r="M360" i="1"/>
  <c r="L360" i="1"/>
  <c r="K360" i="1"/>
  <c r="J360" i="1"/>
  <c r="I360" i="1"/>
  <c r="H360" i="1"/>
  <c r="P359" i="1"/>
  <c r="O359" i="1"/>
  <c r="N359" i="1"/>
  <c r="M359" i="1"/>
  <c r="L359" i="1"/>
  <c r="K359" i="1"/>
  <c r="J359" i="1"/>
  <c r="I359" i="1"/>
  <c r="H359" i="1"/>
  <c r="P358" i="1"/>
  <c r="O358" i="1"/>
  <c r="N358" i="1"/>
  <c r="M358" i="1"/>
  <c r="L358" i="1"/>
  <c r="K358" i="1"/>
  <c r="J358" i="1"/>
  <c r="I358" i="1"/>
  <c r="H358" i="1"/>
  <c r="P357" i="1"/>
  <c r="O357" i="1"/>
  <c r="N357" i="1"/>
  <c r="M357" i="1"/>
  <c r="L357" i="1"/>
  <c r="K357" i="1"/>
  <c r="J357" i="1"/>
  <c r="I357" i="1"/>
  <c r="H357" i="1"/>
  <c r="P356" i="1"/>
  <c r="O356" i="1"/>
  <c r="N356" i="1"/>
  <c r="M356" i="1"/>
  <c r="L356" i="1"/>
  <c r="K356" i="1"/>
  <c r="J356" i="1"/>
  <c r="I356" i="1"/>
  <c r="H356" i="1"/>
  <c r="P355" i="1"/>
  <c r="O355" i="1"/>
  <c r="N355" i="1"/>
  <c r="M355" i="1"/>
  <c r="L355" i="1"/>
  <c r="K355" i="1"/>
  <c r="J355" i="1"/>
  <c r="I355" i="1"/>
  <c r="H355" i="1"/>
  <c r="P354" i="1"/>
  <c r="O354" i="1"/>
  <c r="N354" i="1"/>
  <c r="M354" i="1"/>
  <c r="L354" i="1"/>
  <c r="K354" i="1"/>
  <c r="J354" i="1"/>
  <c r="I354" i="1"/>
  <c r="H354" i="1"/>
  <c r="P353" i="1"/>
  <c r="O353" i="1"/>
  <c r="N353" i="1"/>
  <c r="M353" i="1"/>
  <c r="L353" i="1"/>
  <c r="K353" i="1"/>
  <c r="J353" i="1"/>
  <c r="I353" i="1"/>
  <c r="H353" i="1"/>
  <c r="P352" i="1"/>
  <c r="O352" i="1"/>
  <c r="N352" i="1"/>
  <c r="M352" i="1"/>
  <c r="L352" i="1"/>
  <c r="K352" i="1"/>
  <c r="J352" i="1"/>
  <c r="I352" i="1"/>
  <c r="H352" i="1"/>
  <c r="P351" i="1"/>
  <c r="O351" i="1"/>
  <c r="N351" i="1"/>
  <c r="M351" i="1"/>
  <c r="L351" i="1"/>
  <c r="K351" i="1"/>
  <c r="J351" i="1"/>
  <c r="I351" i="1"/>
  <c r="H351" i="1"/>
  <c r="P350" i="1"/>
  <c r="O350" i="1"/>
  <c r="N350" i="1"/>
  <c r="M350" i="1"/>
  <c r="L350" i="1"/>
  <c r="K350" i="1"/>
  <c r="J350" i="1"/>
  <c r="I350" i="1"/>
  <c r="H350" i="1"/>
  <c r="P349" i="1"/>
  <c r="O349" i="1"/>
  <c r="N349" i="1"/>
  <c r="M349" i="1"/>
  <c r="L349" i="1"/>
  <c r="K349" i="1"/>
  <c r="J349" i="1"/>
  <c r="I349" i="1"/>
  <c r="H349" i="1"/>
  <c r="P348" i="1"/>
  <c r="O348" i="1"/>
  <c r="N348" i="1"/>
  <c r="M348" i="1"/>
  <c r="L348" i="1"/>
  <c r="K348" i="1"/>
  <c r="J348" i="1"/>
  <c r="I348" i="1"/>
  <c r="H348" i="1"/>
  <c r="P347" i="1"/>
  <c r="O347" i="1"/>
  <c r="N347" i="1"/>
  <c r="M347" i="1"/>
  <c r="L347" i="1"/>
  <c r="K347" i="1"/>
  <c r="J347" i="1"/>
  <c r="I347" i="1"/>
  <c r="H347" i="1"/>
  <c r="P346" i="1"/>
  <c r="O346" i="1"/>
  <c r="N346" i="1"/>
  <c r="M346" i="1"/>
  <c r="L346" i="1"/>
  <c r="K346" i="1"/>
  <c r="J346" i="1"/>
  <c r="I346" i="1"/>
  <c r="H346" i="1"/>
  <c r="P345" i="1"/>
  <c r="O345" i="1"/>
  <c r="N345" i="1"/>
  <c r="M345" i="1"/>
  <c r="L345" i="1"/>
  <c r="K345" i="1"/>
  <c r="J345" i="1"/>
  <c r="I345" i="1"/>
  <c r="H345" i="1"/>
  <c r="P344" i="1"/>
  <c r="O344" i="1"/>
  <c r="N344" i="1"/>
  <c r="M344" i="1"/>
  <c r="L344" i="1"/>
  <c r="K344" i="1"/>
  <c r="J344" i="1"/>
  <c r="I344" i="1"/>
  <c r="H344" i="1"/>
  <c r="P343" i="1"/>
  <c r="O343" i="1"/>
  <c r="N343" i="1"/>
  <c r="M343" i="1"/>
  <c r="L343" i="1"/>
  <c r="K343" i="1"/>
  <c r="J343" i="1"/>
  <c r="I343" i="1"/>
  <c r="H343" i="1"/>
  <c r="P342" i="1"/>
  <c r="O342" i="1"/>
  <c r="N342" i="1"/>
  <c r="M342" i="1"/>
  <c r="L342" i="1"/>
  <c r="K342" i="1"/>
  <c r="J342" i="1"/>
  <c r="I342" i="1"/>
  <c r="H342" i="1"/>
  <c r="P341" i="1"/>
  <c r="O341" i="1"/>
  <c r="N341" i="1"/>
  <c r="M341" i="1"/>
  <c r="L341" i="1"/>
  <c r="K341" i="1"/>
  <c r="J341" i="1"/>
  <c r="I341" i="1"/>
  <c r="H341" i="1"/>
  <c r="P340" i="1"/>
  <c r="O340" i="1"/>
  <c r="N340" i="1"/>
  <c r="M340" i="1"/>
  <c r="L340" i="1"/>
  <c r="K340" i="1"/>
  <c r="J340" i="1"/>
  <c r="I340" i="1"/>
  <c r="H340" i="1"/>
  <c r="P339" i="1"/>
  <c r="O339" i="1"/>
  <c r="N339" i="1"/>
  <c r="M339" i="1"/>
  <c r="L339" i="1"/>
  <c r="K339" i="1"/>
  <c r="J339" i="1"/>
  <c r="I339" i="1"/>
  <c r="H339" i="1"/>
  <c r="P338" i="1"/>
  <c r="O338" i="1"/>
  <c r="N338" i="1"/>
  <c r="M338" i="1"/>
  <c r="L338" i="1"/>
  <c r="K338" i="1"/>
  <c r="J338" i="1"/>
  <c r="I338" i="1"/>
  <c r="H338" i="1"/>
  <c r="P337" i="1"/>
  <c r="O337" i="1"/>
  <c r="N337" i="1"/>
  <c r="M337" i="1"/>
  <c r="L337" i="1"/>
  <c r="K337" i="1"/>
  <c r="J337" i="1"/>
  <c r="I337" i="1"/>
  <c r="H337" i="1"/>
  <c r="P336" i="1"/>
  <c r="O336" i="1"/>
  <c r="N336" i="1"/>
  <c r="M336" i="1"/>
  <c r="L336" i="1"/>
  <c r="K336" i="1"/>
  <c r="J336" i="1"/>
  <c r="I336" i="1"/>
  <c r="H336" i="1"/>
  <c r="P335" i="1"/>
  <c r="O335" i="1"/>
  <c r="N335" i="1"/>
  <c r="M335" i="1"/>
  <c r="L335" i="1"/>
  <c r="K335" i="1"/>
  <c r="J335" i="1"/>
  <c r="I335" i="1"/>
  <c r="H335" i="1"/>
  <c r="P334" i="1"/>
  <c r="O334" i="1"/>
  <c r="N334" i="1"/>
  <c r="M334" i="1"/>
  <c r="L334" i="1"/>
  <c r="K334" i="1"/>
  <c r="J334" i="1"/>
  <c r="I334" i="1"/>
  <c r="H334" i="1"/>
  <c r="P333" i="1"/>
  <c r="O333" i="1"/>
  <c r="N333" i="1"/>
  <c r="M333" i="1"/>
  <c r="L333" i="1"/>
  <c r="K333" i="1"/>
  <c r="J333" i="1"/>
  <c r="I333" i="1"/>
  <c r="H333" i="1"/>
  <c r="P332" i="1"/>
  <c r="O332" i="1"/>
  <c r="N332" i="1"/>
  <c r="M332" i="1"/>
  <c r="L332" i="1"/>
  <c r="K332" i="1"/>
  <c r="J332" i="1"/>
  <c r="I332" i="1"/>
  <c r="H332" i="1"/>
  <c r="P331" i="1"/>
  <c r="O331" i="1"/>
  <c r="N331" i="1"/>
  <c r="M331" i="1"/>
  <c r="L331" i="1"/>
  <c r="K331" i="1"/>
  <c r="J331" i="1"/>
  <c r="I331" i="1"/>
  <c r="H331" i="1"/>
  <c r="P330" i="1"/>
  <c r="O330" i="1"/>
  <c r="N330" i="1"/>
  <c r="M330" i="1"/>
  <c r="L330" i="1"/>
  <c r="K330" i="1"/>
  <c r="J330" i="1"/>
  <c r="I330" i="1"/>
  <c r="H330" i="1"/>
  <c r="P329" i="1"/>
  <c r="O329" i="1"/>
  <c r="N329" i="1"/>
  <c r="M329" i="1"/>
  <c r="L329" i="1"/>
  <c r="K329" i="1"/>
  <c r="J329" i="1"/>
  <c r="I329" i="1"/>
  <c r="H329" i="1"/>
  <c r="P328" i="1"/>
  <c r="O328" i="1"/>
  <c r="N328" i="1"/>
  <c r="M328" i="1"/>
  <c r="L328" i="1"/>
  <c r="K328" i="1"/>
  <c r="J328" i="1"/>
  <c r="I328" i="1"/>
  <c r="H328" i="1"/>
  <c r="P327" i="1"/>
  <c r="O327" i="1"/>
  <c r="N327" i="1"/>
  <c r="M327" i="1"/>
  <c r="L327" i="1"/>
  <c r="K327" i="1"/>
  <c r="J327" i="1"/>
  <c r="I327" i="1"/>
  <c r="H327" i="1"/>
  <c r="P326" i="1"/>
  <c r="O326" i="1"/>
  <c r="N326" i="1"/>
  <c r="M326" i="1"/>
  <c r="L326" i="1"/>
  <c r="K326" i="1"/>
  <c r="J326" i="1"/>
  <c r="I326" i="1"/>
  <c r="H326" i="1"/>
  <c r="P325" i="1"/>
  <c r="O325" i="1"/>
  <c r="N325" i="1"/>
  <c r="M325" i="1"/>
  <c r="L325" i="1"/>
  <c r="K325" i="1"/>
  <c r="J325" i="1"/>
  <c r="I325" i="1"/>
  <c r="H325" i="1"/>
  <c r="P324" i="1"/>
  <c r="O324" i="1"/>
  <c r="N324" i="1"/>
  <c r="M324" i="1"/>
  <c r="L324" i="1"/>
  <c r="K324" i="1"/>
  <c r="J324" i="1"/>
  <c r="I324" i="1"/>
  <c r="H324" i="1"/>
  <c r="P323" i="1"/>
  <c r="O323" i="1"/>
  <c r="N323" i="1"/>
  <c r="M323" i="1"/>
  <c r="L323" i="1"/>
  <c r="K323" i="1"/>
  <c r="J323" i="1"/>
  <c r="I323" i="1"/>
  <c r="H323" i="1"/>
  <c r="P322" i="1"/>
  <c r="O322" i="1"/>
  <c r="N322" i="1"/>
  <c r="M322" i="1"/>
  <c r="L322" i="1"/>
  <c r="K322" i="1"/>
  <c r="J322" i="1"/>
  <c r="I322" i="1"/>
  <c r="H322" i="1"/>
  <c r="P321" i="1"/>
  <c r="O321" i="1"/>
  <c r="N321" i="1"/>
  <c r="M321" i="1"/>
  <c r="L321" i="1"/>
  <c r="K321" i="1"/>
  <c r="J321" i="1"/>
  <c r="I321" i="1"/>
  <c r="H321" i="1"/>
  <c r="P320" i="1"/>
  <c r="O320" i="1"/>
  <c r="N320" i="1"/>
  <c r="M320" i="1"/>
  <c r="L320" i="1"/>
  <c r="K320" i="1"/>
  <c r="J320" i="1"/>
  <c r="I320" i="1"/>
  <c r="H320" i="1"/>
  <c r="P319" i="1"/>
  <c r="O319" i="1"/>
  <c r="N319" i="1"/>
  <c r="M319" i="1"/>
  <c r="L319" i="1"/>
  <c r="K319" i="1"/>
  <c r="J319" i="1"/>
  <c r="I319" i="1"/>
  <c r="H319" i="1"/>
  <c r="P318" i="1"/>
  <c r="O318" i="1"/>
  <c r="N318" i="1"/>
  <c r="M318" i="1"/>
  <c r="L318" i="1"/>
  <c r="K318" i="1"/>
  <c r="J318" i="1"/>
  <c r="I318" i="1"/>
  <c r="H318" i="1"/>
  <c r="P317" i="1"/>
  <c r="O317" i="1"/>
  <c r="N317" i="1"/>
  <c r="M317" i="1"/>
  <c r="L317" i="1"/>
  <c r="K317" i="1"/>
  <c r="J317" i="1"/>
  <c r="I317" i="1"/>
  <c r="H317" i="1"/>
  <c r="P316" i="1"/>
  <c r="O316" i="1"/>
  <c r="N316" i="1"/>
  <c r="M316" i="1"/>
  <c r="L316" i="1"/>
  <c r="K316" i="1"/>
  <c r="J316" i="1"/>
  <c r="I316" i="1"/>
  <c r="H316" i="1"/>
  <c r="P315" i="1"/>
  <c r="O315" i="1"/>
  <c r="N315" i="1"/>
  <c r="M315" i="1"/>
  <c r="L315" i="1"/>
  <c r="K315" i="1"/>
  <c r="J315" i="1"/>
  <c r="I315" i="1"/>
  <c r="H315" i="1"/>
  <c r="P314" i="1"/>
  <c r="O314" i="1"/>
  <c r="N314" i="1"/>
  <c r="M314" i="1"/>
  <c r="L314" i="1"/>
  <c r="K314" i="1"/>
  <c r="J314" i="1"/>
  <c r="I314" i="1"/>
  <c r="H314" i="1"/>
  <c r="P313" i="1"/>
  <c r="O313" i="1"/>
  <c r="N313" i="1"/>
  <c r="M313" i="1"/>
  <c r="L313" i="1"/>
  <c r="K313" i="1"/>
  <c r="J313" i="1"/>
  <c r="I313" i="1"/>
  <c r="H313" i="1"/>
  <c r="P312" i="1"/>
  <c r="O312" i="1"/>
  <c r="N312" i="1"/>
  <c r="M312" i="1"/>
  <c r="L312" i="1"/>
  <c r="K312" i="1"/>
  <c r="J312" i="1"/>
  <c r="I312" i="1"/>
  <c r="H312" i="1"/>
  <c r="P311" i="1"/>
  <c r="O311" i="1"/>
  <c r="N311" i="1"/>
  <c r="M311" i="1"/>
  <c r="L311" i="1"/>
  <c r="K311" i="1"/>
  <c r="J311" i="1"/>
  <c r="I311" i="1"/>
  <c r="H311" i="1"/>
  <c r="P310" i="1"/>
  <c r="O310" i="1"/>
  <c r="N310" i="1"/>
  <c r="M310" i="1"/>
  <c r="L310" i="1"/>
  <c r="K310" i="1"/>
  <c r="J310" i="1"/>
  <c r="I310" i="1"/>
  <c r="H310" i="1"/>
  <c r="P309" i="1"/>
  <c r="O309" i="1"/>
  <c r="N309" i="1"/>
  <c r="M309" i="1"/>
  <c r="L309" i="1"/>
  <c r="K309" i="1"/>
  <c r="J309" i="1"/>
  <c r="I309" i="1"/>
  <c r="H309" i="1"/>
  <c r="P308" i="1"/>
  <c r="O308" i="1"/>
  <c r="N308" i="1"/>
  <c r="M308" i="1"/>
  <c r="L308" i="1"/>
  <c r="K308" i="1"/>
  <c r="J308" i="1"/>
  <c r="I308" i="1"/>
  <c r="H308" i="1"/>
  <c r="P307" i="1"/>
  <c r="O307" i="1"/>
  <c r="N307" i="1"/>
  <c r="M307" i="1"/>
  <c r="L307" i="1"/>
  <c r="K307" i="1"/>
  <c r="J307" i="1"/>
  <c r="I307" i="1"/>
  <c r="H307" i="1"/>
  <c r="P306" i="1"/>
  <c r="O306" i="1"/>
  <c r="N306" i="1"/>
  <c r="M306" i="1"/>
  <c r="L306" i="1"/>
  <c r="K306" i="1"/>
  <c r="J306" i="1"/>
  <c r="I306" i="1"/>
  <c r="H306" i="1"/>
  <c r="P305" i="1"/>
  <c r="O305" i="1"/>
  <c r="N305" i="1"/>
  <c r="M305" i="1"/>
  <c r="L305" i="1"/>
  <c r="K305" i="1"/>
  <c r="J305" i="1"/>
  <c r="I305" i="1"/>
  <c r="H305" i="1"/>
  <c r="P304" i="1"/>
  <c r="O304" i="1"/>
  <c r="N304" i="1"/>
  <c r="M304" i="1"/>
  <c r="L304" i="1"/>
  <c r="K304" i="1"/>
  <c r="J304" i="1"/>
  <c r="I304" i="1"/>
  <c r="H304" i="1"/>
  <c r="P303" i="1"/>
  <c r="O303" i="1"/>
  <c r="N303" i="1"/>
  <c r="M303" i="1"/>
  <c r="L303" i="1"/>
  <c r="K303" i="1"/>
  <c r="J303" i="1"/>
  <c r="I303" i="1"/>
  <c r="H303" i="1"/>
  <c r="P302" i="1"/>
  <c r="O302" i="1"/>
  <c r="N302" i="1"/>
  <c r="M302" i="1"/>
  <c r="L302" i="1"/>
  <c r="K302" i="1"/>
  <c r="J302" i="1"/>
  <c r="I302" i="1"/>
  <c r="H302" i="1"/>
  <c r="P301" i="1"/>
  <c r="O301" i="1"/>
  <c r="N301" i="1"/>
  <c r="M301" i="1"/>
  <c r="L301" i="1"/>
  <c r="K301" i="1"/>
  <c r="J301" i="1"/>
  <c r="I301" i="1"/>
  <c r="H301" i="1"/>
  <c r="P300" i="1"/>
  <c r="O300" i="1"/>
  <c r="N300" i="1"/>
  <c r="M300" i="1"/>
  <c r="L300" i="1"/>
  <c r="K300" i="1"/>
  <c r="J300" i="1"/>
  <c r="I300" i="1"/>
  <c r="H300" i="1"/>
  <c r="P299" i="1"/>
  <c r="O299" i="1"/>
  <c r="N299" i="1"/>
  <c r="M299" i="1"/>
  <c r="L299" i="1"/>
  <c r="K299" i="1"/>
  <c r="J299" i="1"/>
  <c r="I299" i="1"/>
  <c r="H299" i="1"/>
  <c r="P298" i="1"/>
  <c r="O298" i="1"/>
  <c r="N298" i="1"/>
  <c r="M298" i="1"/>
  <c r="L298" i="1"/>
  <c r="K298" i="1"/>
  <c r="J298" i="1"/>
  <c r="I298" i="1"/>
  <c r="H298" i="1"/>
  <c r="P297" i="1"/>
  <c r="O297" i="1"/>
  <c r="N297" i="1"/>
  <c r="M297" i="1"/>
  <c r="L297" i="1"/>
  <c r="K297" i="1"/>
  <c r="J297" i="1"/>
  <c r="I297" i="1"/>
  <c r="H297" i="1"/>
  <c r="P296" i="1"/>
  <c r="O296" i="1"/>
  <c r="N296" i="1"/>
  <c r="M296" i="1"/>
  <c r="L296" i="1"/>
  <c r="K296" i="1"/>
  <c r="J296" i="1"/>
  <c r="I296" i="1"/>
  <c r="H296" i="1"/>
  <c r="P295" i="1"/>
  <c r="O295" i="1"/>
  <c r="N295" i="1"/>
  <c r="M295" i="1"/>
  <c r="L295" i="1"/>
  <c r="K295" i="1"/>
  <c r="J295" i="1"/>
  <c r="I295" i="1"/>
  <c r="H295" i="1"/>
  <c r="P294" i="1"/>
  <c r="O294" i="1"/>
  <c r="N294" i="1"/>
  <c r="M294" i="1"/>
  <c r="L294" i="1"/>
  <c r="K294" i="1"/>
  <c r="J294" i="1"/>
  <c r="I294" i="1"/>
  <c r="H294" i="1"/>
  <c r="P293" i="1"/>
  <c r="O293" i="1"/>
  <c r="N293" i="1"/>
  <c r="M293" i="1"/>
  <c r="L293" i="1"/>
  <c r="K293" i="1"/>
  <c r="J293" i="1"/>
  <c r="I293" i="1"/>
  <c r="H293" i="1"/>
  <c r="P292" i="1"/>
  <c r="O292" i="1"/>
  <c r="N292" i="1"/>
  <c r="M292" i="1"/>
  <c r="L292" i="1"/>
  <c r="K292" i="1"/>
  <c r="J292" i="1"/>
  <c r="I292" i="1"/>
  <c r="H292" i="1"/>
  <c r="P291" i="1"/>
  <c r="O291" i="1"/>
  <c r="N291" i="1"/>
  <c r="M291" i="1"/>
  <c r="L291" i="1"/>
  <c r="K291" i="1"/>
  <c r="J291" i="1"/>
  <c r="I291" i="1"/>
  <c r="H291" i="1"/>
  <c r="P290" i="1"/>
  <c r="O290" i="1"/>
  <c r="N290" i="1"/>
  <c r="M290" i="1"/>
  <c r="L290" i="1"/>
  <c r="K290" i="1"/>
  <c r="J290" i="1"/>
  <c r="I290" i="1"/>
  <c r="H290" i="1"/>
  <c r="P289" i="1"/>
  <c r="O289" i="1"/>
  <c r="N289" i="1"/>
  <c r="M289" i="1"/>
  <c r="L289" i="1"/>
  <c r="K289" i="1"/>
  <c r="J289" i="1"/>
  <c r="I289" i="1"/>
  <c r="H289" i="1"/>
  <c r="P288" i="1"/>
  <c r="O288" i="1"/>
  <c r="N288" i="1"/>
  <c r="M288" i="1"/>
  <c r="L288" i="1"/>
  <c r="K288" i="1"/>
  <c r="J288" i="1"/>
  <c r="I288" i="1"/>
  <c r="H288" i="1"/>
  <c r="P287" i="1"/>
  <c r="O287" i="1"/>
  <c r="N287" i="1"/>
  <c r="M287" i="1"/>
  <c r="L287" i="1"/>
  <c r="K287" i="1"/>
  <c r="J287" i="1"/>
  <c r="I287" i="1"/>
  <c r="H287" i="1"/>
  <c r="P286" i="1"/>
  <c r="O286" i="1"/>
  <c r="N286" i="1"/>
  <c r="M286" i="1"/>
  <c r="L286" i="1"/>
  <c r="K286" i="1"/>
  <c r="J286" i="1"/>
  <c r="I286" i="1"/>
  <c r="H286" i="1"/>
  <c r="P285" i="1"/>
  <c r="O285" i="1"/>
  <c r="N285" i="1"/>
  <c r="M285" i="1"/>
  <c r="L285" i="1"/>
  <c r="K285" i="1"/>
  <c r="J285" i="1"/>
  <c r="I285" i="1"/>
  <c r="H285" i="1"/>
  <c r="P284" i="1"/>
  <c r="O284" i="1"/>
  <c r="N284" i="1"/>
  <c r="M284" i="1"/>
  <c r="L284" i="1"/>
  <c r="K284" i="1"/>
  <c r="J284" i="1"/>
  <c r="I284" i="1"/>
  <c r="H284" i="1"/>
  <c r="P283" i="1"/>
  <c r="O283" i="1"/>
  <c r="N283" i="1"/>
  <c r="M283" i="1"/>
  <c r="L283" i="1"/>
  <c r="K283" i="1"/>
  <c r="J283" i="1"/>
  <c r="I283" i="1"/>
  <c r="H283" i="1"/>
  <c r="P282" i="1"/>
  <c r="O282" i="1"/>
  <c r="N282" i="1"/>
  <c r="M282" i="1"/>
  <c r="L282" i="1"/>
  <c r="K282" i="1"/>
  <c r="J282" i="1"/>
  <c r="I282" i="1"/>
  <c r="H282" i="1"/>
  <c r="P281" i="1"/>
  <c r="O281" i="1"/>
  <c r="N281" i="1"/>
  <c r="M281" i="1"/>
  <c r="L281" i="1"/>
  <c r="K281" i="1"/>
  <c r="J281" i="1"/>
  <c r="I281" i="1"/>
  <c r="H281" i="1"/>
  <c r="P280" i="1"/>
  <c r="O280" i="1"/>
  <c r="N280" i="1"/>
  <c r="M280" i="1"/>
  <c r="L280" i="1"/>
  <c r="K280" i="1"/>
  <c r="J280" i="1"/>
  <c r="I280" i="1"/>
  <c r="H280" i="1"/>
  <c r="P279" i="1"/>
  <c r="O279" i="1"/>
  <c r="N279" i="1"/>
  <c r="M279" i="1"/>
  <c r="L279" i="1"/>
  <c r="K279" i="1"/>
  <c r="J279" i="1"/>
  <c r="I279" i="1"/>
  <c r="H279" i="1"/>
  <c r="P278" i="1"/>
  <c r="O278" i="1"/>
  <c r="N278" i="1"/>
  <c r="M278" i="1"/>
  <c r="L278" i="1"/>
  <c r="K278" i="1"/>
  <c r="J278" i="1"/>
  <c r="I278" i="1"/>
  <c r="H278" i="1"/>
  <c r="P277" i="1"/>
  <c r="O277" i="1"/>
  <c r="N277" i="1"/>
  <c r="M277" i="1"/>
  <c r="L277" i="1"/>
  <c r="K277" i="1"/>
  <c r="J277" i="1"/>
  <c r="I277" i="1"/>
  <c r="H277" i="1"/>
  <c r="P276" i="1"/>
  <c r="O276" i="1"/>
  <c r="N276" i="1"/>
  <c r="M276" i="1"/>
  <c r="L276" i="1"/>
  <c r="K276" i="1"/>
  <c r="J276" i="1"/>
  <c r="I276" i="1"/>
  <c r="H276" i="1"/>
  <c r="P275" i="1"/>
  <c r="O275" i="1"/>
  <c r="N275" i="1"/>
  <c r="M275" i="1"/>
  <c r="L275" i="1"/>
  <c r="K275" i="1"/>
  <c r="J275" i="1"/>
  <c r="I275" i="1"/>
  <c r="H275" i="1"/>
  <c r="P274" i="1"/>
  <c r="O274" i="1"/>
  <c r="N274" i="1"/>
  <c r="M274" i="1"/>
  <c r="L274" i="1"/>
  <c r="K274" i="1"/>
  <c r="J274" i="1"/>
  <c r="I274" i="1"/>
  <c r="H274" i="1"/>
  <c r="P273" i="1"/>
  <c r="O273" i="1"/>
  <c r="N273" i="1"/>
  <c r="M273" i="1"/>
  <c r="L273" i="1"/>
  <c r="K273" i="1"/>
  <c r="J273" i="1"/>
  <c r="I273" i="1"/>
  <c r="H273" i="1"/>
  <c r="P272" i="1"/>
  <c r="O272" i="1"/>
  <c r="N272" i="1"/>
  <c r="M272" i="1"/>
  <c r="L272" i="1"/>
  <c r="K272" i="1"/>
  <c r="J272" i="1"/>
  <c r="I272" i="1"/>
  <c r="H272" i="1"/>
  <c r="P271" i="1"/>
  <c r="O271" i="1"/>
  <c r="N271" i="1"/>
  <c r="M271" i="1"/>
  <c r="L271" i="1"/>
  <c r="K271" i="1"/>
  <c r="J271" i="1"/>
  <c r="I271" i="1"/>
  <c r="H271" i="1"/>
  <c r="P270" i="1"/>
  <c r="O270" i="1"/>
  <c r="N270" i="1"/>
  <c r="M270" i="1"/>
  <c r="L270" i="1"/>
  <c r="K270" i="1"/>
  <c r="J270" i="1"/>
  <c r="I270" i="1"/>
  <c r="H270" i="1"/>
  <c r="P269" i="1"/>
  <c r="O269" i="1"/>
  <c r="N269" i="1"/>
  <c r="M269" i="1"/>
  <c r="L269" i="1"/>
  <c r="K269" i="1"/>
  <c r="J269" i="1"/>
  <c r="I269" i="1"/>
  <c r="H269" i="1"/>
  <c r="P268" i="1"/>
  <c r="O268" i="1"/>
  <c r="N268" i="1"/>
  <c r="M268" i="1"/>
  <c r="L268" i="1"/>
  <c r="K268" i="1"/>
  <c r="J268" i="1"/>
  <c r="I268" i="1"/>
  <c r="H268" i="1"/>
  <c r="P267" i="1"/>
  <c r="O267" i="1"/>
  <c r="N267" i="1"/>
  <c r="M267" i="1"/>
  <c r="L267" i="1"/>
  <c r="K267" i="1"/>
  <c r="J267" i="1"/>
  <c r="I267" i="1"/>
  <c r="H267" i="1"/>
  <c r="P266" i="1"/>
  <c r="O266" i="1"/>
  <c r="N266" i="1"/>
  <c r="M266" i="1"/>
  <c r="L266" i="1"/>
  <c r="K266" i="1"/>
  <c r="J266" i="1"/>
  <c r="I266" i="1"/>
  <c r="H266" i="1"/>
  <c r="P265" i="1"/>
  <c r="O265" i="1"/>
  <c r="N265" i="1"/>
  <c r="M265" i="1"/>
  <c r="L265" i="1"/>
  <c r="K265" i="1"/>
  <c r="J265" i="1"/>
  <c r="I265" i="1"/>
  <c r="H265" i="1"/>
  <c r="P264" i="1"/>
  <c r="O264" i="1"/>
  <c r="N264" i="1"/>
  <c r="M264" i="1"/>
  <c r="L264" i="1"/>
  <c r="K264" i="1"/>
  <c r="J264" i="1"/>
  <c r="I264" i="1"/>
  <c r="H264" i="1"/>
  <c r="P263" i="1"/>
  <c r="O263" i="1"/>
  <c r="N263" i="1"/>
  <c r="M263" i="1"/>
  <c r="L263" i="1"/>
  <c r="K263" i="1"/>
  <c r="J263" i="1"/>
  <c r="I263" i="1"/>
  <c r="H263" i="1"/>
  <c r="P262" i="1"/>
  <c r="O262" i="1"/>
  <c r="N262" i="1"/>
  <c r="M262" i="1"/>
  <c r="L262" i="1"/>
  <c r="K262" i="1"/>
  <c r="J262" i="1"/>
  <c r="I262" i="1"/>
  <c r="H262" i="1"/>
  <c r="P261" i="1"/>
  <c r="O261" i="1"/>
  <c r="N261" i="1"/>
  <c r="M261" i="1"/>
  <c r="L261" i="1"/>
  <c r="K261" i="1"/>
  <c r="J261" i="1"/>
  <c r="I261" i="1"/>
  <c r="H261" i="1"/>
  <c r="P260" i="1"/>
  <c r="O260" i="1"/>
  <c r="N260" i="1"/>
  <c r="M260" i="1"/>
  <c r="L260" i="1"/>
  <c r="K260" i="1"/>
  <c r="J260" i="1"/>
  <c r="I260" i="1"/>
  <c r="H260" i="1"/>
  <c r="P259" i="1"/>
  <c r="O259" i="1"/>
  <c r="N259" i="1"/>
  <c r="M259" i="1"/>
  <c r="L259" i="1"/>
  <c r="K259" i="1"/>
  <c r="J259" i="1"/>
  <c r="I259" i="1"/>
  <c r="H259" i="1"/>
  <c r="P258" i="1"/>
  <c r="O258" i="1"/>
  <c r="N258" i="1"/>
  <c r="M258" i="1"/>
  <c r="L258" i="1"/>
  <c r="K258" i="1"/>
  <c r="J258" i="1"/>
  <c r="I258" i="1"/>
  <c r="H258" i="1"/>
  <c r="P257" i="1"/>
  <c r="O257" i="1"/>
  <c r="N257" i="1"/>
  <c r="M257" i="1"/>
  <c r="L257" i="1"/>
  <c r="K257" i="1"/>
  <c r="J257" i="1"/>
  <c r="I257" i="1"/>
  <c r="H257" i="1"/>
  <c r="P256" i="1"/>
  <c r="O256" i="1"/>
  <c r="N256" i="1"/>
  <c r="M256" i="1"/>
  <c r="L256" i="1"/>
  <c r="K256" i="1"/>
  <c r="J256" i="1"/>
  <c r="I256" i="1"/>
  <c r="H256" i="1"/>
  <c r="P255" i="1"/>
  <c r="O255" i="1"/>
  <c r="N255" i="1"/>
  <c r="M255" i="1"/>
  <c r="L255" i="1"/>
  <c r="K255" i="1"/>
  <c r="J255" i="1"/>
  <c r="I255" i="1"/>
  <c r="H255" i="1"/>
  <c r="P254" i="1"/>
  <c r="O254" i="1"/>
  <c r="N254" i="1"/>
  <c r="M254" i="1"/>
  <c r="L254" i="1"/>
  <c r="K254" i="1"/>
  <c r="J254" i="1"/>
  <c r="I254" i="1"/>
  <c r="H254" i="1"/>
  <c r="P253" i="1"/>
  <c r="O253" i="1"/>
  <c r="N253" i="1"/>
  <c r="M253" i="1"/>
  <c r="L253" i="1"/>
  <c r="K253" i="1"/>
  <c r="J253" i="1"/>
  <c r="I253" i="1"/>
  <c r="H253" i="1"/>
  <c r="P252" i="1"/>
  <c r="O252" i="1"/>
  <c r="N252" i="1"/>
  <c r="M252" i="1"/>
  <c r="L252" i="1"/>
  <c r="K252" i="1"/>
  <c r="J252" i="1"/>
  <c r="I252" i="1"/>
  <c r="H252" i="1"/>
  <c r="P251" i="1"/>
  <c r="O251" i="1"/>
  <c r="N251" i="1"/>
  <c r="M251" i="1"/>
  <c r="L251" i="1"/>
  <c r="K251" i="1"/>
  <c r="J251" i="1"/>
  <c r="I251" i="1"/>
  <c r="H251" i="1"/>
  <c r="P250" i="1"/>
  <c r="O250" i="1"/>
  <c r="N250" i="1"/>
  <c r="M250" i="1"/>
  <c r="L250" i="1"/>
  <c r="K250" i="1"/>
  <c r="J250" i="1"/>
  <c r="I250" i="1"/>
  <c r="H250" i="1"/>
  <c r="P249" i="1"/>
  <c r="O249" i="1"/>
  <c r="N249" i="1"/>
  <c r="M249" i="1"/>
  <c r="L249" i="1"/>
  <c r="K249" i="1"/>
  <c r="J249" i="1"/>
  <c r="I249" i="1"/>
  <c r="H249" i="1"/>
  <c r="P248" i="1"/>
  <c r="O248" i="1"/>
  <c r="N248" i="1"/>
  <c r="M248" i="1"/>
  <c r="L248" i="1"/>
  <c r="K248" i="1"/>
  <c r="J248" i="1"/>
  <c r="I248" i="1"/>
  <c r="H248" i="1"/>
  <c r="P247" i="1"/>
  <c r="O247" i="1"/>
  <c r="N247" i="1"/>
  <c r="M247" i="1"/>
  <c r="L247" i="1"/>
  <c r="K247" i="1"/>
  <c r="J247" i="1"/>
  <c r="I247" i="1"/>
  <c r="H247" i="1"/>
  <c r="P246" i="1"/>
  <c r="O246" i="1"/>
  <c r="N246" i="1"/>
  <c r="M246" i="1"/>
  <c r="L246" i="1"/>
  <c r="K246" i="1"/>
  <c r="J246" i="1"/>
  <c r="I246" i="1"/>
  <c r="H246" i="1"/>
  <c r="P245" i="1"/>
  <c r="O245" i="1"/>
  <c r="N245" i="1"/>
  <c r="M245" i="1"/>
  <c r="L245" i="1"/>
  <c r="K245" i="1"/>
  <c r="J245" i="1"/>
  <c r="I245" i="1"/>
  <c r="H245" i="1"/>
  <c r="P244" i="1"/>
  <c r="O244" i="1"/>
  <c r="N244" i="1"/>
  <c r="M244" i="1"/>
  <c r="L244" i="1"/>
  <c r="K244" i="1"/>
  <c r="J244" i="1"/>
  <c r="I244" i="1"/>
  <c r="H244" i="1"/>
  <c r="P243" i="1"/>
  <c r="O243" i="1"/>
  <c r="N243" i="1"/>
  <c r="M243" i="1"/>
  <c r="L243" i="1"/>
  <c r="K243" i="1"/>
  <c r="J243" i="1"/>
  <c r="I243" i="1"/>
  <c r="H243" i="1"/>
  <c r="P242" i="1"/>
  <c r="O242" i="1"/>
  <c r="N242" i="1"/>
  <c r="M242" i="1"/>
  <c r="L242" i="1"/>
  <c r="K242" i="1"/>
  <c r="J242" i="1"/>
  <c r="I242" i="1"/>
  <c r="H242" i="1"/>
  <c r="P241" i="1"/>
  <c r="O241" i="1"/>
  <c r="N241" i="1"/>
  <c r="M241" i="1"/>
  <c r="L241" i="1"/>
  <c r="K241" i="1"/>
  <c r="J241" i="1"/>
  <c r="I241" i="1"/>
  <c r="H241" i="1"/>
  <c r="P240" i="1"/>
  <c r="O240" i="1"/>
  <c r="N240" i="1"/>
  <c r="M240" i="1"/>
  <c r="L240" i="1"/>
  <c r="K240" i="1"/>
  <c r="J240" i="1"/>
  <c r="I240" i="1"/>
  <c r="H240" i="1"/>
  <c r="P239" i="1"/>
  <c r="O239" i="1"/>
  <c r="N239" i="1"/>
  <c r="M239" i="1"/>
  <c r="L239" i="1"/>
  <c r="K239" i="1"/>
  <c r="J239" i="1"/>
  <c r="I239" i="1"/>
  <c r="H239" i="1"/>
  <c r="P238" i="1"/>
  <c r="O238" i="1"/>
  <c r="N238" i="1"/>
  <c r="M238" i="1"/>
  <c r="L238" i="1"/>
  <c r="K238" i="1"/>
  <c r="J238" i="1"/>
  <c r="I238" i="1"/>
  <c r="H238" i="1"/>
  <c r="P237" i="1"/>
  <c r="O237" i="1"/>
  <c r="N237" i="1"/>
  <c r="M237" i="1"/>
  <c r="L237" i="1"/>
  <c r="K237" i="1"/>
  <c r="J237" i="1"/>
  <c r="I237" i="1"/>
  <c r="H237" i="1"/>
  <c r="P236" i="1"/>
  <c r="O236" i="1"/>
  <c r="N236" i="1"/>
  <c r="M236" i="1"/>
  <c r="L236" i="1"/>
  <c r="K236" i="1"/>
  <c r="J236" i="1"/>
  <c r="I236" i="1"/>
  <c r="H236" i="1"/>
  <c r="P235" i="1"/>
  <c r="O235" i="1"/>
  <c r="N235" i="1"/>
  <c r="M235" i="1"/>
  <c r="L235" i="1"/>
  <c r="K235" i="1"/>
  <c r="J235" i="1"/>
  <c r="I235" i="1"/>
  <c r="H235" i="1"/>
  <c r="P234" i="1"/>
  <c r="O234" i="1"/>
  <c r="N234" i="1"/>
  <c r="M234" i="1"/>
  <c r="L234" i="1"/>
  <c r="K234" i="1"/>
  <c r="J234" i="1"/>
  <c r="I234" i="1"/>
  <c r="H234" i="1"/>
  <c r="P233" i="1"/>
  <c r="O233" i="1"/>
  <c r="N233" i="1"/>
  <c r="M233" i="1"/>
  <c r="L233" i="1"/>
  <c r="K233" i="1"/>
  <c r="J233" i="1"/>
  <c r="I233" i="1"/>
  <c r="H233" i="1"/>
  <c r="P232" i="1"/>
  <c r="O232" i="1"/>
  <c r="N232" i="1"/>
  <c r="M232" i="1"/>
  <c r="L232" i="1"/>
  <c r="K232" i="1"/>
  <c r="J232" i="1"/>
  <c r="I232" i="1"/>
  <c r="H232" i="1"/>
  <c r="P231" i="1"/>
  <c r="O231" i="1"/>
  <c r="N231" i="1"/>
  <c r="M231" i="1"/>
  <c r="L231" i="1"/>
  <c r="K231" i="1"/>
  <c r="J231" i="1"/>
  <c r="I231" i="1"/>
  <c r="H231" i="1"/>
  <c r="P230" i="1"/>
  <c r="O230" i="1"/>
  <c r="N230" i="1"/>
  <c r="M230" i="1"/>
  <c r="L230" i="1"/>
  <c r="K230" i="1"/>
  <c r="J230" i="1"/>
  <c r="I230" i="1"/>
  <c r="H230" i="1"/>
  <c r="P229" i="1"/>
  <c r="O229" i="1"/>
  <c r="N229" i="1"/>
  <c r="M229" i="1"/>
  <c r="L229" i="1"/>
  <c r="K229" i="1"/>
  <c r="J229" i="1"/>
  <c r="I229" i="1"/>
  <c r="H229" i="1"/>
  <c r="P228" i="1"/>
  <c r="O228" i="1"/>
  <c r="N228" i="1"/>
  <c r="M228" i="1"/>
  <c r="L228" i="1"/>
  <c r="K228" i="1"/>
  <c r="J228" i="1"/>
  <c r="I228" i="1"/>
  <c r="H228" i="1"/>
  <c r="P227" i="1"/>
  <c r="O227" i="1"/>
  <c r="N227" i="1"/>
  <c r="M227" i="1"/>
  <c r="L227" i="1"/>
  <c r="K227" i="1"/>
  <c r="J227" i="1"/>
  <c r="I227" i="1"/>
  <c r="H227" i="1"/>
  <c r="P226" i="1"/>
  <c r="O226" i="1"/>
  <c r="N226" i="1"/>
  <c r="M226" i="1"/>
  <c r="L226" i="1"/>
  <c r="K226" i="1"/>
  <c r="J226" i="1"/>
  <c r="I226" i="1"/>
  <c r="H226" i="1"/>
  <c r="P225" i="1"/>
  <c r="O225" i="1"/>
  <c r="N225" i="1"/>
  <c r="M225" i="1"/>
  <c r="L225" i="1"/>
  <c r="K225" i="1"/>
  <c r="J225" i="1"/>
  <c r="I225" i="1"/>
  <c r="H225" i="1"/>
  <c r="P224" i="1"/>
  <c r="O224" i="1"/>
  <c r="N224" i="1"/>
  <c r="M224" i="1"/>
  <c r="L224" i="1"/>
  <c r="K224" i="1"/>
  <c r="J224" i="1"/>
  <c r="I224" i="1"/>
  <c r="H224" i="1"/>
  <c r="P223" i="1"/>
  <c r="O223" i="1"/>
  <c r="N223" i="1"/>
  <c r="M223" i="1"/>
  <c r="L223" i="1"/>
  <c r="K223" i="1"/>
  <c r="J223" i="1"/>
  <c r="I223" i="1"/>
  <c r="H223" i="1"/>
  <c r="P222" i="1"/>
  <c r="O222" i="1"/>
  <c r="N222" i="1"/>
  <c r="M222" i="1"/>
  <c r="L222" i="1"/>
  <c r="K222" i="1"/>
  <c r="J222" i="1"/>
  <c r="I222" i="1"/>
  <c r="H222" i="1"/>
  <c r="P221" i="1"/>
  <c r="O221" i="1"/>
  <c r="N221" i="1"/>
  <c r="M221" i="1"/>
  <c r="L221" i="1"/>
  <c r="K221" i="1"/>
  <c r="J221" i="1"/>
  <c r="I221" i="1"/>
  <c r="H221" i="1"/>
  <c r="P220" i="1"/>
  <c r="O220" i="1"/>
  <c r="N220" i="1"/>
  <c r="M220" i="1"/>
  <c r="L220" i="1"/>
  <c r="K220" i="1"/>
  <c r="J220" i="1"/>
  <c r="I220" i="1"/>
  <c r="H220" i="1"/>
  <c r="P219" i="1"/>
  <c r="O219" i="1"/>
  <c r="N219" i="1"/>
  <c r="M219" i="1"/>
  <c r="L219" i="1"/>
  <c r="K219" i="1"/>
  <c r="J219" i="1"/>
  <c r="I219" i="1"/>
  <c r="H219" i="1"/>
  <c r="P218" i="1"/>
  <c r="O218" i="1"/>
  <c r="N218" i="1"/>
  <c r="M218" i="1"/>
  <c r="L218" i="1"/>
  <c r="K218" i="1"/>
  <c r="J218" i="1"/>
  <c r="I218" i="1"/>
  <c r="H218" i="1"/>
  <c r="P217" i="1"/>
  <c r="O217" i="1"/>
  <c r="N217" i="1"/>
  <c r="M217" i="1"/>
  <c r="L217" i="1"/>
  <c r="K217" i="1"/>
  <c r="J217" i="1"/>
  <c r="I217" i="1"/>
  <c r="H217" i="1"/>
  <c r="P216" i="1"/>
  <c r="O216" i="1"/>
  <c r="N216" i="1"/>
  <c r="M216" i="1"/>
  <c r="L216" i="1"/>
  <c r="K216" i="1"/>
  <c r="J216" i="1"/>
  <c r="I216" i="1"/>
  <c r="H216" i="1"/>
  <c r="P215" i="1"/>
  <c r="O215" i="1"/>
  <c r="N215" i="1"/>
  <c r="M215" i="1"/>
  <c r="L215" i="1"/>
  <c r="K215" i="1"/>
  <c r="J215" i="1"/>
  <c r="I215" i="1"/>
  <c r="H215" i="1"/>
  <c r="P214" i="1"/>
  <c r="O214" i="1"/>
  <c r="N214" i="1"/>
  <c r="M214" i="1"/>
  <c r="L214" i="1"/>
  <c r="K214" i="1"/>
  <c r="J214" i="1"/>
  <c r="I214" i="1"/>
  <c r="H214" i="1"/>
  <c r="P213" i="1"/>
  <c r="O213" i="1"/>
  <c r="N213" i="1"/>
  <c r="M213" i="1"/>
  <c r="L213" i="1"/>
  <c r="K213" i="1"/>
  <c r="J213" i="1"/>
  <c r="I213" i="1"/>
  <c r="H213" i="1"/>
  <c r="P212" i="1"/>
  <c r="O212" i="1"/>
  <c r="N212" i="1"/>
  <c r="M212" i="1"/>
  <c r="L212" i="1"/>
  <c r="K212" i="1"/>
  <c r="J212" i="1"/>
  <c r="I212" i="1"/>
  <c r="H212" i="1"/>
  <c r="P211" i="1"/>
  <c r="O211" i="1"/>
  <c r="N211" i="1"/>
  <c r="M211" i="1"/>
  <c r="L211" i="1"/>
  <c r="K211" i="1"/>
  <c r="J211" i="1"/>
  <c r="I211" i="1"/>
  <c r="H211" i="1"/>
  <c r="P210" i="1"/>
  <c r="O210" i="1"/>
  <c r="N210" i="1"/>
  <c r="M210" i="1"/>
  <c r="L210" i="1"/>
  <c r="K210" i="1"/>
  <c r="J210" i="1"/>
  <c r="I210" i="1"/>
  <c r="H210" i="1"/>
  <c r="P209" i="1"/>
  <c r="O209" i="1"/>
  <c r="N209" i="1"/>
  <c r="M209" i="1"/>
  <c r="L209" i="1"/>
  <c r="K209" i="1"/>
  <c r="J209" i="1"/>
  <c r="I209" i="1"/>
  <c r="H209" i="1"/>
  <c r="P208" i="1"/>
  <c r="O208" i="1"/>
  <c r="N208" i="1"/>
  <c r="M208" i="1"/>
  <c r="L208" i="1"/>
  <c r="K208" i="1"/>
  <c r="J208" i="1"/>
  <c r="I208" i="1"/>
  <c r="H208" i="1"/>
  <c r="P207" i="1"/>
  <c r="O207" i="1"/>
  <c r="N207" i="1"/>
  <c r="M207" i="1"/>
  <c r="L207" i="1"/>
  <c r="K207" i="1"/>
  <c r="J207" i="1"/>
  <c r="I207" i="1"/>
  <c r="H207" i="1"/>
  <c r="P206" i="1"/>
  <c r="O206" i="1"/>
  <c r="N206" i="1"/>
  <c r="M206" i="1"/>
  <c r="L206" i="1"/>
  <c r="K206" i="1"/>
  <c r="J206" i="1"/>
  <c r="I206" i="1"/>
  <c r="H206" i="1"/>
  <c r="P205" i="1"/>
  <c r="O205" i="1"/>
  <c r="N205" i="1"/>
  <c r="M205" i="1"/>
  <c r="L205" i="1"/>
  <c r="K205" i="1"/>
  <c r="J205" i="1"/>
  <c r="I205" i="1"/>
  <c r="H205" i="1"/>
  <c r="P204" i="1"/>
  <c r="O204" i="1"/>
  <c r="N204" i="1"/>
  <c r="M204" i="1"/>
  <c r="L204" i="1"/>
  <c r="K204" i="1"/>
  <c r="J204" i="1"/>
  <c r="I204" i="1"/>
  <c r="H204" i="1"/>
  <c r="P203" i="1"/>
  <c r="O203" i="1"/>
  <c r="N203" i="1"/>
  <c r="M203" i="1"/>
  <c r="L203" i="1"/>
  <c r="K203" i="1"/>
  <c r="J203" i="1"/>
  <c r="I203" i="1"/>
  <c r="H203" i="1"/>
  <c r="P202" i="1"/>
  <c r="O202" i="1"/>
  <c r="N202" i="1"/>
  <c r="M202" i="1"/>
  <c r="L202" i="1"/>
  <c r="K202" i="1"/>
  <c r="J202" i="1"/>
  <c r="I202" i="1"/>
  <c r="H202" i="1"/>
  <c r="P201" i="1"/>
  <c r="O201" i="1"/>
  <c r="N201" i="1"/>
  <c r="M201" i="1"/>
  <c r="L201" i="1"/>
  <c r="K201" i="1"/>
  <c r="J201" i="1"/>
  <c r="I201" i="1"/>
  <c r="H201" i="1"/>
  <c r="P200" i="1"/>
  <c r="O200" i="1"/>
  <c r="N200" i="1"/>
  <c r="M200" i="1"/>
  <c r="L200" i="1"/>
  <c r="K200" i="1"/>
  <c r="J200" i="1"/>
  <c r="I200" i="1"/>
  <c r="H200" i="1"/>
  <c r="P199" i="1"/>
  <c r="O199" i="1"/>
  <c r="N199" i="1"/>
  <c r="M199" i="1"/>
  <c r="L199" i="1"/>
  <c r="K199" i="1"/>
  <c r="J199" i="1"/>
  <c r="I199" i="1"/>
  <c r="H199" i="1"/>
  <c r="P198" i="1"/>
  <c r="O198" i="1"/>
  <c r="N198" i="1"/>
  <c r="M198" i="1"/>
  <c r="L198" i="1"/>
  <c r="K198" i="1"/>
  <c r="J198" i="1"/>
  <c r="I198" i="1"/>
  <c r="H198" i="1"/>
  <c r="P197" i="1"/>
  <c r="O197" i="1"/>
  <c r="N197" i="1"/>
  <c r="M197" i="1"/>
  <c r="L197" i="1"/>
  <c r="K197" i="1"/>
  <c r="J197" i="1"/>
  <c r="I197" i="1"/>
  <c r="H197" i="1"/>
  <c r="P196" i="1"/>
  <c r="O196" i="1"/>
  <c r="N196" i="1"/>
  <c r="M196" i="1"/>
  <c r="L196" i="1"/>
  <c r="K196" i="1"/>
  <c r="J196" i="1"/>
  <c r="I196" i="1"/>
  <c r="H196" i="1"/>
  <c r="P195" i="1"/>
  <c r="O195" i="1"/>
  <c r="N195" i="1"/>
  <c r="M195" i="1"/>
  <c r="L195" i="1"/>
  <c r="K195" i="1"/>
  <c r="J195" i="1"/>
  <c r="I195" i="1"/>
  <c r="H195" i="1"/>
  <c r="P194" i="1"/>
  <c r="O194" i="1"/>
  <c r="N194" i="1"/>
  <c r="M194" i="1"/>
  <c r="L194" i="1"/>
  <c r="K194" i="1"/>
  <c r="J194" i="1"/>
  <c r="I194" i="1"/>
  <c r="H194" i="1"/>
  <c r="P193" i="1"/>
  <c r="O193" i="1"/>
  <c r="N193" i="1"/>
  <c r="M193" i="1"/>
  <c r="L193" i="1"/>
  <c r="K193" i="1"/>
  <c r="J193" i="1"/>
  <c r="I193" i="1"/>
  <c r="H193" i="1"/>
  <c r="P192" i="1"/>
  <c r="O192" i="1"/>
  <c r="N192" i="1"/>
  <c r="M192" i="1"/>
  <c r="L192" i="1"/>
  <c r="K192" i="1"/>
  <c r="J192" i="1"/>
  <c r="I192" i="1"/>
  <c r="H192" i="1"/>
  <c r="P191" i="1"/>
  <c r="O191" i="1"/>
  <c r="N191" i="1"/>
  <c r="M191" i="1"/>
  <c r="L191" i="1"/>
  <c r="K191" i="1"/>
  <c r="J191" i="1"/>
  <c r="I191" i="1"/>
  <c r="H191" i="1"/>
  <c r="P190" i="1"/>
  <c r="O190" i="1"/>
  <c r="N190" i="1"/>
  <c r="M190" i="1"/>
  <c r="L190" i="1"/>
  <c r="K190" i="1"/>
  <c r="J190" i="1"/>
  <c r="I190" i="1"/>
  <c r="H190" i="1"/>
  <c r="P189" i="1"/>
  <c r="O189" i="1"/>
  <c r="N189" i="1"/>
  <c r="M189" i="1"/>
  <c r="L189" i="1"/>
  <c r="K189" i="1"/>
  <c r="J189" i="1"/>
  <c r="I189" i="1"/>
  <c r="H189" i="1"/>
  <c r="P188" i="1"/>
  <c r="O188" i="1"/>
  <c r="N188" i="1"/>
  <c r="M188" i="1"/>
  <c r="L188" i="1"/>
  <c r="K188" i="1"/>
  <c r="J188" i="1"/>
  <c r="I188" i="1"/>
  <c r="H188" i="1"/>
  <c r="P187" i="1"/>
  <c r="O187" i="1"/>
  <c r="N187" i="1"/>
  <c r="M187" i="1"/>
  <c r="L187" i="1"/>
  <c r="K187" i="1"/>
  <c r="J187" i="1"/>
  <c r="I187" i="1"/>
  <c r="H187" i="1"/>
  <c r="P186" i="1"/>
  <c r="O186" i="1"/>
  <c r="N186" i="1"/>
  <c r="M186" i="1"/>
  <c r="L186" i="1"/>
  <c r="K186" i="1"/>
  <c r="J186" i="1"/>
  <c r="I186" i="1"/>
  <c r="H186" i="1"/>
  <c r="P185" i="1"/>
  <c r="O185" i="1"/>
  <c r="N185" i="1"/>
  <c r="M185" i="1"/>
  <c r="L185" i="1"/>
  <c r="K185" i="1"/>
  <c r="J185" i="1"/>
  <c r="I185" i="1"/>
  <c r="H185" i="1"/>
  <c r="P184" i="1"/>
  <c r="O184" i="1"/>
  <c r="N184" i="1"/>
  <c r="M184" i="1"/>
  <c r="L184" i="1"/>
  <c r="K184" i="1"/>
  <c r="J184" i="1"/>
  <c r="I184" i="1"/>
  <c r="H184" i="1"/>
  <c r="P183" i="1"/>
  <c r="O183" i="1"/>
  <c r="N183" i="1"/>
  <c r="M183" i="1"/>
  <c r="L183" i="1"/>
  <c r="K183" i="1"/>
  <c r="J183" i="1"/>
  <c r="I183" i="1"/>
  <c r="H183" i="1"/>
  <c r="P182" i="1"/>
  <c r="O182" i="1"/>
  <c r="N182" i="1"/>
  <c r="M182" i="1"/>
  <c r="L182" i="1"/>
  <c r="K182" i="1"/>
  <c r="J182" i="1"/>
  <c r="I182" i="1"/>
  <c r="H182" i="1"/>
  <c r="P181" i="1"/>
  <c r="O181" i="1"/>
  <c r="N181" i="1"/>
  <c r="M181" i="1"/>
  <c r="L181" i="1"/>
  <c r="K181" i="1"/>
  <c r="J181" i="1"/>
  <c r="I181" i="1"/>
  <c r="H181" i="1"/>
  <c r="P180" i="1"/>
  <c r="O180" i="1"/>
  <c r="N180" i="1"/>
  <c r="M180" i="1"/>
  <c r="L180" i="1"/>
  <c r="K180" i="1"/>
  <c r="J180" i="1"/>
  <c r="I180" i="1"/>
  <c r="H180" i="1"/>
  <c r="P179" i="1"/>
  <c r="O179" i="1"/>
  <c r="N179" i="1"/>
  <c r="M179" i="1"/>
  <c r="L179" i="1"/>
  <c r="K179" i="1"/>
  <c r="J179" i="1"/>
  <c r="I179" i="1"/>
  <c r="H179" i="1"/>
  <c r="P178" i="1"/>
  <c r="O178" i="1"/>
  <c r="N178" i="1"/>
  <c r="M178" i="1"/>
  <c r="L178" i="1"/>
  <c r="K178" i="1"/>
  <c r="J178" i="1"/>
  <c r="I178" i="1"/>
  <c r="H178" i="1"/>
  <c r="P177" i="1"/>
  <c r="O177" i="1"/>
  <c r="N177" i="1"/>
  <c r="M177" i="1"/>
  <c r="L177" i="1"/>
  <c r="K177" i="1"/>
  <c r="J177" i="1"/>
  <c r="I177" i="1"/>
  <c r="H177" i="1"/>
  <c r="P176" i="1"/>
  <c r="O176" i="1"/>
  <c r="N176" i="1"/>
  <c r="M176" i="1"/>
  <c r="L176" i="1"/>
  <c r="K176" i="1"/>
  <c r="J176" i="1"/>
  <c r="I176" i="1"/>
  <c r="H176" i="1"/>
  <c r="P175" i="1"/>
  <c r="O175" i="1"/>
  <c r="N175" i="1"/>
  <c r="M175" i="1"/>
  <c r="L175" i="1"/>
  <c r="K175" i="1"/>
  <c r="J175" i="1"/>
  <c r="I175" i="1"/>
  <c r="H175" i="1"/>
  <c r="P174" i="1"/>
  <c r="O174" i="1"/>
  <c r="N174" i="1"/>
  <c r="M174" i="1"/>
  <c r="L174" i="1"/>
  <c r="K174" i="1"/>
  <c r="J174" i="1"/>
  <c r="I174" i="1"/>
  <c r="H174" i="1"/>
  <c r="P173" i="1"/>
  <c r="O173" i="1"/>
  <c r="N173" i="1"/>
  <c r="M173" i="1"/>
  <c r="L173" i="1"/>
  <c r="K173" i="1"/>
  <c r="J173" i="1"/>
  <c r="I173" i="1"/>
  <c r="H173" i="1"/>
  <c r="P172" i="1"/>
  <c r="O172" i="1"/>
  <c r="N172" i="1"/>
  <c r="M172" i="1"/>
  <c r="L172" i="1"/>
  <c r="K172" i="1"/>
  <c r="J172" i="1"/>
  <c r="I172" i="1"/>
  <c r="H172" i="1"/>
  <c r="P171" i="1"/>
  <c r="O171" i="1"/>
  <c r="N171" i="1"/>
  <c r="M171" i="1"/>
  <c r="L171" i="1"/>
  <c r="K171" i="1"/>
  <c r="J171" i="1"/>
  <c r="I171" i="1"/>
  <c r="H171" i="1"/>
  <c r="P170" i="1"/>
  <c r="O170" i="1"/>
  <c r="N170" i="1"/>
  <c r="M170" i="1"/>
  <c r="L170" i="1"/>
  <c r="K170" i="1"/>
  <c r="J170" i="1"/>
  <c r="I170" i="1"/>
  <c r="H170" i="1"/>
  <c r="P169" i="1"/>
  <c r="O169" i="1"/>
  <c r="N169" i="1"/>
  <c r="M169" i="1"/>
  <c r="L169" i="1"/>
  <c r="K169" i="1"/>
  <c r="J169" i="1"/>
  <c r="I169" i="1"/>
  <c r="H169" i="1"/>
  <c r="P168" i="1"/>
  <c r="O168" i="1"/>
  <c r="N168" i="1"/>
  <c r="M168" i="1"/>
  <c r="L168" i="1"/>
  <c r="K168" i="1"/>
  <c r="J168" i="1"/>
  <c r="I168" i="1"/>
  <c r="H168" i="1"/>
  <c r="P167" i="1"/>
  <c r="O167" i="1"/>
  <c r="N167" i="1"/>
  <c r="M167" i="1"/>
  <c r="L167" i="1"/>
  <c r="K167" i="1"/>
  <c r="J167" i="1"/>
  <c r="I167" i="1"/>
  <c r="H167" i="1"/>
  <c r="P166" i="1"/>
  <c r="O166" i="1"/>
  <c r="N166" i="1"/>
  <c r="M166" i="1"/>
  <c r="L166" i="1"/>
  <c r="K166" i="1"/>
  <c r="J166" i="1"/>
  <c r="I166" i="1"/>
  <c r="H166" i="1"/>
  <c r="P165" i="1"/>
  <c r="O165" i="1"/>
  <c r="N165" i="1"/>
  <c r="M165" i="1"/>
  <c r="L165" i="1"/>
  <c r="K165" i="1"/>
  <c r="J165" i="1"/>
  <c r="I165" i="1"/>
  <c r="H165" i="1"/>
  <c r="P164" i="1"/>
  <c r="O164" i="1"/>
  <c r="N164" i="1"/>
  <c r="M164" i="1"/>
  <c r="L164" i="1"/>
  <c r="K164" i="1"/>
  <c r="J164" i="1"/>
  <c r="I164" i="1"/>
  <c r="H164" i="1"/>
  <c r="P163" i="1"/>
  <c r="O163" i="1"/>
  <c r="N163" i="1"/>
  <c r="M163" i="1"/>
  <c r="L163" i="1"/>
  <c r="K163" i="1"/>
  <c r="J163" i="1"/>
  <c r="I163" i="1"/>
  <c r="H163" i="1"/>
  <c r="P162" i="1"/>
  <c r="O162" i="1"/>
  <c r="N162" i="1"/>
  <c r="M162" i="1"/>
  <c r="L162" i="1"/>
  <c r="K162" i="1"/>
  <c r="J162" i="1"/>
  <c r="I162" i="1"/>
  <c r="H162" i="1"/>
  <c r="P161" i="1"/>
  <c r="O161" i="1"/>
  <c r="N161" i="1"/>
  <c r="M161" i="1"/>
  <c r="L161" i="1"/>
  <c r="K161" i="1"/>
  <c r="J161" i="1"/>
  <c r="I161" i="1"/>
  <c r="H161" i="1"/>
  <c r="P160" i="1"/>
  <c r="O160" i="1"/>
  <c r="N160" i="1"/>
  <c r="M160" i="1"/>
  <c r="L160" i="1"/>
  <c r="K160" i="1"/>
  <c r="J160" i="1"/>
  <c r="I160" i="1"/>
  <c r="H160" i="1"/>
  <c r="P159" i="1"/>
  <c r="O159" i="1"/>
  <c r="N159" i="1"/>
  <c r="M159" i="1"/>
  <c r="L159" i="1"/>
  <c r="K159" i="1"/>
  <c r="J159" i="1"/>
  <c r="I159" i="1"/>
  <c r="H159" i="1"/>
  <c r="P158" i="1"/>
  <c r="O158" i="1"/>
  <c r="N158" i="1"/>
  <c r="M158" i="1"/>
  <c r="L158" i="1"/>
  <c r="K158" i="1"/>
  <c r="J158" i="1"/>
  <c r="I158" i="1"/>
  <c r="H158" i="1"/>
  <c r="P157" i="1"/>
  <c r="O157" i="1"/>
  <c r="N157" i="1"/>
  <c r="M157" i="1"/>
  <c r="L157" i="1"/>
  <c r="K157" i="1"/>
  <c r="J157" i="1"/>
  <c r="I157" i="1"/>
  <c r="H157" i="1"/>
  <c r="P156" i="1"/>
  <c r="O156" i="1"/>
  <c r="N156" i="1"/>
  <c r="M156" i="1"/>
  <c r="L156" i="1"/>
  <c r="K156" i="1"/>
  <c r="J156" i="1"/>
  <c r="I156" i="1"/>
  <c r="H156" i="1"/>
  <c r="P155" i="1"/>
  <c r="O155" i="1"/>
  <c r="N155" i="1"/>
  <c r="M155" i="1"/>
  <c r="L155" i="1"/>
  <c r="K155" i="1"/>
  <c r="J155" i="1"/>
  <c r="I155" i="1"/>
  <c r="H155" i="1"/>
  <c r="P154" i="1"/>
  <c r="O154" i="1"/>
  <c r="N154" i="1"/>
  <c r="M154" i="1"/>
  <c r="L154" i="1"/>
  <c r="K154" i="1"/>
  <c r="J154" i="1"/>
  <c r="I154" i="1"/>
  <c r="H154" i="1"/>
  <c r="P153" i="1"/>
  <c r="O153" i="1"/>
  <c r="N153" i="1"/>
  <c r="M153" i="1"/>
  <c r="L153" i="1"/>
  <c r="K153" i="1"/>
  <c r="J153" i="1"/>
  <c r="I153" i="1"/>
  <c r="H153" i="1"/>
  <c r="P152" i="1"/>
  <c r="O152" i="1"/>
  <c r="N152" i="1"/>
  <c r="M152" i="1"/>
  <c r="L152" i="1"/>
  <c r="K152" i="1"/>
  <c r="J152" i="1"/>
  <c r="I152" i="1"/>
  <c r="H152" i="1"/>
  <c r="P151" i="1"/>
  <c r="O151" i="1"/>
  <c r="N151" i="1"/>
  <c r="M151" i="1"/>
  <c r="L151" i="1"/>
  <c r="K151" i="1"/>
  <c r="J151" i="1"/>
  <c r="I151" i="1"/>
  <c r="H151" i="1"/>
  <c r="P150" i="1"/>
  <c r="O150" i="1"/>
  <c r="N150" i="1"/>
  <c r="M150" i="1"/>
  <c r="L150" i="1"/>
  <c r="K150" i="1"/>
  <c r="J150" i="1"/>
  <c r="I150" i="1"/>
  <c r="H150" i="1"/>
  <c r="P149" i="1"/>
  <c r="O149" i="1"/>
  <c r="N149" i="1"/>
  <c r="M149" i="1"/>
  <c r="L149" i="1"/>
  <c r="K149" i="1"/>
  <c r="J149" i="1"/>
  <c r="I149" i="1"/>
  <c r="H149" i="1"/>
  <c r="P148" i="1"/>
  <c r="O148" i="1"/>
  <c r="N148" i="1"/>
  <c r="M148" i="1"/>
  <c r="L148" i="1"/>
  <c r="K148" i="1"/>
  <c r="J148" i="1"/>
  <c r="I148" i="1"/>
  <c r="H148" i="1"/>
  <c r="P147" i="1"/>
  <c r="O147" i="1"/>
  <c r="N147" i="1"/>
  <c r="M147" i="1"/>
  <c r="L147" i="1"/>
  <c r="K147" i="1"/>
  <c r="J147" i="1"/>
  <c r="I147" i="1"/>
  <c r="H147" i="1"/>
  <c r="P146" i="1"/>
  <c r="O146" i="1"/>
  <c r="N146" i="1"/>
  <c r="M146" i="1"/>
  <c r="L146" i="1"/>
  <c r="K146" i="1"/>
  <c r="J146" i="1"/>
  <c r="I146" i="1"/>
  <c r="H146" i="1"/>
  <c r="P145" i="1"/>
  <c r="O145" i="1"/>
  <c r="N145" i="1"/>
  <c r="M145" i="1"/>
  <c r="L145" i="1"/>
  <c r="K145" i="1"/>
  <c r="J145" i="1"/>
  <c r="I145" i="1"/>
  <c r="H145" i="1"/>
  <c r="P144" i="1"/>
  <c r="O144" i="1"/>
  <c r="N144" i="1"/>
  <c r="M144" i="1"/>
  <c r="L144" i="1"/>
  <c r="K144" i="1"/>
  <c r="J144" i="1"/>
  <c r="I144" i="1"/>
  <c r="H144" i="1"/>
  <c r="P143" i="1"/>
  <c r="O143" i="1"/>
  <c r="N143" i="1"/>
  <c r="M143" i="1"/>
  <c r="L143" i="1"/>
  <c r="K143" i="1"/>
  <c r="J143" i="1"/>
  <c r="I143" i="1"/>
  <c r="H143" i="1"/>
  <c r="P142" i="1"/>
  <c r="O142" i="1"/>
  <c r="N142" i="1"/>
  <c r="M142" i="1"/>
  <c r="L142" i="1"/>
  <c r="K142" i="1"/>
  <c r="J142" i="1"/>
  <c r="I142" i="1"/>
  <c r="H142" i="1"/>
  <c r="P141" i="1"/>
  <c r="O141" i="1"/>
  <c r="N141" i="1"/>
  <c r="M141" i="1"/>
  <c r="L141" i="1"/>
  <c r="K141" i="1"/>
  <c r="J141" i="1"/>
  <c r="I141" i="1"/>
  <c r="H141" i="1"/>
  <c r="P140" i="1"/>
  <c r="O140" i="1"/>
  <c r="N140" i="1"/>
  <c r="M140" i="1"/>
  <c r="L140" i="1"/>
  <c r="K140" i="1"/>
  <c r="J140" i="1"/>
  <c r="I140" i="1"/>
  <c r="H140" i="1"/>
  <c r="P139" i="1"/>
  <c r="O139" i="1"/>
  <c r="N139" i="1"/>
  <c r="M139" i="1"/>
  <c r="L139" i="1"/>
  <c r="K139" i="1"/>
  <c r="J139" i="1"/>
  <c r="I139" i="1"/>
  <c r="H139" i="1"/>
  <c r="P138" i="1"/>
  <c r="O138" i="1"/>
  <c r="N138" i="1"/>
  <c r="M138" i="1"/>
  <c r="L138" i="1"/>
  <c r="K138" i="1"/>
  <c r="J138" i="1"/>
  <c r="I138" i="1"/>
  <c r="H138" i="1"/>
  <c r="P137" i="1"/>
  <c r="O137" i="1"/>
  <c r="N137" i="1"/>
  <c r="M137" i="1"/>
  <c r="L137" i="1"/>
  <c r="K137" i="1"/>
  <c r="J137" i="1"/>
  <c r="I137" i="1"/>
  <c r="H137" i="1"/>
  <c r="P136" i="1"/>
  <c r="O136" i="1"/>
  <c r="N136" i="1"/>
  <c r="M136" i="1"/>
  <c r="L136" i="1"/>
  <c r="K136" i="1"/>
  <c r="J136" i="1"/>
  <c r="I136" i="1"/>
  <c r="H136" i="1"/>
  <c r="P135" i="1"/>
  <c r="O135" i="1"/>
  <c r="N135" i="1"/>
  <c r="M135" i="1"/>
  <c r="L135" i="1"/>
  <c r="K135" i="1"/>
  <c r="J135" i="1"/>
  <c r="I135" i="1"/>
  <c r="H135" i="1"/>
  <c r="P134" i="1"/>
  <c r="O134" i="1"/>
  <c r="N134" i="1"/>
  <c r="M134" i="1"/>
  <c r="L134" i="1"/>
  <c r="K134" i="1"/>
  <c r="J134" i="1"/>
  <c r="I134" i="1"/>
  <c r="H134" i="1"/>
  <c r="P133" i="1"/>
  <c r="O133" i="1"/>
  <c r="N133" i="1"/>
  <c r="M133" i="1"/>
  <c r="L133" i="1"/>
  <c r="K133" i="1"/>
  <c r="J133" i="1"/>
  <c r="I133" i="1"/>
  <c r="H133" i="1"/>
  <c r="P132" i="1"/>
  <c r="O132" i="1"/>
  <c r="N132" i="1"/>
  <c r="M132" i="1"/>
  <c r="L132" i="1"/>
  <c r="K132" i="1"/>
  <c r="J132" i="1"/>
  <c r="I132" i="1"/>
  <c r="H132" i="1"/>
  <c r="P131" i="1"/>
  <c r="O131" i="1"/>
  <c r="N131" i="1"/>
  <c r="M131" i="1"/>
  <c r="L131" i="1"/>
  <c r="K131" i="1"/>
  <c r="J131" i="1"/>
  <c r="I131" i="1"/>
  <c r="H131" i="1"/>
  <c r="P130" i="1"/>
  <c r="O130" i="1"/>
  <c r="N130" i="1"/>
  <c r="M130" i="1"/>
  <c r="L130" i="1"/>
  <c r="K130" i="1"/>
  <c r="J130" i="1"/>
  <c r="I130" i="1"/>
  <c r="H130" i="1"/>
  <c r="P129" i="1"/>
  <c r="O129" i="1"/>
  <c r="N129" i="1"/>
  <c r="M129" i="1"/>
  <c r="L129" i="1"/>
  <c r="K129" i="1"/>
  <c r="J129" i="1"/>
  <c r="I129" i="1"/>
  <c r="H129" i="1"/>
  <c r="P128" i="1"/>
  <c r="O128" i="1"/>
  <c r="N128" i="1"/>
  <c r="M128" i="1"/>
  <c r="L128" i="1"/>
  <c r="K128" i="1"/>
  <c r="J128" i="1"/>
  <c r="I128" i="1"/>
  <c r="H128" i="1"/>
  <c r="P127" i="1"/>
  <c r="O127" i="1"/>
  <c r="N127" i="1"/>
  <c r="M127" i="1"/>
  <c r="L127" i="1"/>
  <c r="K127" i="1"/>
  <c r="J127" i="1"/>
  <c r="I127" i="1"/>
  <c r="H127" i="1"/>
  <c r="P126" i="1"/>
  <c r="O126" i="1"/>
  <c r="N126" i="1"/>
  <c r="M126" i="1"/>
  <c r="L126" i="1"/>
  <c r="K126" i="1"/>
  <c r="J126" i="1"/>
  <c r="I126" i="1"/>
  <c r="H126" i="1"/>
  <c r="P125" i="1"/>
  <c r="O125" i="1"/>
  <c r="N125" i="1"/>
  <c r="M125" i="1"/>
  <c r="L125" i="1"/>
  <c r="K125" i="1"/>
  <c r="J125" i="1"/>
  <c r="I125" i="1"/>
  <c r="H125" i="1"/>
  <c r="P124" i="1"/>
  <c r="O124" i="1"/>
  <c r="N124" i="1"/>
  <c r="M124" i="1"/>
  <c r="L124" i="1"/>
  <c r="K124" i="1"/>
  <c r="J124" i="1"/>
  <c r="I124" i="1"/>
  <c r="H124" i="1"/>
  <c r="P123" i="1"/>
  <c r="O123" i="1"/>
  <c r="N123" i="1"/>
  <c r="M123" i="1"/>
  <c r="L123" i="1"/>
  <c r="K123" i="1"/>
  <c r="J123" i="1"/>
  <c r="I123" i="1"/>
  <c r="H123" i="1"/>
  <c r="P122" i="1"/>
  <c r="O122" i="1"/>
  <c r="N122" i="1"/>
  <c r="M122" i="1"/>
  <c r="L122" i="1"/>
  <c r="K122" i="1"/>
  <c r="J122" i="1"/>
  <c r="I122" i="1"/>
  <c r="H122" i="1"/>
  <c r="P121" i="1"/>
  <c r="O121" i="1"/>
  <c r="N121" i="1"/>
  <c r="M121" i="1"/>
  <c r="L121" i="1"/>
  <c r="K121" i="1"/>
  <c r="J121" i="1"/>
  <c r="I121" i="1"/>
  <c r="H121" i="1"/>
  <c r="P120" i="1"/>
  <c r="O120" i="1"/>
  <c r="N120" i="1"/>
  <c r="M120" i="1"/>
  <c r="L120" i="1"/>
  <c r="K120" i="1"/>
  <c r="J120" i="1"/>
  <c r="I120" i="1"/>
  <c r="H120" i="1"/>
  <c r="P119" i="1"/>
  <c r="O119" i="1"/>
  <c r="N119" i="1"/>
  <c r="M119" i="1"/>
  <c r="L119" i="1"/>
  <c r="K119" i="1"/>
  <c r="J119" i="1"/>
  <c r="I119" i="1"/>
  <c r="H119" i="1"/>
  <c r="P118" i="1"/>
  <c r="O118" i="1"/>
  <c r="N118" i="1"/>
  <c r="M118" i="1"/>
  <c r="L118" i="1"/>
  <c r="K118" i="1"/>
  <c r="J118" i="1"/>
  <c r="I118" i="1"/>
  <c r="H118" i="1"/>
  <c r="P117" i="1"/>
  <c r="O117" i="1"/>
  <c r="N117" i="1"/>
  <c r="M117" i="1"/>
  <c r="L117" i="1"/>
  <c r="K117" i="1"/>
  <c r="J117" i="1"/>
  <c r="I117" i="1"/>
  <c r="H117" i="1"/>
  <c r="P116" i="1"/>
  <c r="O116" i="1"/>
  <c r="N116" i="1"/>
  <c r="M116" i="1"/>
  <c r="L116" i="1"/>
  <c r="K116" i="1"/>
  <c r="J116" i="1"/>
  <c r="I116" i="1"/>
  <c r="H116" i="1"/>
  <c r="P115" i="1"/>
  <c r="O115" i="1"/>
  <c r="N115" i="1"/>
  <c r="M115" i="1"/>
  <c r="L115" i="1"/>
  <c r="K115" i="1"/>
  <c r="J115" i="1"/>
  <c r="I115" i="1"/>
  <c r="H115" i="1"/>
  <c r="P114" i="1"/>
  <c r="O114" i="1"/>
  <c r="N114" i="1"/>
  <c r="M114" i="1"/>
  <c r="L114" i="1"/>
  <c r="K114" i="1"/>
  <c r="J114" i="1"/>
  <c r="I114" i="1"/>
  <c r="H114" i="1"/>
  <c r="P113" i="1"/>
  <c r="O113" i="1"/>
  <c r="N113" i="1"/>
  <c r="M113" i="1"/>
  <c r="L113" i="1"/>
  <c r="K113" i="1"/>
  <c r="J113" i="1"/>
  <c r="I113" i="1"/>
  <c r="H113" i="1"/>
  <c r="P112" i="1"/>
  <c r="O112" i="1"/>
  <c r="N112" i="1"/>
  <c r="M112" i="1"/>
  <c r="L112" i="1"/>
  <c r="K112" i="1"/>
  <c r="J112" i="1"/>
  <c r="I112" i="1"/>
  <c r="H112" i="1"/>
  <c r="P111" i="1"/>
  <c r="O111" i="1"/>
  <c r="N111" i="1"/>
  <c r="M111" i="1"/>
  <c r="L111" i="1"/>
  <c r="K111" i="1"/>
  <c r="J111" i="1"/>
  <c r="I111" i="1"/>
  <c r="H111" i="1"/>
  <c r="P110" i="1"/>
  <c r="O110" i="1"/>
  <c r="N110" i="1"/>
  <c r="M110" i="1"/>
  <c r="L110" i="1"/>
  <c r="K110" i="1"/>
  <c r="J110" i="1"/>
  <c r="I110" i="1"/>
  <c r="H110" i="1"/>
  <c r="P109" i="1"/>
  <c r="O109" i="1"/>
  <c r="N109" i="1"/>
  <c r="M109" i="1"/>
  <c r="L109" i="1"/>
  <c r="K109" i="1"/>
  <c r="J109" i="1"/>
  <c r="I109" i="1"/>
  <c r="H109" i="1"/>
  <c r="P108" i="1"/>
  <c r="O108" i="1"/>
  <c r="N108" i="1"/>
  <c r="M108" i="1"/>
  <c r="L108" i="1"/>
  <c r="K108" i="1"/>
  <c r="J108" i="1"/>
  <c r="I108" i="1"/>
  <c r="H108" i="1"/>
  <c r="P107" i="1"/>
  <c r="O107" i="1"/>
  <c r="N107" i="1"/>
  <c r="M107" i="1"/>
  <c r="L107" i="1"/>
  <c r="K107" i="1"/>
  <c r="J107" i="1"/>
  <c r="I107" i="1"/>
  <c r="H107" i="1"/>
  <c r="P106" i="1"/>
  <c r="O106" i="1"/>
  <c r="N106" i="1"/>
  <c r="M106" i="1"/>
  <c r="L106" i="1"/>
  <c r="K106" i="1"/>
  <c r="J106" i="1"/>
  <c r="I106" i="1"/>
  <c r="H106" i="1"/>
  <c r="P105" i="1"/>
  <c r="O105" i="1"/>
  <c r="N105" i="1"/>
  <c r="M105" i="1"/>
  <c r="L105" i="1"/>
  <c r="K105" i="1"/>
  <c r="J105" i="1"/>
  <c r="I105" i="1"/>
  <c r="H105" i="1"/>
  <c r="P104" i="1"/>
  <c r="O104" i="1"/>
  <c r="N104" i="1"/>
  <c r="M104" i="1"/>
  <c r="L104" i="1"/>
  <c r="K104" i="1"/>
  <c r="J104" i="1"/>
  <c r="I104" i="1"/>
  <c r="H104" i="1"/>
  <c r="P103" i="1"/>
  <c r="O103" i="1"/>
  <c r="N103" i="1"/>
  <c r="M103" i="1"/>
  <c r="L103" i="1"/>
  <c r="K103" i="1"/>
  <c r="J103" i="1"/>
  <c r="I103" i="1"/>
  <c r="H103" i="1"/>
  <c r="P102" i="1"/>
  <c r="O102" i="1"/>
  <c r="N102" i="1"/>
  <c r="M102" i="1"/>
  <c r="L102" i="1"/>
  <c r="K102" i="1"/>
  <c r="J102" i="1"/>
  <c r="I102" i="1"/>
  <c r="H102" i="1"/>
  <c r="P101" i="1"/>
  <c r="O101" i="1"/>
  <c r="N101" i="1"/>
  <c r="M101" i="1"/>
  <c r="L101" i="1"/>
  <c r="K101" i="1"/>
  <c r="J101" i="1"/>
  <c r="I101" i="1"/>
  <c r="H101" i="1"/>
  <c r="P100" i="1"/>
  <c r="O100" i="1"/>
  <c r="N100" i="1"/>
  <c r="M100" i="1"/>
  <c r="L100" i="1"/>
  <c r="K100" i="1"/>
  <c r="J100" i="1"/>
  <c r="I100" i="1"/>
  <c r="H100" i="1"/>
  <c r="P99" i="1"/>
  <c r="O99" i="1"/>
  <c r="N99" i="1"/>
  <c r="M99" i="1"/>
  <c r="L99" i="1"/>
  <c r="K99" i="1"/>
  <c r="J99" i="1"/>
  <c r="I99" i="1"/>
  <c r="H99" i="1"/>
  <c r="P98" i="1"/>
  <c r="O98" i="1"/>
  <c r="N98" i="1"/>
  <c r="M98" i="1"/>
  <c r="L98" i="1"/>
  <c r="K98" i="1"/>
  <c r="J98" i="1"/>
  <c r="I98" i="1"/>
  <c r="H98" i="1"/>
  <c r="P97" i="1"/>
  <c r="O97" i="1"/>
  <c r="N97" i="1"/>
  <c r="M97" i="1"/>
  <c r="L97" i="1"/>
  <c r="K97" i="1"/>
  <c r="J97" i="1"/>
  <c r="I97" i="1"/>
  <c r="H97" i="1"/>
  <c r="P96" i="1"/>
  <c r="O96" i="1"/>
  <c r="N96" i="1"/>
  <c r="M96" i="1"/>
  <c r="L96" i="1"/>
  <c r="K96" i="1"/>
  <c r="J96" i="1"/>
  <c r="I96" i="1"/>
  <c r="H96" i="1"/>
  <c r="P95" i="1"/>
  <c r="O95" i="1"/>
  <c r="N95" i="1"/>
  <c r="M95" i="1"/>
  <c r="L95" i="1"/>
  <c r="K95" i="1"/>
  <c r="J95" i="1"/>
  <c r="I95" i="1"/>
  <c r="H95" i="1"/>
  <c r="P94" i="1"/>
  <c r="O94" i="1"/>
  <c r="N94" i="1"/>
  <c r="M94" i="1"/>
  <c r="L94" i="1"/>
  <c r="K94" i="1"/>
  <c r="J94" i="1"/>
  <c r="I94" i="1"/>
  <c r="H94" i="1"/>
  <c r="P93" i="1"/>
  <c r="O93" i="1"/>
  <c r="N93" i="1"/>
  <c r="M93" i="1"/>
  <c r="L93" i="1"/>
  <c r="K93" i="1"/>
  <c r="J93" i="1"/>
  <c r="I93" i="1"/>
  <c r="H93" i="1"/>
  <c r="P92" i="1"/>
  <c r="O92" i="1"/>
  <c r="N92" i="1"/>
  <c r="M92" i="1"/>
  <c r="L92" i="1"/>
  <c r="K92" i="1"/>
  <c r="J92" i="1"/>
  <c r="I92" i="1"/>
  <c r="H92" i="1"/>
  <c r="P91" i="1"/>
  <c r="O91" i="1"/>
  <c r="N91" i="1"/>
  <c r="M91" i="1"/>
  <c r="L91" i="1"/>
  <c r="K91" i="1"/>
  <c r="J91" i="1"/>
  <c r="I91" i="1"/>
  <c r="H91" i="1"/>
  <c r="P90" i="1"/>
  <c r="O90" i="1"/>
  <c r="N90" i="1"/>
  <c r="M90" i="1"/>
  <c r="L90" i="1"/>
  <c r="K90" i="1"/>
  <c r="J90" i="1"/>
  <c r="I90" i="1"/>
  <c r="H90" i="1"/>
  <c r="P89" i="1"/>
  <c r="O89" i="1"/>
  <c r="N89" i="1"/>
  <c r="M89" i="1"/>
  <c r="L89" i="1"/>
  <c r="K89" i="1"/>
  <c r="J89" i="1"/>
  <c r="I89" i="1"/>
  <c r="H89" i="1"/>
  <c r="P88" i="1"/>
  <c r="O88" i="1"/>
  <c r="N88" i="1"/>
  <c r="M88" i="1"/>
  <c r="L88" i="1"/>
  <c r="K88" i="1"/>
  <c r="J88" i="1"/>
  <c r="I88" i="1"/>
  <c r="H88" i="1"/>
  <c r="P87" i="1"/>
  <c r="O87" i="1"/>
  <c r="N87" i="1"/>
  <c r="M87" i="1"/>
  <c r="L87" i="1"/>
  <c r="K87" i="1"/>
  <c r="J87" i="1"/>
  <c r="I87" i="1"/>
  <c r="H87" i="1"/>
  <c r="P86" i="1"/>
  <c r="O86" i="1"/>
  <c r="N86" i="1"/>
  <c r="M86" i="1"/>
  <c r="L86" i="1"/>
  <c r="K86" i="1"/>
  <c r="J86" i="1"/>
  <c r="I86" i="1"/>
  <c r="H86" i="1"/>
  <c r="P85" i="1"/>
  <c r="O85" i="1"/>
  <c r="N85" i="1"/>
  <c r="M85" i="1"/>
  <c r="L85" i="1"/>
  <c r="K85" i="1"/>
  <c r="J85" i="1"/>
  <c r="I85" i="1"/>
  <c r="H85" i="1"/>
  <c r="P84" i="1"/>
  <c r="O84" i="1"/>
  <c r="N84" i="1"/>
  <c r="M84" i="1"/>
  <c r="L84" i="1"/>
  <c r="K84" i="1"/>
  <c r="J84" i="1"/>
  <c r="I84" i="1"/>
  <c r="H84" i="1"/>
  <c r="P83" i="1"/>
  <c r="O83" i="1"/>
  <c r="N83" i="1"/>
  <c r="M83" i="1"/>
  <c r="L83" i="1"/>
  <c r="K83" i="1"/>
  <c r="J83" i="1"/>
  <c r="I83" i="1"/>
  <c r="H83" i="1"/>
  <c r="P82" i="1"/>
  <c r="O82" i="1"/>
  <c r="N82" i="1"/>
  <c r="M82" i="1"/>
  <c r="L82" i="1"/>
  <c r="K82" i="1"/>
  <c r="J82" i="1"/>
  <c r="I82" i="1"/>
  <c r="H82" i="1"/>
  <c r="P81" i="1"/>
  <c r="O81" i="1"/>
  <c r="N81" i="1"/>
  <c r="M81" i="1"/>
  <c r="L81" i="1"/>
  <c r="K81" i="1"/>
  <c r="J81" i="1"/>
  <c r="I81" i="1"/>
  <c r="H81" i="1"/>
  <c r="P80" i="1"/>
  <c r="O80" i="1"/>
  <c r="N80" i="1"/>
  <c r="M80" i="1"/>
  <c r="L80" i="1"/>
  <c r="K80" i="1"/>
  <c r="J80" i="1"/>
  <c r="I80" i="1"/>
  <c r="H80" i="1"/>
  <c r="P79" i="1"/>
  <c r="O79" i="1"/>
  <c r="N79" i="1"/>
  <c r="M79" i="1"/>
  <c r="L79" i="1"/>
  <c r="K79" i="1"/>
  <c r="J79" i="1"/>
  <c r="I79" i="1"/>
  <c r="H79" i="1"/>
  <c r="P78" i="1"/>
  <c r="O78" i="1"/>
  <c r="N78" i="1"/>
  <c r="M78" i="1"/>
  <c r="L78" i="1"/>
  <c r="K78" i="1"/>
  <c r="J78" i="1"/>
  <c r="I78" i="1"/>
  <c r="H78" i="1"/>
  <c r="P77" i="1"/>
  <c r="O77" i="1"/>
  <c r="N77" i="1"/>
  <c r="M77" i="1"/>
  <c r="L77" i="1"/>
  <c r="K77" i="1"/>
  <c r="J77" i="1"/>
  <c r="I77" i="1"/>
  <c r="H77" i="1"/>
  <c r="P76" i="1"/>
  <c r="O76" i="1"/>
  <c r="N76" i="1"/>
  <c r="M76" i="1"/>
  <c r="L76" i="1"/>
  <c r="K76" i="1"/>
  <c r="J76" i="1"/>
  <c r="I76" i="1"/>
  <c r="H76" i="1"/>
  <c r="P75" i="1"/>
  <c r="O75" i="1"/>
  <c r="N75" i="1"/>
  <c r="M75" i="1"/>
  <c r="L75" i="1"/>
  <c r="K75" i="1"/>
  <c r="J75" i="1"/>
  <c r="I75" i="1"/>
  <c r="H75" i="1"/>
  <c r="P74" i="1"/>
  <c r="O74" i="1"/>
  <c r="N74" i="1"/>
  <c r="M74" i="1"/>
  <c r="L74" i="1"/>
  <c r="K74" i="1"/>
  <c r="J74" i="1"/>
  <c r="I74" i="1"/>
  <c r="H74" i="1"/>
  <c r="P73" i="1"/>
  <c r="O73" i="1"/>
  <c r="N73" i="1"/>
  <c r="M73" i="1"/>
  <c r="L73" i="1"/>
  <c r="K73" i="1"/>
  <c r="J73" i="1"/>
  <c r="I73" i="1"/>
  <c r="H73" i="1"/>
  <c r="P72" i="1"/>
  <c r="O72" i="1"/>
  <c r="N72" i="1"/>
  <c r="M72" i="1"/>
  <c r="L72" i="1"/>
  <c r="K72" i="1"/>
  <c r="J72" i="1"/>
  <c r="I72" i="1"/>
  <c r="H72" i="1"/>
  <c r="P71" i="1"/>
  <c r="O71" i="1"/>
  <c r="N71" i="1"/>
  <c r="M71" i="1"/>
  <c r="L71" i="1"/>
  <c r="K71" i="1"/>
  <c r="J71" i="1"/>
  <c r="I71" i="1"/>
  <c r="H71" i="1"/>
  <c r="P70" i="1"/>
  <c r="O70" i="1"/>
  <c r="N70" i="1"/>
  <c r="M70" i="1"/>
  <c r="L70" i="1"/>
  <c r="K70" i="1"/>
  <c r="J70" i="1"/>
  <c r="I70" i="1"/>
  <c r="H70" i="1"/>
  <c r="P69" i="1"/>
  <c r="O69" i="1"/>
  <c r="N69" i="1"/>
  <c r="M69" i="1"/>
  <c r="L69" i="1"/>
  <c r="K69" i="1"/>
  <c r="J69" i="1"/>
  <c r="I69" i="1"/>
  <c r="H69" i="1"/>
  <c r="P68" i="1"/>
  <c r="O68" i="1"/>
  <c r="N68" i="1"/>
  <c r="M68" i="1"/>
  <c r="L68" i="1"/>
  <c r="K68" i="1"/>
  <c r="J68" i="1"/>
  <c r="I68" i="1"/>
  <c r="H68" i="1"/>
  <c r="P67" i="1"/>
  <c r="O67" i="1"/>
  <c r="N67" i="1"/>
  <c r="M67" i="1"/>
  <c r="L67" i="1"/>
  <c r="K67" i="1"/>
  <c r="J67" i="1"/>
  <c r="I67" i="1"/>
  <c r="H67" i="1"/>
  <c r="P66" i="1"/>
  <c r="O66" i="1"/>
  <c r="N66" i="1"/>
  <c r="M66" i="1"/>
  <c r="L66" i="1"/>
  <c r="K66" i="1"/>
  <c r="J66" i="1"/>
  <c r="I66" i="1"/>
  <c r="H66" i="1"/>
  <c r="P65" i="1"/>
  <c r="O65" i="1"/>
  <c r="N65" i="1"/>
  <c r="M65" i="1"/>
  <c r="L65" i="1"/>
  <c r="K65" i="1"/>
  <c r="J65" i="1"/>
  <c r="I65" i="1"/>
  <c r="H65" i="1"/>
  <c r="P64" i="1"/>
  <c r="O64" i="1"/>
  <c r="N64" i="1"/>
  <c r="M64" i="1"/>
  <c r="L64" i="1"/>
  <c r="K64" i="1"/>
  <c r="J64" i="1"/>
  <c r="I64" i="1"/>
  <c r="H64" i="1"/>
  <c r="P63" i="1"/>
  <c r="O63" i="1"/>
  <c r="N63" i="1"/>
  <c r="M63" i="1"/>
  <c r="L63" i="1"/>
  <c r="K63" i="1"/>
  <c r="J63" i="1"/>
  <c r="I63" i="1"/>
  <c r="H63" i="1"/>
  <c r="P62" i="1"/>
  <c r="O62" i="1"/>
  <c r="N62" i="1"/>
  <c r="M62" i="1"/>
  <c r="L62" i="1"/>
  <c r="K62" i="1"/>
  <c r="J62" i="1"/>
  <c r="I62" i="1"/>
  <c r="H62" i="1"/>
  <c r="P61" i="1"/>
  <c r="O61" i="1"/>
  <c r="N61" i="1"/>
  <c r="M61" i="1"/>
  <c r="L61" i="1"/>
  <c r="K61" i="1"/>
  <c r="J61" i="1"/>
  <c r="I61" i="1"/>
  <c r="H61" i="1"/>
  <c r="P60" i="1"/>
  <c r="O60" i="1"/>
  <c r="N60" i="1"/>
  <c r="M60" i="1"/>
  <c r="L60" i="1"/>
  <c r="K60" i="1"/>
  <c r="J60" i="1"/>
  <c r="I60" i="1"/>
  <c r="H60" i="1"/>
  <c r="P59" i="1"/>
  <c r="O59" i="1"/>
  <c r="N59" i="1"/>
  <c r="M59" i="1"/>
  <c r="L59" i="1"/>
  <c r="K59" i="1"/>
  <c r="J59" i="1"/>
  <c r="I59" i="1"/>
  <c r="H59" i="1"/>
  <c r="P58" i="1"/>
  <c r="O58" i="1"/>
  <c r="N58" i="1"/>
  <c r="M58" i="1"/>
  <c r="L58" i="1"/>
  <c r="K58" i="1"/>
  <c r="J58" i="1"/>
  <c r="I58" i="1"/>
  <c r="H58" i="1"/>
  <c r="P57" i="1"/>
  <c r="O57" i="1"/>
  <c r="N57" i="1"/>
  <c r="M57" i="1"/>
  <c r="L57" i="1"/>
  <c r="K57" i="1"/>
  <c r="J57" i="1"/>
  <c r="I57" i="1"/>
  <c r="H57" i="1"/>
  <c r="P56" i="1"/>
  <c r="O56" i="1"/>
  <c r="N56" i="1"/>
  <c r="M56" i="1"/>
  <c r="L56" i="1"/>
  <c r="K56" i="1"/>
  <c r="J56" i="1"/>
  <c r="I56" i="1"/>
  <c r="H56" i="1"/>
  <c r="P55" i="1"/>
  <c r="O55" i="1"/>
  <c r="N55" i="1"/>
  <c r="M55" i="1"/>
  <c r="L55" i="1"/>
  <c r="K55" i="1"/>
  <c r="J55" i="1"/>
  <c r="I55" i="1"/>
  <c r="H55" i="1"/>
  <c r="P54" i="1"/>
  <c r="O54" i="1"/>
  <c r="N54" i="1"/>
  <c r="M54" i="1"/>
  <c r="L54" i="1"/>
  <c r="K54" i="1"/>
  <c r="J54" i="1"/>
  <c r="I54" i="1"/>
  <c r="H54" i="1"/>
  <c r="P53" i="1"/>
  <c r="O53" i="1"/>
  <c r="N53" i="1"/>
  <c r="M53" i="1"/>
  <c r="L53" i="1"/>
  <c r="K53" i="1"/>
  <c r="J53" i="1"/>
  <c r="I53" i="1"/>
  <c r="H53" i="1"/>
  <c r="P52" i="1"/>
  <c r="O52" i="1"/>
  <c r="N52" i="1"/>
  <c r="M52" i="1"/>
  <c r="L52" i="1"/>
  <c r="K52" i="1"/>
  <c r="J52" i="1"/>
  <c r="I52" i="1"/>
  <c r="H52" i="1"/>
  <c r="P51" i="1"/>
  <c r="O51" i="1"/>
  <c r="N51" i="1"/>
  <c r="M51" i="1"/>
  <c r="L51" i="1"/>
  <c r="K51" i="1"/>
  <c r="J51" i="1"/>
  <c r="I51" i="1"/>
  <c r="H51" i="1"/>
  <c r="P50" i="1"/>
  <c r="O50" i="1"/>
  <c r="N50" i="1"/>
  <c r="M50" i="1"/>
  <c r="L50" i="1"/>
  <c r="K50" i="1"/>
  <c r="J50" i="1"/>
  <c r="I50" i="1"/>
  <c r="H50" i="1"/>
  <c r="P49" i="1"/>
  <c r="O49" i="1"/>
  <c r="N49" i="1"/>
  <c r="M49" i="1"/>
  <c r="L49" i="1"/>
  <c r="K49" i="1"/>
  <c r="J49" i="1"/>
  <c r="I49" i="1"/>
  <c r="H49" i="1"/>
  <c r="P48" i="1"/>
  <c r="O48" i="1"/>
  <c r="N48" i="1"/>
  <c r="M48" i="1"/>
  <c r="L48" i="1"/>
  <c r="K48" i="1"/>
  <c r="J48" i="1"/>
  <c r="I48" i="1"/>
  <c r="H48" i="1"/>
  <c r="P47" i="1"/>
  <c r="O47" i="1"/>
  <c r="N47" i="1"/>
  <c r="M47" i="1"/>
  <c r="L47" i="1"/>
  <c r="K47" i="1"/>
  <c r="J47" i="1"/>
  <c r="I47" i="1"/>
  <c r="H47" i="1"/>
  <c r="P46" i="1"/>
  <c r="O46" i="1"/>
  <c r="N46" i="1"/>
  <c r="M46" i="1"/>
  <c r="L46" i="1"/>
  <c r="K46" i="1"/>
  <c r="J46" i="1"/>
  <c r="I46" i="1"/>
  <c r="H46" i="1"/>
  <c r="P45" i="1"/>
  <c r="O45" i="1"/>
  <c r="N45" i="1"/>
  <c r="M45" i="1"/>
  <c r="L45" i="1"/>
  <c r="K45" i="1"/>
  <c r="J45" i="1"/>
  <c r="I45" i="1"/>
  <c r="H45" i="1"/>
  <c r="P44" i="1"/>
  <c r="O44" i="1"/>
  <c r="N44" i="1"/>
  <c r="M44" i="1"/>
  <c r="L44" i="1"/>
  <c r="K44" i="1"/>
  <c r="J44" i="1"/>
  <c r="I44" i="1"/>
  <c r="H44" i="1"/>
  <c r="P43" i="1"/>
  <c r="O43" i="1"/>
  <c r="N43" i="1"/>
  <c r="M43" i="1"/>
  <c r="L43" i="1"/>
  <c r="K43" i="1"/>
  <c r="J43" i="1"/>
  <c r="I43" i="1"/>
  <c r="H43" i="1"/>
  <c r="P42" i="1"/>
  <c r="O42" i="1"/>
  <c r="N42" i="1"/>
  <c r="M42" i="1"/>
  <c r="L42" i="1"/>
  <c r="K42" i="1"/>
  <c r="J42" i="1"/>
  <c r="I42" i="1"/>
  <c r="H42" i="1"/>
  <c r="P41" i="1"/>
  <c r="O41" i="1"/>
  <c r="N41" i="1"/>
  <c r="M41" i="1"/>
  <c r="L41" i="1"/>
  <c r="K41" i="1"/>
  <c r="J41" i="1"/>
  <c r="I41" i="1"/>
  <c r="H41" i="1"/>
  <c r="P40" i="1"/>
  <c r="O40" i="1"/>
  <c r="N40" i="1"/>
  <c r="M40" i="1"/>
  <c r="L40" i="1"/>
  <c r="K40" i="1"/>
  <c r="J40" i="1"/>
  <c r="I40" i="1"/>
  <c r="H40" i="1"/>
  <c r="P39" i="1"/>
  <c r="O39" i="1"/>
  <c r="N39" i="1"/>
  <c r="M39" i="1"/>
  <c r="L39" i="1"/>
  <c r="K39" i="1"/>
  <c r="J39" i="1"/>
  <c r="I39" i="1"/>
  <c r="H39" i="1"/>
  <c r="P38" i="1"/>
  <c r="O38" i="1"/>
  <c r="N38" i="1"/>
  <c r="M38" i="1"/>
  <c r="L38" i="1"/>
  <c r="K38" i="1"/>
  <c r="J38" i="1"/>
  <c r="I38" i="1"/>
  <c r="H38" i="1"/>
  <c r="P37" i="1"/>
  <c r="O37" i="1"/>
  <c r="N37" i="1"/>
  <c r="M37" i="1"/>
  <c r="L37" i="1"/>
  <c r="K37" i="1"/>
  <c r="J37" i="1"/>
  <c r="I37" i="1"/>
  <c r="H37" i="1"/>
  <c r="P36" i="1"/>
  <c r="O36" i="1"/>
  <c r="N36" i="1"/>
  <c r="M36" i="1"/>
  <c r="L36" i="1"/>
  <c r="K36" i="1"/>
  <c r="J36" i="1"/>
  <c r="I36" i="1"/>
  <c r="H36" i="1"/>
  <c r="P35" i="1"/>
  <c r="O35" i="1"/>
  <c r="N35" i="1"/>
  <c r="M35" i="1"/>
  <c r="L35" i="1"/>
  <c r="K35" i="1"/>
  <c r="J35" i="1"/>
  <c r="I35" i="1"/>
  <c r="H35" i="1"/>
  <c r="P34" i="1"/>
  <c r="O34" i="1"/>
  <c r="N34" i="1"/>
  <c r="M34" i="1"/>
  <c r="L34" i="1"/>
  <c r="K34" i="1"/>
  <c r="J34" i="1"/>
  <c r="I34" i="1"/>
  <c r="H34" i="1"/>
  <c r="P33" i="1"/>
  <c r="O33" i="1"/>
  <c r="N33" i="1"/>
  <c r="M33" i="1"/>
  <c r="L33" i="1"/>
  <c r="K33" i="1"/>
  <c r="J33" i="1"/>
  <c r="I33" i="1"/>
  <c r="H33" i="1"/>
  <c r="P32" i="1"/>
  <c r="O32" i="1"/>
  <c r="N32" i="1"/>
  <c r="M32" i="1"/>
  <c r="L32" i="1"/>
  <c r="K32" i="1"/>
  <c r="J32" i="1"/>
  <c r="I32" i="1"/>
  <c r="H32" i="1"/>
  <c r="P31" i="1"/>
  <c r="O31" i="1"/>
  <c r="N31" i="1"/>
  <c r="M31" i="1"/>
  <c r="L31" i="1"/>
  <c r="K31" i="1"/>
  <c r="J31" i="1"/>
  <c r="I31" i="1"/>
  <c r="H31" i="1"/>
  <c r="P30" i="1"/>
  <c r="O30" i="1"/>
  <c r="N30" i="1"/>
  <c r="M30" i="1"/>
  <c r="L30" i="1"/>
  <c r="K30" i="1"/>
  <c r="J30" i="1"/>
  <c r="I30" i="1"/>
  <c r="H30" i="1"/>
  <c r="P29" i="1"/>
  <c r="O29" i="1"/>
  <c r="N29" i="1"/>
  <c r="M29" i="1"/>
  <c r="L29" i="1"/>
  <c r="K29" i="1"/>
  <c r="J29" i="1"/>
  <c r="I29" i="1"/>
  <c r="H29" i="1"/>
  <c r="P28" i="1"/>
  <c r="O28" i="1"/>
  <c r="N28" i="1"/>
  <c r="M28" i="1"/>
  <c r="L28" i="1"/>
  <c r="K28" i="1"/>
  <c r="J28" i="1"/>
  <c r="I28" i="1"/>
  <c r="H28" i="1"/>
  <c r="P27" i="1"/>
  <c r="O27" i="1"/>
  <c r="N27" i="1"/>
  <c r="M27" i="1"/>
  <c r="L27" i="1"/>
  <c r="K27" i="1"/>
  <c r="J27" i="1"/>
  <c r="I27" i="1"/>
  <c r="H27" i="1"/>
  <c r="P26" i="1"/>
  <c r="O26" i="1"/>
  <c r="N26" i="1"/>
  <c r="M26" i="1"/>
  <c r="L26" i="1"/>
  <c r="K26" i="1"/>
  <c r="J26" i="1"/>
  <c r="I26" i="1"/>
  <c r="H26" i="1"/>
  <c r="P25" i="1"/>
  <c r="O25" i="1"/>
  <c r="N25" i="1"/>
  <c r="M25" i="1"/>
  <c r="L25" i="1"/>
  <c r="K25" i="1"/>
  <c r="J25" i="1"/>
  <c r="I25" i="1"/>
  <c r="H25" i="1"/>
  <c r="P24" i="1"/>
  <c r="O24" i="1"/>
  <c r="N24" i="1"/>
  <c r="M24" i="1"/>
  <c r="L24" i="1"/>
  <c r="K24" i="1"/>
  <c r="J24" i="1"/>
  <c r="I24" i="1"/>
  <c r="H24" i="1"/>
  <c r="P23" i="1"/>
  <c r="O23" i="1"/>
  <c r="N23" i="1"/>
  <c r="M23" i="1"/>
  <c r="L23" i="1"/>
  <c r="K23" i="1"/>
  <c r="J23" i="1"/>
  <c r="I23" i="1"/>
  <c r="H23" i="1"/>
  <c r="P22" i="1"/>
  <c r="O22" i="1"/>
  <c r="N22" i="1"/>
  <c r="M22" i="1"/>
  <c r="L22" i="1"/>
  <c r="K22" i="1"/>
  <c r="J22" i="1"/>
  <c r="I22" i="1"/>
  <c r="H22" i="1"/>
  <c r="P21" i="1"/>
  <c r="O21" i="1"/>
  <c r="N21" i="1"/>
  <c r="M21" i="1"/>
  <c r="L21" i="1"/>
  <c r="K21" i="1"/>
  <c r="J21" i="1"/>
  <c r="I21" i="1"/>
  <c r="H21" i="1"/>
  <c r="P20" i="1"/>
  <c r="O20" i="1"/>
  <c r="N20" i="1"/>
  <c r="M20" i="1"/>
  <c r="L20" i="1"/>
  <c r="K20" i="1"/>
  <c r="J20" i="1"/>
  <c r="I20" i="1"/>
  <c r="H20" i="1"/>
  <c r="P19" i="1"/>
  <c r="O19" i="1"/>
  <c r="N19" i="1"/>
  <c r="M19" i="1"/>
  <c r="L19" i="1"/>
  <c r="K19" i="1"/>
  <c r="J19" i="1"/>
  <c r="I19" i="1"/>
  <c r="H19" i="1"/>
  <c r="P18" i="1"/>
  <c r="O18" i="1"/>
  <c r="N18" i="1"/>
  <c r="M18" i="1"/>
  <c r="L18" i="1"/>
  <c r="K18" i="1"/>
  <c r="J18" i="1"/>
  <c r="I18" i="1"/>
  <c r="H18" i="1"/>
  <c r="P17" i="1"/>
  <c r="O17" i="1"/>
  <c r="N17" i="1"/>
  <c r="M17" i="1"/>
  <c r="L17" i="1"/>
  <c r="K17" i="1"/>
  <c r="J17" i="1"/>
  <c r="I17" i="1"/>
  <c r="H17" i="1"/>
  <c r="P16" i="1"/>
  <c r="O16" i="1"/>
  <c r="N16" i="1"/>
  <c r="M16" i="1"/>
  <c r="L16" i="1"/>
  <c r="K16" i="1"/>
  <c r="J16" i="1"/>
  <c r="I16" i="1"/>
  <c r="H16" i="1"/>
  <c r="P15" i="1"/>
  <c r="O15" i="1"/>
  <c r="N15" i="1"/>
  <c r="M15" i="1"/>
  <c r="L15" i="1"/>
  <c r="K15" i="1"/>
  <c r="J15" i="1"/>
  <c r="I15" i="1"/>
  <c r="H15" i="1"/>
  <c r="P14" i="1"/>
  <c r="O14" i="1"/>
  <c r="N14" i="1"/>
  <c r="M14" i="1"/>
  <c r="L14" i="1"/>
  <c r="K14" i="1"/>
  <c r="J14" i="1"/>
  <c r="I14" i="1"/>
  <c r="H14" i="1"/>
  <c r="P13" i="1"/>
  <c r="O13" i="1"/>
  <c r="N13" i="1"/>
  <c r="M13" i="1"/>
  <c r="L13" i="1"/>
  <c r="K13" i="1"/>
  <c r="J13" i="1"/>
  <c r="I13" i="1"/>
  <c r="H13" i="1"/>
  <c r="P12" i="1"/>
  <c r="O12" i="1"/>
  <c r="N12" i="1"/>
  <c r="M12" i="1"/>
  <c r="L12" i="1"/>
  <c r="K12" i="1"/>
  <c r="J12" i="1"/>
  <c r="I12" i="1"/>
  <c r="H12" i="1"/>
  <c r="P11" i="1"/>
  <c r="O11" i="1"/>
  <c r="N11" i="1"/>
  <c r="M11" i="1"/>
  <c r="L11" i="1"/>
  <c r="K11" i="1"/>
  <c r="J11" i="1"/>
  <c r="I11" i="1"/>
  <c r="H11" i="1"/>
  <c r="P10" i="1"/>
  <c r="O10" i="1"/>
  <c r="N10" i="1"/>
  <c r="M10" i="1"/>
  <c r="L10" i="1"/>
  <c r="K10" i="1"/>
  <c r="J10" i="1"/>
  <c r="I10" i="1"/>
  <c r="H10" i="1"/>
  <c r="P9" i="1"/>
  <c r="O9" i="1"/>
  <c r="N9" i="1"/>
  <c r="M9" i="1"/>
  <c r="L9" i="1"/>
  <c r="K9" i="1"/>
  <c r="J9" i="1"/>
  <c r="I9" i="1"/>
  <c r="H9" i="1"/>
  <c r="P8" i="1"/>
  <c r="O8" i="1"/>
  <c r="N8" i="1"/>
  <c r="M8" i="1"/>
  <c r="L8" i="1"/>
  <c r="K8" i="1"/>
  <c r="J8" i="1"/>
  <c r="I8" i="1"/>
  <c r="H8" i="1"/>
  <c r="P7" i="1"/>
  <c r="O7" i="1"/>
  <c r="N7" i="1"/>
  <c r="M7" i="1"/>
  <c r="L7" i="1"/>
  <c r="K7" i="1"/>
  <c r="J7" i="1"/>
  <c r="I7" i="1"/>
  <c r="H7" i="1"/>
  <c r="P6" i="1"/>
  <c r="O6" i="1"/>
  <c r="N6" i="1"/>
  <c r="M6" i="1"/>
  <c r="L6" i="1"/>
  <c r="K6" i="1"/>
  <c r="J6" i="1"/>
  <c r="I6" i="1"/>
  <c r="H6" i="1"/>
  <c r="P5" i="1"/>
  <c r="O5" i="1"/>
  <c r="N5" i="1"/>
  <c r="M5" i="1"/>
  <c r="L5" i="1"/>
  <c r="K5" i="1"/>
  <c r="J5" i="1"/>
  <c r="I5" i="1"/>
  <c r="H5" i="1"/>
  <c r="P4" i="1"/>
  <c r="O4" i="1"/>
  <c r="N4" i="1"/>
  <c r="M4" i="1"/>
  <c r="L4" i="1"/>
  <c r="K4" i="1"/>
  <c r="J4" i="1"/>
  <c r="I4" i="1"/>
  <c r="H4" i="1"/>
  <c r="P3" i="1"/>
  <c r="O3" i="1"/>
  <c r="N3" i="1"/>
  <c r="M3" i="1"/>
  <c r="L3" i="1"/>
  <c r="K3" i="1"/>
  <c r="J3" i="1"/>
  <c r="I3" i="1"/>
  <c r="H3" i="1"/>
  <c r="P2" i="1"/>
  <c r="O2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<sst xmlns="http://schemas.openxmlformats.org/spreadsheetml/2006/main" count="17" uniqueCount="17">
  <si>
    <t>instant</t>
  </si>
  <si>
    <t>atemp</t>
  </si>
  <si>
    <t>Humidity</t>
  </si>
  <si>
    <t>Windspeed</t>
  </si>
  <si>
    <t>Casual</t>
  </si>
  <si>
    <t>Registered</t>
  </si>
  <si>
    <t>cnt (Total Rentais)</t>
  </si>
  <si>
    <t>RentalType</t>
  </si>
  <si>
    <t>Casual Ratio</t>
  </si>
  <si>
    <t>Registered Ratio</t>
  </si>
  <si>
    <t>Humidity_pct (%)</t>
  </si>
  <si>
    <t>Feels_like_Temp</t>
  </si>
  <si>
    <t>Windspeed_km/hr</t>
  </si>
  <si>
    <t>casual_to_registered_ratio</t>
  </si>
  <si>
    <t>Humidity_Level</t>
  </si>
  <si>
    <t>Windspeed_Values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</si>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</sst>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2" fillId="2" borderId="0" xfId="0" applyFont="1" applyFill="1"/>
    <xf numFmtId="0" fontId="2" fillId="0" borderId="0" xfId="0" applyFont="1"/>
    <xf numFmtId="0" fontId="1" fillId="0" borderId="0" xfId="0" applyFont="1"/>
    <xf numFmtId="1" fontId="2" fillId="0" borderId="0" xfId="0" applyNumberFormat="1" applyFont="1"/>
    <xf numFmtId="0" fontId="2" fillId="3" borderId="0" xfId="0" applyFont="1" applyFill="1"/>
    <xf numFmtId="0" fontId="3" fillId="3" borderId="0" xfId="0" applyFont="1" applyFill="1"/>
    <xf numFmtId="0" fontId="2" fillId="0" borderId="2" xfId="0" applyFont="1" applyBorder="1"/>
  </cellXfs>
  <cellStyles count="1">
    <cellStyle name="Normal" xfId="0" builtinId="0"/>
  </cellStyles>
  <dxfs count="4">
    <dxf>
      <fill>
        <patternFill patternType="solid">
          <fgColor rgb="FF0B769F"/>
          <bgColor rgb="FF0B769F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</dxfs>
  <tableStyles count="1" defaultTableStyle="TableStyleMedium2" defaultPivotStyle="PivotStyleLight16">
    <tableStyle name="dataset_2-style" pivot="0" count="3" xr9:uid="{DBA0E9BC-F646-489E-88AC-C02D20CEF88F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256D6-10D7-4530-811C-07185443C4EF}" name="Table_2" displayName="Table_2" ref="A1:P612">
  <tableColumns count="16">
    <tableColumn id="1" xr3:uid="{C1812A2F-1242-42B5-BF04-2904261A6CF6}" name="instant"/>
    <tableColumn id="2" xr3:uid="{2D263E9E-CE42-4831-9AB1-A114CBAB44A5}" name="atemp"/>
    <tableColumn id="3" xr3:uid="{BC96E91A-9041-4E95-BA90-F3C3D46C5DEB}" name="Humidity"/>
    <tableColumn id="4" xr3:uid="{C61CAF94-C5A7-4220-8815-A2842A7F50EE}" name="Windspeed"/>
    <tableColumn id="5" xr3:uid="{20F46C73-E41F-4FC6-842E-9DE50655680C}" name="Casual"/>
    <tableColumn id="6" xr3:uid="{7AE67974-42C7-4CFF-933C-8404AA277CA3}" name="Registered"/>
    <tableColumn id="7" xr3:uid="{28AABB59-DB04-4735-A432-6F13E61E9AA2}" name="cnt (Total Rentais)"/>
    <tableColumn id="8" xr3:uid="{211FA1C9-ED5C-433C-B558-A3A2E7F61FDC}" name="RentalType"/>
    <tableColumn id="9" xr3:uid="{14CD6065-9923-4BE3-9638-3995B007F99A}" name="Casual Ratio"/>
    <tableColumn id="10" xr3:uid="{FB8ECE7B-9691-45DA-84E7-92E89C6F86AD}" name="Registered Ratio"/>
    <tableColumn id="11" xr3:uid="{1DDFA572-E37A-4B8B-BF25-0F69C9D807DA}" name="Humidity_pct (%)"/>
    <tableColumn id="12" xr3:uid="{2DC2B84A-D9DB-4610-BAF0-79842EAB7B35}" name="Feels_like_Temp"/>
    <tableColumn id="13" xr3:uid="{086CDE28-577E-483C-B716-53809A5C98B6}" name="Windspeed_km/hr"/>
    <tableColumn id="14" xr3:uid="{1648C79D-DFD0-44CC-944B-6CE0D6DCB472}" name="casual_to_registered_ratio"/>
    <tableColumn id="15" xr3:uid="{8596F29B-A675-4782-A36C-FEBD6FFD29ED}" name="Humidity_Level"/>
    <tableColumn id="16" xr3:uid="{B41946CA-C00C-4FAA-A1FE-E7A9F61A69D0}" name="Windspeed_Values"/>
  </tableColumns>
  <tableStyleInfo name="dataset_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F1D3-23DD-4B6B-8C19-54E35A573962}">
  <dimension ref="A1:P1000"/>
  <sheetViews>
    <sheetView tabSelected="1" workbookViewId="0">
      <selection activeCell="D36" sqref="D36"/>
    </sheetView>
  </sheetViews>
  <sheetFormatPr defaultColWidth="12.6640625" defaultRowHeight="15" customHeight="1" x14ac:dyDescent="0.3"/>
  <cols>
    <col min="1" max="2" width="8.33203125" customWidth="1"/>
    <col min="3" max="3" width="9.88671875" customWidth="1"/>
    <col min="4" max="4" width="11.6640625" customWidth="1"/>
    <col min="5" max="5" width="8.109375" customWidth="1"/>
    <col min="6" max="6" width="11.109375" customWidth="1"/>
    <col min="7" max="7" width="17.33203125" customWidth="1"/>
    <col min="8" max="8" width="17.21875" customWidth="1"/>
    <col min="9" max="10" width="8.6640625" customWidth="1"/>
    <col min="11" max="11" width="14.88671875" customWidth="1"/>
    <col min="12" max="12" width="15" customWidth="1"/>
    <col min="13" max="13" width="17.44140625" customWidth="1"/>
    <col min="14" max="14" width="24.109375" customWidth="1"/>
    <col min="15" max="15" width="16.109375" customWidth="1"/>
    <col min="16" max="16" width="17.6640625" customWidth="1"/>
    <col min="17" max="26" width="8.6640625" customWidth="1"/>
  </cols>
  <sheetData>
    <row r="1" spans="1:1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4.25" customHeight="1" x14ac:dyDescent="0.3">
      <c r="A2" s="1">
        <v>1</v>
      </c>
      <c r="B2" s="3">
        <v>0.28789999999999999</v>
      </c>
      <c r="C2" s="1">
        <v>0.81</v>
      </c>
      <c r="D2" s="1">
        <v>0</v>
      </c>
      <c r="E2" s="1">
        <v>3</v>
      </c>
      <c r="F2" s="1">
        <v>13</v>
      </c>
      <c r="G2" s="1">
        <v>16</v>
      </c>
      <c r="H2" s="4" t="str">
        <f>IF(dataset_2!$E2&gt;dataset_2!$F2,"Casual Dominant","Registered Dominant")</f>
        <v>Registered Dominant</v>
      </c>
      <c r="I2" s="4">
        <f>dataset_2!$E2/dataset_2!$G2</f>
        <v>0.1875</v>
      </c>
      <c r="J2" s="4">
        <f>dataset_2!$F2/dataset_2!$G2</f>
        <v>0.8125</v>
      </c>
      <c r="K2" s="5">
        <f>dataset_2!$C2*100</f>
        <v>81</v>
      </c>
      <c r="L2" s="4">
        <f>dataset_2!$B2*50</f>
        <v>14.395</v>
      </c>
      <c r="M2" s="5">
        <f>dataset_2!$D2*67</f>
        <v>0</v>
      </c>
      <c r="N2" s="4">
        <f>IFERROR(dataset_2!$I2/dataset_2!$J2,0)</f>
        <v>0.23076923076923078</v>
      </c>
      <c r="O2" s="4" t="str">
        <f>IF(dataset_2!$K2&lt;40,"Low",IF(dataset_2!$K2&lt;=70,"Moderate","High"))</f>
        <v>High</v>
      </c>
      <c r="P2" s="4" t="str">
        <f>IF(dataset_2!$M2&lt;10,"Calm",IF(dataset_2!$M2&lt;=25,"Breezy","Windy"))</f>
        <v>Calm</v>
      </c>
    </row>
    <row r="3" spans="1:16" ht="14.25" customHeight="1" x14ac:dyDescent="0.3">
      <c r="A3" s="1">
        <v>2</v>
      </c>
      <c r="B3" s="3">
        <v>0.2727</v>
      </c>
      <c r="C3" s="1">
        <v>0.8</v>
      </c>
      <c r="D3" s="1">
        <v>0</v>
      </c>
      <c r="E3" s="1">
        <v>8</v>
      </c>
      <c r="F3" s="1">
        <v>32</v>
      </c>
      <c r="G3" s="1">
        <v>40</v>
      </c>
      <c r="H3" s="4" t="str">
        <f>IF(dataset_2!$E3&gt;dataset_2!$F3,"Casual Dominant","Registered Dominant")</f>
        <v>Registered Dominant</v>
      </c>
      <c r="I3" s="4">
        <f>dataset_2!$E3/dataset_2!$G3</f>
        <v>0.2</v>
      </c>
      <c r="J3" s="4">
        <f>dataset_2!$F3/dataset_2!$G3</f>
        <v>0.8</v>
      </c>
      <c r="K3" s="5">
        <f>dataset_2!$C3*100</f>
        <v>80</v>
      </c>
      <c r="L3" s="4">
        <f>dataset_2!$B3*50</f>
        <v>13.635</v>
      </c>
      <c r="M3" s="5">
        <f>dataset_2!$D3*67</f>
        <v>0</v>
      </c>
      <c r="N3" s="4">
        <f>IFERROR(dataset_2!$I3/dataset_2!$J3,0)</f>
        <v>0.25</v>
      </c>
      <c r="O3" s="4" t="str">
        <f>IF(dataset_2!$K3&lt;40,"Low",IF(dataset_2!$K3&lt;=70,"Moderate","High"))</f>
        <v>High</v>
      </c>
      <c r="P3" s="4" t="str">
        <f>IF(dataset_2!$M3&lt;10,"Calm",IF(dataset_2!$M3&lt;=25,"Breezy","Windy"))</f>
        <v>Calm</v>
      </c>
    </row>
    <row r="4" spans="1:16" ht="14.25" customHeight="1" x14ac:dyDescent="0.3">
      <c r="A4" s="1">
        <v>3</v>
      </c>
      <c r="B4" s="3">
        <v>0.2727</v>
      </c>
      <c r="C4" s="1">
        <v>0.8</v>
      </c>
      <c r="D4" s="1">
        <v>0</v>
      </c>
      <c r="E4" s="1">
        <v>5</v>
      </c>
      <c r="F4" s="1">
        <v>27</v>
      </c>
      <c r="G4" s="1">
        <v>32</v>
      </c>
      <c r="H4" s="4" t="str">
        <f>IF(dataset_2!$E4&gt;dataset_2!$F4,"Casual Dominant","Registered Dominant")</f>
        <v>Registered Dominant</v>
      </c>
      <c r="I4" s="4">
        <f>dataset_2!$E4/dataset_2!$G4</f>
        <v>0.15625</v>
      </c>
      <c r="J4" s="4">
        <f>dataset_2!$F4/dataset_2!$G4</f>
        <v>0.84375</v>
      </c>
      <c r="K4" s="5">
        <f>dataset_2!$C4*100</f>
        <v>80</v>
      </c>
      <c r="L4" s="4">
        <f>dataset_2!$B4*50</f>
        <v>13.635</v>
      </c>
      <c r="M4" s="5">
        <f>dataset_2!$D4*67</f>
        <v>0</v>
      </c>
      <c r="N4" s="4">
        <f>IFERROR(dataset_2!$I4/dataset_2!$J4,0)</f>
        <v>0.18518518518518517</v>
      </c>
      <c r="O4" s="4" t="str">
        <f>IF(dataset_2!$K4&lt;40,"Low",IF(dataset_2!$K4&lt;=70,"Moderate","High"))</f>
        <v>High</v>
      </c>
      <c r="P4" s="4" t="str">
        <f>IF(dataset_2!$M4&lt;10,"Calm",IF(dataset_2!$M4&lt;=25,"Breezy","Windy"))</f>
        <v>Calm</v>
      </c>
    </row>
    <row r="5" spans="1:16" ht="14.25" customHeight="1" x14ac:dyDescent="0.3">
      <c r="A5" s="1">
        <v>4</v>
      </c>
      <c r="B5" s="3">
        <v>0.28789999999999999</v>
      </c>
      <c r="C5" s="1">
        <v>0.75</v>
      </c>
      <c r="D5" s="1">
        <v>0</v>
      </c>
      <c r="E5" s="1">
        <v>3</v>
      </c>
      <c r="F5" s="1">
        <v>10</v>
      </c>
      <c r="G5" s="1">
        <v>13</v>
      </c>
      <c r="H5" s="4" t="str">
        <f>IF(dataset_2!$E5&gt;dataset_2!$F5,"Casual Dominant","Registered Dominant")</f>
        <v>Registered Dominant</v>
      </c>
      <c r="I5" s="4">
        <f>dataset_2!$E5/dataset_2!$G5</f>
        <v>0.23076923076923078</v>
      </c>
      <c r="J5" s="4">
        <f>dataset_2!$F5/dataset_2!$G5</f>
        <v>0.76923076923076927</v>
      </c>
      <c r="K5" s="5">
        <f>dataset_2!$C5*100</f>
        <v>75</v>
      </c>
      <c r="L5" s="4">
        <f>dataset_2!$B5*50</f>
        <v>14.395</v>
      </c>
      <c r="M5" s="5">
        <f>dataset_2!$D5*67</f>
        <v>0</v>
      </c>
      <c r="N5" s="4">
        <f>IFERROR(dataset_2!$I5/dataset_2!$J5,0)</f>
        <v>0.3</v>
      </c>
      <c r="O5" s="4" t="str">
        <f>IF(dataset_2!$K5&lt;40,"Low",IF(dataset_2!$K5&lt;=70,"Moderate","High"))</f>
        <v>High</v>
      </c>
      <c r="P5" s="4" t="str">
        <f>IF(dataset_2!$M5&lt;10,"Calm",IF(dataset_2!$M5&lt;=25,"Breezy","Windy"))</f>
        <v>Calm</v>
      </c>
    </row>
    <row r="6" spans="1:16" ht="14.25" customHeight="1" x14ac:dyDescent="0.3">
      <c r="A6" s="1">
        <v>5</v>
      </c>
      <c r="B6" s="3">
        <v>0.28789999999999999</v>
      </c>
      <c r="C6" s="1">
        <v>0.75</v>
      </c>
      <c r="D6" s="1">
        <v>0</v>
      </c>
      <c r="E6" s="1">
        <v>0</v>
      </c>
      <c r="F6" s="1">
        <v>1</v>
      </c>
      <c r="G6" s="1">
        <v>1</v>
      </c>
      <c r="H6" s="4" t="str">
        <f>IF(dataset_2!$E6&gt;dataset_2!$F6,"Casual Dominant","Registered Dominant")</f>
        <v>Registered Dominant</v>
      </c>
      <c r="I6" s="4">
        <f>dataset_2!$E6/dataset_2!$G6</f>
        <v>0</v>
      </c>
      <c r="J6" s="4">
        <f>dataset_2!$F6/dataset_2!$G6</f>
        <v>1</v>
      </c>
      <c r="K6" s="5">
        <f>dataset_2!$C6*100</f>
        <v>75</v>
      </c>
      <c r="L6" s="4">
        <f>dataset_2!$B6*50</f>
        <v>14.395</v>
      </c>
      <c r="M6" s="5">
        <f>dataset_2!$D6*67</f>
        <v>0</v>
      </c>
      <c r="N6" s="4">
        <f>IFERROR(dataset_2!$I6/dataset_2!$J6,0)</f>
        <v>0</v>
      </c>
      <c r="O6" s="4" t="str">
        <f>IF(dataset_2!$K6&lt;40,"Low",IF(dataset_2!$K6&lt;=70,"Moderate","High"))</f>
        <v>High</v>
      </c>
      <c r="P6" s="4" t="str">
        <f>IF(dataset_2!$M6&lt;10,"Calm",IF(dataset_2!$M6&lt;=25,"Breezy","Windy"))</f>
        <v>Calm</v>
      </c>
    </row>
    <row r="7" spans="1:16" ht="14.25" customHeight="1" x14ac:dyDescent="0.3">
      <c r="A7" s="1">
        <v>6</v>
      </c>
      <c r="B7" s="3">
        <v>0.2576</v>
      </c>
      <c r="C7" s="1">
        <v>0.75</v>
      </c>
      <c r="D7" s="1">
        <v>8.9599999999999999E-2</v>
      </c>
      <c r="E7" s="1">
        <v>0</v>
      </c>
      <c r="F7" s="1">
        <v>1</v>
      </c>
      <c r="G7" s="1">
        <v>1</v>
      </c>
      <c r="H7" s="4" t="str">
        <f>IF(dataset_2!$E7&gt;dataset_2!$F7,"Casual Dominant","Registered Dominant")</f>
        <v>Registered Dominant</v>
      </c>
      <c r="I7" s="4">
        <f>dataset_2!$E7/dataset_2!$G7</f>
        <v>0</v>
      </c>
      <c r="J7" s="4">
        <f>dataset_2!$F7/dataset_2!$G7</f>
        <v>1</v>
      </c>
      <c r="K7" s="5">
        <f>dataset_2!$C7*100</f>
        <v>75</v>
      </c>
      <c r="L7" s="4">
        <f>dataset_2!$B7*50</f>
        <v>12.879999999999999</v>
      </c>
      <c r="M7" s="5">
        <f>dataset_2!$D7*67</f>
        <v>6.0031999999999996</v>
      </c>
      <c r="N7" s="4">
        <f>IFERROR(dataset_2!$I7/dataset_2!$J7,0)</f>
        <v>0</v>
      </c>
      <c r="O7" s="4" t="str">
        <f>IF(dataset_2!$K7&lt;40,"Low",IF(dataset_2!$K7&lt;=70,"Moderate","High"))</f>
        <v>High</v>
      </c>
      <c r="P7" s="4" t="str">
        <f>IF(dataset_2!$M7&lt;10,"Calm",IF(dataset_2!$M7&lt;=25,"Breezy","Windy"))</f>
        <v>Calm</v>
      </c>
    </row>
    <row r="8" spans="1:16" ht="14.25" customHeight="1" x14ac:dyDescent="0.3">
      <c r="A8" s="1">
        <v>7</v>
      </c>
      <c r="B8" s="3">
        <v>0.2727</v>
      </c>
      <c r="C8" s="1">
        <v>0.8</v>
      </c>
      <c r="D8" s="1">
        <v>0</v>
      </c>
      <c r="E8" s="1">
        <v>2</v>
      </c>
      <c r="F8" s="1">
        <v>0</v>
      </c>
      <c r="G8" s="1">
        <v>2</v>
      </c>
      <c r="H8" s="4" t="str">
        <f>IF(dataset_2!$E8&gt;dataset_2!$F8,"Casual Dominant","Registered Dominant")</f>
        <v>Casual Dominant</v>
      </c>
      <c r="I8" s="4">
        <f>dataset_2!$E8/dataset_2!$G8</f>
        <v>1</v>
      </c>
      <c r="J8" s="4">
        <f>dataset_2!$F8/dataset_2!$G8</f>
        <v>0</v>
      </c>
      <c r="K8" s="5">
        <f>dataset_2!$C8*100</f>
        <v>80</v>
      </c>
      <c r="L8" s="4">
        <f>dataset_2!$B8*50</f>
        <v>13.635</v>
      </c>
      <c r="M8" s="5">
        <f>dataset_2!$D8*67</f>
        <v>0</v>
      </c>
      <c r="N8" s="4">
        <f>IFERROR(dataset_2!$I8/dataset_2!$J8,0)</f>
        <v>0</v>
      </c>
      <c r="O8" s="4" t="str">
        <f>IF(dataset_2!$K8&lt;40,"Low",IF(dataset_2!$K8&lt;=70,"Moderate","High"))</f>
        <v>High</v>
      </c>
      <c r="P8" s="4" t="str">
        <f>IF(dataset_2!$M8&lt;10,"Calm",IF(dataset_2!$M8&lt;=25,"Breezy","Windy"))</f>
        <v>Calm</v>
      </c>
    </row>
    <row r="9" spans="1:16" ht="14.25" customHeight="1" x14ac:dyDescent="0.3">
      <c r="A9" s="1">
        <v>8</v>
      </c>
      <c r="B9" s="3">
        <v>0.2576</v>
      </c>
      <c r="C9" s="1">
        <v>0.86</v>
      </c>
      <c r="D9" s="1">
        <v>0</v>
      </c>
      <c r="E9" s="1">
        <v>1</v>
      </c>
      <c r="F9" s="1">
        <v>2</v>
      </c>
      <c r="G9" s="1">
        <v>3</v>
      </c>
      <c r="H9" s="4" t="str">
        <f>IF(dataset_2!$E9&gt;dataset_2!$F9,"Casual Dominant","Registered Dominant")</f>
        <v>Registered Dominant</v>
      </c>
      <c r="I9" s="4">
        <f>dataset_2!$E9/dataset_2!$G9</f>
        <v>0.33333333333333331</v>
      </c>
      <c r="J9" s="4">
        <f>dataset_2!$F9/dataset_2!$G9</f>
        <v>0.66666666666666663</v>
      </c>
      <c r="K9" s="5">
        <f>dataset_2!$C9*100</f>
        <v>86</v>
      </c>
      <c r="L9" s="4">
        <f>dataset_2!$B9*50</f>
        <v>12.879999999999999</v>
      </c>
      <c r="M9" s="5">
        <f>dataset_2!$D9*67</f>
        <v>0</v>
      </c>
      <c r="N9" s="4">
        <f>IFERROR(dataset_2!$I9/dataset_2!$J9,0)</f>
        <v>0.5</v>
      </c>
      <c r="O9" s="4" t="str">
        <f>IF(dataset_2!$K9&lt;40,"Low",IF(dataset_2!$K9&lt;=70,"Moderate","High"))</f>
        <v>High</v>
      </c>
      <c r="P9" s="4" t="str">
        <f>IF(dataset_2!$M9&lt;10,"Calm",IF(dataset_2!$M9&lt;=25,"Breezy","Windy"))</f>
        <v>Calm</v>
      </c>
    </row>
    <row r="10" spans="1:16" ht="14.25" customHeight="1" x14ac:dyDescent="0.3">
      <c r="A10" s="1">
        <v>9</v>
      </c>
      <c r="B10" s="6">
        <v>0.19993</v>
      </c>
      <c r="C10" s="1">
        <v>0.75</v>
      </c>
      <c r="D10" s="1">
        <v>0</v>
      </c>
      <c r="E10" s="1">
        <v>1</v>
      </c>
      <c r="F10" s="1">
        <v>7</v>
      </c>
      <c r="G10" s="1">
        <v>8</v>
      </c>
      <c r="H10" s="4" t="str">
        <f>IF(dataset_2!$E10&gt;dataset_2!$F10,"Casual Dominant","Registered Dominant")</f>
        <v>Registered Dominant</v>
      </c>
      <c r="I10" s="4">
        <f>dataset_2!$E10/dataset_2!$G10</f>
        <v>0.125</v>
      </c>
      <c r="J10" s="4">
        <f>dataset_2!$F10/dataset_2!$G10</f>
        <v>0.875</v>
      </c>
      <c r="K10" s="5">
        <f>dataset_2!$C10*100</f>
        <v>75</v>
      </c>
      <c r="L10" s="4">
        <f>dataset_2!$B10*50</f>
        <v>9.9964999999999993</v>
      </c>
      <c r="M10" s="5">
        <f>dataset_2!$D10*67</f>
        <v>0</v>
      </c>
      <c r="N10" s="4">
        <f>IFERROR(dataset_2!$I10/dataset_2!$J10,0)</f>
        <v>0.14285714285714285</v>
      </c>
      <c r="O10" s="4" t="str">
        <f>IF(dataset_2!$K10&lt;40,"Low",IF(dataset_2!$K10&lt;=70,"Moderate","High"))</f>
        <v>High</v>
      </c>
      <c r="P10" s="4" t="str">
        <f>IF(dataset_2!$M10&lt;10,"Calm",IF(dataset_2!$M10&lt;=25,"Breezy","Windy"))</f>
        <v>Calm</v>
      </c>
    </row>
    <row r="11" spans="1:16" ht="14.25" customHeight="1" x14ac:dyDescent="0.3">
      <c r="A11" s="1">
        <v>10</v>
      </c>
      <c r="B11" s="3">
        <v>0.34849999999999998</v>
      </c>
      <c r="C11" s="1">
        <v>0.76</v>
      </c>
      <c r="D11" s="1">
        <v>0</v>
      </c>
      <c r="E11" s="1">
        <v>8</v>
      </c>
      <c r="F11" s="1">
        <v>6</v>
      </c>
      <c r="G11" s="1">
        <v>14</v>
      </c>
      <c r="H11" s="4" t="str">
        <f>IF(dataset_2!$E11&gt;dataset_2!$F11,"Casual Dominant","Registered Dominant")</f>
        <v>Casual Dominant</v>
      </c>
      <c r="I11" s="4">
        <f>dataset_2!$E11/dataset_2!$G11</f>
        <v>0.5714285714285714</v>
      </c>
      <c r="J11" s="4">
        <f>dataset_2!$F11/dataset_2!$G11</f>
        <v>0.42857142857142855</v>
      </c>
      <c r="K11" s="5">
        <f>dataset_2!$C11*100</f>
        <v>76</v>
      </c>
      <c r="L11" s="4">
        <f>dataset_2!$B11*50</f>
        <v>17.424999999999997</v>
      </c>
      <c r="M11" s="5">
        <f>dataset_2!$D11*67</f>
        <v>0</v>
      </c>
      <c r="N11" s="4">
        <f>IFERROR(dataset_2!$I11/dataset_2!$J11,0)</f>
        <v>1.3333333333333333</v>
      </c>
      <c r="O11" s="4" t="str">
        <f>IF(dataset_2!$K11&lt;40,"Low",IF(dataset_2!$K11&lt;=70,"Moderate","High"))</f>
        <v>High</v>
      </c>
      <c r="P11" s="4" t="str">
        <f>IF(dataset_2!$M11&lt;10,"Calm",IF(dataset_2!$M11&lt;=25,"Breezy","Windy"))</f>
        <v>Calm</v>
      </c>
    </row>
    <row r="12" spans="1:16" ht="14.25" customHeight="1" x14ac:dyDescent="0.3">
      <c r="A12" s="1">
        <v>11</v>
      </c>
      <c r="B12" s="3">
        <v>0.39389999999999997</v>
      </c>
      <c r="C12" s="1">
        <v>0.76</v>
      </c>
      <c r="D12" s="1">
        <v>0.25369999999999998</v>
      </c>
      <c r="E12" s="1">
        <v>12</v>
      </c>
      <c r="F12" s="1">
        <v>24</v>
      </c>
      <c r="G12" s="1">
        <v>36</v>
      </c>
      <c r="H12" s="4" t="str">
        <f>IF(dataset_2!$E12&gt;dataset_2!$F12,"Casual Dominant","Registered Dominant")</f>
        <v>Registered Dominant</v>
      </c>
      <c r="I12" s="4">
        <f>dataset_2!$E12/dataset_2!$G12</f>
        <v>0.33333333333333331</v>
      </c>
      <c r="J12" s="4">
        <f>dataset_2!$F12/dataset_2!$G12</f>
        <v>0.66666666666666663</v>
      </c>
      <c r="K12" s="5">
        <f>dataset_2!$C12*100</f>
        <v>76</v>
      </c>
      <c r="L12" s="4">
        <f>dataset_2!$B12*50</f>
        <v>19.695</v>
      </c>
      <c r="M12" s="5">
        <f>dataset_2!$D12*67</f>
        <v>16.997899999999998</v>
      </c>
      <c r="N12" s="4">
        <f>IFERROR(dataset_2!$I12/dataset_2!$J12,0)</f>
        <v>0.5</v>
      </c>
      <c r="O12" s="4" t="str">
        <f>IF(dataset_2!$K12&lt;40,"Low",IF(dataset_2!$K12&lt;=70,"Moderate","High"))</f>
        <v>High</v>
      </c>
      <c r="P12" s="4" t="str">
        <f>IF(dataset_2!$M12&lt;10,"Calm",IF(dataset_2!$M12&lt;=25,"Breezy","Windy"))</f>
        <v>Breezy</v>
      </c>
    </row>
    <row r="13" spans="1:16" ht="14.25" customHeight="1" x14ac:dyDescent="0.3">
      <c r="A13" s="1">
        <v>12</v>
      </c>
      <c r="B13" s="3">
        <v>0.33329999999999999</v>
      </c>
      <c r="C13" s="1">
        <v>0.81</v>
      </c>
      <c r="D13" s="1">
        <v>0.28360000000000002</v>
      </c>
      <c r="E13" s="1">
        <v>26</v>
      </c>
      <c r="F13" s="1">
        <v>30</v>
      </c>
      <c r="G13" s="1">
        <v>56</v>
      </c>
      <c r="H13" s="4" t="str">
        <f>IF(dataset_2!$E13&gt;dataset_2!$F13,"Casual Dominant","Registered Dominant")</f>
        <v>Registered Dominant</v>
      </c>
      <c r="I13" s="4">
        <f>dataset_2!$E13/dataset_2!$G13</f>
        <v>0.4642857142857143</v>
      </c>
      <c r="J13" s="4">
        <f>dataset_2!$F13/dataset_2!$G13</f>
        <v>0.5357142857142857</v>
      </c>
      <c r="K13" s="5">
        <f>dataset_2!$C13*100</f>
        <v>81</v>
      </c>
      <c r="L13" s="4">
        <f>dataset_2!$B13*50</f>
        <v>16.664999999999999</v>
      </c>
      <c r="M13" s="5">
        <f>dataset_2!$D13*67</f>
        <v>19.001200000000001</v>
      </c>
      <c r="N13" s="4">
        <f>IFERROR(dataset_2!$I13/dataset_2!$J13,0)</f>
        <v>0.8666666666666667</v>
      </c>
      <c r="O13" s="4" t="str">
        <f>IF(dataset_2!$K13&lt;40,"Low",IF(dataset_2!$K13&lt;=70,"Moderate","High"))</f>
        <v>High</v>
      </c>
      <c r="P13" s="4" t="str">
        <f>IF(dataset_2!$M13&lt;10,"Calm",IF(dataset_2!$M13&lt;=25,"Breezy","Windy"))</f>
        <v>Breezy</v>
      </c>
    </row>
    <row r="14" spans="1:16" ht="14.25" customHeight="1" x14ac:dyDescent="0.3">
      <c r="A14" s="1">
        <v>13</v>
      </c>
      <c r="B14" s="3">
        <v>0.42420000000000002</v>
      </c>
      <c r="C14" s="1">
        <v>0.77</v>
      </c>
      <c r="D14" s="1">
        <v>0.28360000000000002</v>
      </c>
      <c r="E14" s="1">
        <v>29</v>
      </c>
      <c r="F14" s="1">
        <v>55</v>
      </c>
      <c r="G14" s="1">
        <v>84</v>
      </c>
      <c r="H14" s="4" t="str">
        <f>IF(dataset_2!$E14&gt;dataset_2!$F14,"Casual Dominant","Registered Dominant")</f>
        <v>Registered Dominant</v>
      </c>
      <c r="I14" s="4">
        <f>dataset_2!$E14/dataset_2!$G14</f>
        <v>0.34523809523809523</v>
      </c>
      <c r="J14" s="4">
        <f>dataset_2!$F14/dataset_2!$G14</f>
        <v>0.65476190476190477</v>
      </c>
      <c r="K14" s="5">
        <f>dataset_2!$C14*100</f>
        <v>77</v>
      </c>
      <c r="L14" s="4">
        <f>dataset_2!$B14*50</f>
        <v>21.21</v>
      </c>
      <c r="M14" s="5">
        <f>dataset_2!$D14*67</f>
        <v>19.001200000000001</v>
      </c>
      <c r="N14" s="4">
        <f>IFERROR(dataset_2!$I14/dataset_2!$J14,0)</f>
        <v>0.52727272727272723</v>
      </c>
      <c r="O14" s="4" t="str">
        <f>IF(dataset_2!$K14&lt;40,"Low",IF(dataset_2!$K14&lt;=70,"Moderate","High"))</f>
        <v>High</v>
      </c>
      <c r="P14" s="4" t="str">
        <f>IF(dataset_2!$M14&lt;10,"Calm",IF(dataset_2!$M14&lt;=25,"Breezy","Windy"))</f>
        <v>Breezy</v>
      </c>
    </row>
    <row r="15" spans="1:16" ht="14.25" customHeight="1" x14ac:dyDescent="0.3">
      <c r="A15" s="1">
        <v>14</v>
      </c>
      <c r="B15" s="3">
        <v>0.45450000000000002</v>
      </c>
      <c r="C15" s="1">
        <v>0.72</v>
      </c>
      <c r="D15" s="1">
        <v>0.29849999999999999</v>
      </c>
      <c r="E15" s="1">
        <v>47</v>
      </c>
      <c r="F15" s="1">
        <v>47</v>
      </c>
      <c r="G15" s="1">
        <v>94</v>
      </c>
      <c r="H15" s="4" t="str">
        <f>IF(dataset_2!$E15&gt;dataset_2!$F15,"Casual Dominant","Registered Dominant")</f>
        <v>Registered Dominant</v>
      </c>
      <c r="I15" s="4">
        <f>dataset_2!$E15/dataset_2!$G15</f>
        <v>0.5</v>
      </c>
      <c r="J15" s="4">
        <f>dataset_2!$F15/dataset_2!$G15</f>
        <v>0.5</v>
      </c>
      <c r="K15" s="5">
        <f>dataset_2!$C15*100</f>
        <v>72</v>
      </c>
      <c r="L15" s="4">
        <f>dataset_2!$B15*50</f>
        <v>22.725000000000001</v>
      </c>
      <c r="M15" s="5">
        <f>dataset_2!$D15*67</f>
        <v>19.999499999999998</v>
      </c>
      <c r="N15" s="4">
        <f>IFERROR(dataset_2!$I15/dataset_2!$J15,0)</f>
        <v>1</v>
      </c>
      <c r="O15" s="4" t="str">
        <f>IF(dataset_2!$K15&lt;40,"Low",IF(dataset_2!$K15&lt;=70,"Moderate","High"))</f>
        <v>High</v>
      </c>
      <c r="P15" s="4" t="str">
        <f>IF(dataset_2!$M15&lt;10,"Calm",IF(dataset_2!$M15&lt;=25,"Breezy","Windy"))</f>
        <v>Breezy</v>
      </c>
    </row>
    <row r="16" spans="1:16" ht="14.25" customHeight="1" x14ac:dyDescent="0.3">
      <c r="A16" s="1">
        <v>15</v>
      </c>
      <c r="B16" s="3">
        <v>0.45450000000000002</v>
      </c>
      <c r="C16" s="1">
        <v>0.72</v>
      </c>
      <c r="D16" s="1">
        <v>0.28360000000000002</v>
      </c>
      <c r="E16" s="1">
        <v>35</v>
      </c>
      <c r="F16" s="1">
        <v>71</v>
      </c>
      <c r="G16" s="1">
        <v>106</v>
      </c>
      <c r="H16" s="4" t="str">
        <f>IF(dataset_2!$E16&gt;dataset_2!$F16,"Casual Dominant","Registered Dominant")</f>
        <v>Registered Dominant</v>
      </c>
      <c r="I16" s="4">
        <f>dataset_2!$E16/dataset_2!$G16</f>
        <v>0.330188679245283</v>
      </c>
      <c r="J16" s="4">
        <f>dataset_2!$F16/dataset_2!$G16</f>
        <v>0.66981132075471694</v>
      </c>
      <c r="K16" s="5">
        <f>dataset_2!$C16*100</f>
        <v>72</v>
      </c>
      <c r="L16" s="4">
        <f>dataset_2!$B16*50</f>
        <v>22.725000000000001</v>
      </c>
      <c r="M16" s="5">
        <f>dataset_2!$D16*67</f>
        <v>19.001200000000001</v>
      </c>
      <c r="N16" s="4">
        <f>IFERROR(dataset_2!$I16/dataset_2!$J16,0)</f>
        <v>0.49295774647887325</v>
      </c>
      <c r="O16" s="4" t="str">
        <f>IF(dataset_2!$K16&lt;40,"Low",IF(dataset_2!$K16&lt;=70,"Moderate","High"))</f>
        <v>High</v>
      </c>
      <c r="P16" s="4" t="str">
        <f>IF(dataset_2!$M16&lt;10,"Calm",IF(dataset_2!$M16&lt;=25,"Breezy","Windy"))</f>
        <v>Breezy</v>
      </c>
    </row>
    <row r="17" spans="1:16" ht="14.25" customHeight="1" x14ac:dyDescent="0.3">
      <c r="A17" s="1">
        <v>16</v>
      </c>
      <c r="B17" s="3">
        <v>0.43940000000000001</v>
      </c>
      <c r="C17" s="1">
        <v>0.77</v>
      </c>
      <c r="D17" s="1">
        <v>0.29849999999999999</v>
      </c>
      <c r="E17" s="1">
        <v>40</v>
      </c>
      <c r="F17" s="1">
        <v>70</v>
      </c>
      <c r="G17" s="1">
        <v>110</v>
      </c>
      <c r="H17" s="4" t="str">
        <f>IF(dataset_2!$E17&gt;dataset_2!$F17,"Casual Dominant","Registered Dominant")</f>
        <v>Registered Dominant</v>
      </c>
      <c r="I17" s="4">
        <f>dataset_2!$E17/dataset_2!$G17</f>
        <v>0.36363636363636365</v>
      </c>
      <c r="J17" s="4">
        <f>dataset_2!$F17/dataset_2!$G17</f>
        <v>0.63636363636363635</v>
      </c>
      <c r="K17" s="5">
        <f>dataset_2!$C17*100</f>
        <v>77</v>
      </c>
      <c r="L17" s="4">
        <f>dataset_2!$B17*50</f>
        <v>21.97</v>
      </c>
      <c r="M17" s="5">
        <f>dataset_2!$D17*67</f>
        <v>19.999499999999998</v>
      </c>
      <c r="N17" s="4">
        <f>IFERROR(dataset_2!$I17/dataset_2!$J17,0)</f>
        <v>0.57142857142857151</v>
      </c>
      <c r="O17" s="4" t="str">
        <f>IF(dataset_2!$K17&lt;40,"Low",IF(dataset_2!$K17&lt;=70,"Moderate","High"))</f>
        <v>High</v>
      </c>
      <c r="P17" s="4" t="str">
        <f>IF(dataset_2!$M17&lt;10,"Calm",IF(dataset_2!$M17&lt;=25,"Breezy","Windy"))</f>
        <v>Breezy</v>
      </c>
    </row>
    <row r="18" spans="1:16" ht="14.25" customHeight="1" x14ac:dyDescent="0.3">
      <c r="A18" s="1">
        <v>17</v>
      </c>
      <c r="B18" s="3">
        <v>0.42420000000000002</v>
      </c>
      <c r="C18" s="1">
        <v>0.82</v>
      </c>
      <c r="D18" s="1">
        <v>0.29849999999999999</v>
      </c>
      <c r="E18" s="1">
        <v>41</v>
      </c>
      <c r="F18" s="1">
        <v>52</v>
      </c>
      <c r="G18" s="1">
        <v>93</v>
      </c>
      <c r="H18" s="4" t="str">
        <f>IF(dataset_2!$E18&gt;dataset_2!$F18,"Casual Dominant","Registered Dominant")</f>
        <v>Registered Dominant</v>
      </c>
      <c r="I18" s="4">
        <f>dataset_2!$E18/dataset_2!$G18</f>
        <v>0.44086021505376344</v>
      </c>
      <c r="J18" s="4">
        <f>dataset_2!$F18/dataset_2!$G18</f>
        <v>0.55913978494623651</v>
      </c>
      <c r="K18" s="5">
        <f>dataset_2!$C18*100</f>
        <v>82</v>
      </c>
      <c r="L18" s="4">
        <f>dataset_2!$B18*50</f>
        <v>21.21</v>
      </c>
      <c r="M18" s="5">
        <f>dataset_2!$D18*67</f>
        <v>19.999499999999998</v>
      </c>
      <c r="N18" s="4">
        <f>IFERROR(dataset_2!$I18/dataset_2!$J18,0)</f>
        <v>0.78846153846153855</v>
      </c>
      <c r="O18" s="4" t="str">
        <f>IF(dataset_2!$K18&lt;40,"Low",IF(dataset_2!$K18&lt;=70,"Moderate","High"))</f>
        <v>High</v>
      </c>
      <c r="P18" s="4" t="str">
        <f>IF(dataset_2!$M18&lt;10,"Calm",IF(dataset_2!$M18&lt;=25,"Breezy","Windy"))</f>
        <v>Breezy</v>
      </c>
    </row>
    <row r="19" spans="1:16" ht="14.25" customHeight="1" x14ac:dyDescent="0.3">
      <c r="A19" s="1">
        <v>18</v>
      </c>
      <c r="B19" s="6">
        <v>0.19993</v>
      </c>
      <c r="C19" s="1">
        <v>0.82</v>
      </c>
      <c r="D19" s="1">
        <v>0.28360000000000002</v>
      </c>
      <c r="E19" s="1">
        <v>15</v>
      </c>
      <c r="F19" s="1">
        <v>52</v>
      </c>
      <c r="G19" s="1">
        <v>67</v>
      </c>
      <c r="H19" s="4" t="str">
        <f>IF(dataset_2!$E19&gt;dataset_2!$F19,"Casual Dominant","Registered Dominant")</f>
        <v>Registered Dominant</v>
      </c>
      <c r="I19" s="4">
        <f>dataset_2!$E19/dataset_2!$G19</f>
        <v>0.22388059701492538</v>
      </c>
      <c r="J19" s="4">
        <f>dataset_2!$F19/dataset_2!$G19</f>
        <v>0.77611940298507465</v>
      </c>
      <c r="K19" s="5">
        <f>dataset_2!$C19*100</f>
        <v>82</v>
      </c>
      <c r="L19" s="4">
        <f>dataset_2!$B19*50</f>
        <v>9.9964999999999993</v>
      </c>
      <c r="M19" s="5">
        <f>dataset_2!$D19*67</f>
        <v>19.001200000000001</v>
      </c>
      <c r="N19" s="4">
        <f>IFERROR(dataset_2!$I19/dataset_2!$J19,0)</f>
        <v>0.28846153846153849</v>
      </c>
      <c r="O19" s="4" t="str">
        <f>IF(dataset_2!$K19&lt;40,"Low",IF(dataset_2!$K19&lt;=70,"Moderate","High"))</f>
        <v>High</v>
      </c>
      <c r="P19" s="4" t="str">
        <f>IF(dataset_2!$M19&lt;10,"Calm",IF(dataset_2!$M19&lt;=25,"Breezy","Windy"))</f>
        <v>Breezy</v>
      </c>
    </row>
    <row r="20" spans="1:16" ht="14.25" customHeight="1" x14ac:dyDescent="0.3">
      <c r="A20" s="1">
        <v>19</v>
      </c>
      <c r="B20" s="3">
        <v>0.42420000000000002</v>
      </c>
      <c r="C20" s="1">
        <v>0.88</v>
      </c>
      <c r="D20" s="1">
        <v>0.25369999999999998</v>
      </c>
      <c r="E20" s="1">
        <v>9</v>
      </c>
      <c r="F20" s="1">
        <v>26</v>
      </c>
      <c r="G20" s="1">
        <v>35</v>
      </c>
      <c r="H20" s="4" t="str">
        <f>IF(dataset_2!$E20&gt;dataset_2!$F20,"Casual Dominant","Registered Dominant")</f>
        <v>Registered Dominant</v>
      </c>
      <c r="I20" s="4">
        <f>dataset_2!$E20/dataset_2!$G20</f>
        <v>0.25714285714285712</v>
      </c>
      <c r="J20" s="4">
        <f>dataset_2!$F20/dataset_2!$G20</f>
        <v>0.74285714285714288</v>
      </c>
      <c r="K20" s="5">
        <f>dataset_2!$C20*100</f>
        <v>88</v>
      </c>
      <c r="L20" s="4">
        <f>dataset_2!$B20*50</f>
        <v>21.21</v>
      </c>
      <c r="M20" s="5">
        <f>dataset_2!$D20*67</f>
        <v>16.997899999999998</v>
      </c>
      <c r="N20" s="4">
        <f>IFERROR(dataset_2!$I20/dataset_2!$J20,0)</f>
        <v>0.34615384615384609</v>
      </c>
      <c r="O20" s="4" t="str">
        <f>IF(dataset_2!$K20&lt;40,"Low",IF(dataset_2!$K20&lt;=70,"Moderate","High"))</f>
        <v>High</v>
      </c>
      <c r="P20" s="4" t="str">
        <f>IF(dataset_2!$M20&lt;10,"Calm",IF(dataset_2!$M20&lt;=25,"Breezy","Windy"))</f>
        <v>Breezy</v>
      </c>
    </row>
    <row r="21" spans="1:16" ht="14.25" customHeight="1" x14ac:dyDescent="0.3">
      <c r="A21" s="1">
        <v>20</v>
      </c>
      <c r="B21" s="3">
        <v>0.42420000000000002</v>
      </c>
      <c r="C21" s="1">
        <v>0.88</v>
      </c>
      <c r="D21" s="1">
        <v>0.25369999999999998</v>
      </c>
      <c r="E21" s="1">
        <v>6</v>
      </c>
      <c r="F21" s="1">
        <v>31</v>
      </c>
      <c r="G21" s="1">
        <v>37</v>
      </c>
      <c r="H21" s="4" t="str">
        <f>IF(dataset_2!$E21&gt;dataset_2!$F21,"Casual Dominant","Registered Dominant")</f>
        <v>Registered Dominant</v>
      </c>
      <c r="I21" s="4">
        <f>dataset_2!$E21/dataset_2!$G21</f>
        <v>0.16216216216216217</v>
      </c>
      <c r="J21" s="4">
        <f>dataset_2!$F21/dataset_2!$G21</f>
        <v>0.83783783783783783</v>
      </c>
      <c r="K21" s="5">
        <f>dataset_2!$C21*100</f>
        <v>88</v>
      </c>
      <c r="L21" s="4">
        <f>dataset_2!$B21*50</f>
        <v>21.21</v>
      </c>
      <c r="M21" s="5">
        <f>dataset_2!$D21*67</f>
        <v>16.997899999999998</v>
      </c>
      <c r="N21" s="4">
        <f>IFERROR(dataset_2!$I21/dataset_2!$J21,0)</f>
        <v>0.19354838709677422</v>
      </c>
      <c r="O21" s="4" t="str">
        <f>IF(dataset_2!$K21&lt;40,"Low",IF(dataset_2!$K21&lt;=70,"Moderate","High"))</f>
        <v>High</v>
      </c>
      <c r="P21" s="4" t="str">
        <f>IF(dataset_2!$M21&lt;10,"Calm",IF(dataset_2!$M21&lt;=25,"Breezy","Windy"))</f>
        <v>Breezy</v>
      </c>
    </row>
    <row r="22" spans="1:16" ht="14.25" customHeight="1" x14ac:dyDescent="0.3">
      <c r="A22" s="1">
        <v>21</v>
      </c>
      <c r="B22" s="3">
        <v>0.40910000000000002</v>
      </c>
      <c r="C22" s="1">
        <v>0.87</v>
      </c>
      <c r="D22" s="1">
        <v>0.25369999999999998</v>
      </c>
      <c r="E22" s="1">
        <v>11</v>
      </c>
      <c r="F22" s="1">
        <v>25</v>
      </c>
      <c r="G22" s="1">
        <v>36</v>
      </c>
      <c r="H22" s="4" t="str">
        <f>IF(dataset_2!$E22&gt;dataset_2!$F22,"Casual Dominant","Registered Dominant")</f>
        <v>Registered Dominant</v>
      </c>
      <c r="I22" s="4">
        <f>dataset_2!$E22/dataset_2!$G22</f>
        <v>0.30555555555555558</v>
      </c>
      <c r="J22" s="4">
        <f>dataset_2!$F22/dataset_2!$G22</f>
        <v>0.69444444444444442</v>
      </c>
      <c r="K22" s="5">
        <f>dataset_2!$C22*100</f>
        <v>87</v>
      </c>
      <c r="L22" s="4">
        <f>dataset_2!$B22*50</f>
        <v>20.455000000000002</v>
      </c>
      <c r="M22" s="5">
        <f>dataset_2!$D22*67</f>
        <v>16.997899999999998</v>
      </c>
      <c r="N22" s="4">
        <f>IFERROR(dataset_2!$I22/dataset_2!$J22,0)</f>
        <v>0.44000000000000006</v>
      </c>
      <c r="O22" s="4" t="str">
        <f>IF(dataset_2!$K22&lt;40,"Low",IF(dataset_2!$K22&lt;=70,"Moderate","High"))</f>
        <v>High</v>
      </c>
      <c r="P22" s="4" t="str">
        <f>IF(dataset_2!$M22&lt;10,"Calm",IF(dataset_2!$M22&lt;=25,"Breezy","Windy"))</f>
        <v>Breezy</v>
      </c>
    </row>
    <row r="23" spans="1:16" ht="14.25" customHeight="1" x14ac:dyDescent="0.3">
      <c r="A23" s="1">
        <v>22</v>
      </c>
      <c r="B23" s="3">
        <v>0.40910000000000002</v>
      </c>
      <c r="C23" s="1">
        <v>0.87</v>
      </c>
      <c r="D23" s="1">
        <v>0.19400000000000001</v>
      </c>
      <c r="E23" s="1">
        <v>3</v>
      </c>
      <c r="F23" s="1">
        <v>31</v>
      </c>
      <c r="G23" s="1">
        <v>34</v>
      </c>
      <c r="H23" s="4" t="str">
        <f>IF(dataset_2!$E23&gt;dataset_2!$F23,"Casual Dominant","Registered Dominant")</f>
        <v>Registered Dominant</v>
      </c>
      <c r="I23" s="4">
        <f>dataset_2!$E23/dataset_2!$G23</f>
        <v>8.8235294117647065E-2</v>
      </c>
      <c r="J23" s="4">
        <f>dataset_2!$F23/dataset_2!$G23</f>
        <v>0.91176470588235292</v>
      </c>
      <c r="K23" s="5">
        <f>dataset_2!$C23*100</f>
        <v>87</v>
      </c>
      <c r="L23" s="4">
        <f>dataset_2!$B23*50</f>
        <v>20.455000000000002</v>
      </c>
      <c r="M23" s="5">
        <f>dataset_2!$D23*67</f>
        <v>12.998000000000001</v>
      </c>
      <c r="N23" s="4">
        <f>IFERROR(dataset_2!$I23/dataset_2!$J23,0)</f>
        <v>9.6774193548387108E-2</v>
      </c>
      <c r="O23" s="4" t="str">
        <f>IF(dataset_2!$K23&lt;40,"Low",IF(dataset_2!$K23&lt;=70,"Moderate","High"))</f>
        <v>High</v>
      </c>
      <c r="P23" s="4" t="str">
        <f>IF(dataset_2!$M23&lt;10,"Calm",IF(dataset_2!$M23&lt;=25,"Breezy","Windy"))</f>
        <v>Breezy</v>
      </c>
    </row>
    <row r="24" spans="1:16" ht="14.25" customHeight="1" x14ac:dyDescent="0.3">
      <c r="A24" s="1">
        <v>23</v>
      </c>
      <c r="B24" s="3">
        <v>0.40910000000000002</v>
      </c>
      <c r="C24" s="1">
        <v>0.94</v>
      </c>
      <c r="D24" s="1">
        <v>0.22389999999999999</v>
      </c>
      <c r="E24" s="1">
        <v>11</v>
      </c>
      <c r="F24" s="1">
        <v>17</v>
      </c>
      <c r="G24" s="1">
        <v>28</v>
      </c>
      <c r="H24" s="4" t="str">
        <f>IF(dataset_2!$E24&gt;dataset_2!$F24,"Casual Dominant","Registered Dominant")</f>
        <v>Registered Dominant</v>
      </c>
      <c r="I24" s="4">
        <f>dataset_2!$E24/dataset_2!$G24</f>
        <v>0.39285714285714285</v>
      </c>
      <c r="J24" s="4">
        <f>dataset_2!$F24/dataset_2!$G24</f>
        <v>0.6071428571428571</v>
      </c>
      <c r="K24" s="5">
        <f>dataset_2!$C24*100</f>
        <v>94</v>
      </c>
      <c r="L24" s="4">
        <f>dataset_2!$B24*50</f>
        <v>20.455000000000002</v>
      </c>
      <c r="M24" s="5">
        <f>dataset_2!$D24*67</f>
        <v>15.001299999999999</v>
      </c>
      <c r="N24" s="4">
        <f>IFERROR(dataset_2!$I24/dataset_2!$J24,0)</f>
        <v>0.6470588235294118</v>
      </c>
      <c r="O24" s="4" t="str">
        <f>IF(dataset_2!$K24&lt;40,"Low",IF(dataset_2!$K24&lt;=70,"Moderate","High"))</f>
        <v>High</v>
      </c>
      <c r="P24" s="4" t="str">
        <f>IF(dataset_2!$M24&lt;10,"Calm",IF(dataset_2!$M24&lt;=25,"Breezy","Windy"))</f>
        <v>Breezy</v>
      </c>
    </row>
    <row r="25" spans="1:16" ht="14.25" customHeight="1" x14ac:dyDescent="0.3">
      <c r="A25" s="1">
        <v>24</v>
      </c>
      <c r="B25" s="6">
        <v>0.1993</v>
      </c>
      <c r="C25" s="1">
        <v>0.88</v>
      </c>
      <c r="D25" s="1">
        <v>0.29849999999999999</v>
      </c>
      <c r="E25" s="1">
        <v>15</v>
      </c>
      <c r="F25" s="1">
        <v>24</v>
      </c>
      <c r="G25" s="1">
        <v>39</v>
      </c>
      <c r="H25" s="4" t="str">
        <f>IF(dataset_2!$E25&gt;dataset_2!$F25,"Casual Dominant","Registered Dominant")</f>
        <v>Registered Dominant</v>
      </c>
      <c r="I25" s="4">
        <f>dataset_2!$E25/dataset_2!$G25</f>
        <v>0.38461538461538464</v>
      </c>
      <c r="J25" s="4">
        <f>dataset_2!$F25/dataset_2!$G25</f>
        <v>0.61538461538461542</v>
      </c>
      <c r="K25" s="5">
        <f>dataset_2!$C25*100</f>
        <v>88</v>
      </c>
      <c r="L25" s="4">
        <f>dataset_2!$B25*50</f>
        <v>9.9649999999999999</v>
      </c>
      <c r="M25" s="5">
        <f>dataset_2!$D25*67</f>
        <v>19.999499999999998</v>
      </c>
      <c r="N25" s="4">
        <f>IFERROR(dataset_2!$I25/dataset_2!$J25,0)</f>
        <v>0.625</v>
      </c>
      <c r="O25" s="4" t="str">
        <f>IF(dataset_2!$K25&lt;40,"Low",IF(dataset_2!$K25&lt;=70,"Moderate","High"))</f>
        <v>High</v>
      </c>
      <c r="P25" s="4" t="str">
        <f>IF(dataset_2!$M25&lt;10,"Calm",IF(dataset_2!$M25&lt;=25,"Breezy","Windy"))</f>
        <v>Breezy</v>
      </c>
    </row>
    <row r="26" spans="1:16" ht="14.25" customHeight="1" x14ac:dyDescent="0.3">
      <c r="A26" s="1">
        <v>25</v>
      </c>
      <c r="B26" s="3">
        <v>0.45450000000000002</v>
      </c>
      <c r="C26" s="1">
        <v>0.88</v>
      </c>
      <c r="D26" s="1">
        <v>0.29849999999999999</v>
      </c>
      <c r="E26" s="1">
        <v>4</v>
      </c>
      <c r="F26" s="1">
        <v>13</v>
      </c>
      <c r="G26" s="1">
        <v>17</v>
      </c>
      <c r="H26" s="4" t="str">
        <f>IF(dataset_2!$E26&gt;dataset_2!$F26,"Casual Dominant","Registered Dominant")</f>
        <v>Registered Dominant</v>
      </c>
      <c r="I26" s="4">
        <f>dataset_2!$E26/dataset_2!$G26</f>
        <v>0.23529411764705882</v>
      </c>
      <c r="J26" s="4">
        <f>dataset_2!$F26/dataset_2!$G26</f>
        <v>0.76470588235294112</v>
      </c>
      <c r="K26" s="5">
        <f>dataset_2!$C26*100</f>
        <v>88</v>
      </c>
      <c r="L26" s="4">
        <f>dataset_2!$B26*50</f>
        <v>22.725000000000001</v>
      </c>
      <c r="M26" s="5">
        <f>dataset_2!$D26*67</f>
        <v>19.999499999999998</v>
      </c>
      <c r="N26" s="4">
        <f>IFERROR(dataset_2!$I26/dataset_2!$J26,0)</f>
        <v>0.30769230769230771</v>
      </c>
      <c r="O26" s="4" t="str">
        <f>IF(dataset_2!$K26&lt;40,"Low",IF(dataset_2!$K26&lt;=70,"Moderate","High"))</f>
        <v>High</v>
      </c>
      <c r="P26" s="4" t="str">
        <f>IF(dataset_2!$M26&lt;10,"Calm",IF(dataset_2!$M26&lt;=25,"Breezy","Windy"))</f>
        <v>Breezy</v>
      </c>
    </row>
    <row r="27" spans="1:16" ht="14.25" customHeight="1" x14ac:dyDescent="0.3">
      <c r="A27" s="1">
        <v>26</v>
      </c>
      <c r="B27" s="3">
        <v>0.43940000000000001</v>
      </c>
      <c r="C27" s="1">
        <v>0.94</v>
      </c>
      <c r="D27" s="1">
        <v>0.25369999999999998</v>
      </c>
      <c r="E27" s="1">
        <v>1</v>
      </c>
      <c r="F27" s="1">
        <v>16</v>
      </c>
      <c r="G27" s="1">
        <v>17</v>
      </c>
      <c r="H27" s="4" t="str">
        <f>IF(dataset_2!$E27&gt;dataset_2!$F27,"Casual Dominant","Registered Dominant")</f>
        <v>Registered Dominant</v>
      </c>
      <c r="I27" s="4">
        <f>dataset_2!$E27/dataset_2!$G27</f>
        <v>5.8823529411764705E-2</v>
      </c>
      <c r="J27" s="4">
        <f>dataset_2!$F27/dataset_2!$G27</f>
        <v>0.94117647058823528</v>
      </c>
      <c r="K27" s="5">
        <f>dataset_2!$C27*100</f>
        <v>94</v>
      </c>
      <c r="L27" s="4">
        <f>dataset_2!$B27*50</f>
        <v>21.97</v>
      </c>
      <c r="M27" s="5">
        <f>dataset_2!$D27*67</f>
        <v>16.997899999999998</v>
      </c>
      <c r="N27" s="4">
        <f>IFERROR(dataset_2!$I27/dataset_2!$J27,0)</f>
        <v>6.25E-2</v>
      </c>
      <c r="O27" s="4" t="str">
        <f>IF(dataset_2!$K27&lt;40,"Low",IF(dataset_2!$K27&lt;=70,"Moderate","High"))</f>
        <v>High</v>
      </c>
      <c r="P27" s="4" t="str">
        <f>IF(dataset_2!$M27&lt;10,"Calm",IF(dataset_2!$M27&lt;=25,"Breezy","Windy"))</f>
        <v>Breezy</v>
      </c>
    </row>
    <row r="28" spans="1:16" ht="14.25" customHeight="1" x14ac:dyDescent="0.3">
      <c r="A28" s="1">
        <v>27</v>
      </c>
      <c r="B28" s="3">
        <v>0.42420000000000002</v>
      </c>
      <c r="C28" s="1">
        <v>1</v>
      </c>
      <c r="D28" s="1">
        <v>0.28360000000000002</v>
      </c>
      <c r="E28" s="1">
        <v>1</v>
      </c>
      <c r="F28" s="1">
        <v>8</v>
      </c>
      <c r="G28" s="1">
        <v>9</v>
      </c>
      <c r="H28" s="4" t="str">
        <f>IF(dataset_2!$E28&gt;dataset_2!$F28,"Casual Dominant","Registered Dominant")</f>
        <v>Registered Dominant</v>
      </c>
      <c r="I28" s="4">
        <f>dataset_2!$E28/dataset_2!$G28</f>
        <v>0.1111111111111111</v>
      </c>
      <c r="J28" s="4">
        <f>dataset_2!$F28/dataset_2!$G28</f>
        <v>0.88888888888888884</v>
      </c>
      <c r="K28" s="5">
        <f>dataset_2!$C28*100</f>
        <v>100</v>
      </c>
      <c r="L28" s="4">
        <f>dataset_2!$B28*50</f>
        <v>21.21</v>
      </c>
      <c r="M28" s="5">
        <f>dataset_2!$D28*67</f>
        <v>19.001200000000001</v>
      </c>
      <c r="N28" s="4">
        <f>IFERROR(dataset_2!$I28/dataset_2!$J28,0)</f>
        <v>0.125</v>
      </c>
      <c r="O28" s="4" t="str">
        <f>IF(dataset_2!$K28&lt;40,"Low",IF(dataset_2!$K28&lt;=70,"Moderate","High"))</f>
        <v>High</v>
      </c>
      <c r="P28" s="4" t="str">
        <f>IF(dataset_2!$M28&lt;10,"Calm",IF(dataset_2!$M28&lt;=25,"Breezy","Windy"))</f>
        <v>Breezy</v>
      </c>
    </row>
    <row r="29" spans="1:16" ht="14.25" customHeight="1" x14ac:dyDescent="0.3">
      <c r="A29" s="1">
        <v>28</v>
      </c>
      <c r="B29" s="3">
        <v>0.45450000000000002</v>
      </c>
      <c r="C29" s="1">
        <v>0.94</v>
      </c>
      <c r="D29" s="1">
        <v>0.19400000000000001</v>
      </c>
      <c r="E29" s="1">
        <v>2</v>
      </c>
      <c r="F29" s="1">
        <v>4</v>
      </c>
      <c r="G29" s="1">
        <v>6</v>
      </c>
      <c r="H29" s="4" t="str">
        <f>IF(dataset_2!$E29&gt;dataset_2!$F29,"Casual Dominant","Registered Dominant")</f>
        <v>Registered Dominant</v>
      </c>
      <c r="I29" s="4">
        <f>dataset_2!$E29/dataset_2!$G29</f>
        <v>0.33333333333333331</v>
      </c>
      <c r="J29" s="4">
        <f>dataset_2!$F29/dataset_2!$G29</f>
        <v>0.66666666666666663</v>
      </c>
      <c r="K29" s="5">
        <f>dataset_2!$C29*100</f>
        <v>94</v>
      </c>
      <c r="L29" s="4">
        <f>dataset_2!$B29*50</f>
        <v>22.725000000000001</v>
      </c>
      <c r="M29" s="5">
        <f>dataset_2!$D29*67</f>
        <v>12.998000000000001</v>
      </c>
      <c r="N29" s="4">
        <f>IFERROR(dataset_2!$I29/dataset_2!$J29,0)</f>
        <v>0.5</v>
      </c>
      <c r="O29" s="4" t="str">
        <f>IF(dataset_2!$K29&lt;40,"Low",IF(dataset_2!$K29&lt;=70,"Moderate","High"))</f>
        <v>High</v>
      </c>
      <c r="P29" s="4" t="str">
        <f>IF(dataset_2!$M29&lt;10,"Calm",IF(dataset_2!$M29&lt;=25,"Breezy","Windy"))</f>
        <v>Breezy</v>
      </c>
    </row>
    <row r="30" spans="1:16" ht="14.25" customHeight="1" x14ac:dyDescent="0.3">
      <c r="A30" s="1">
        <v>29</v>
      </c>
      <c r="B30" s="6">
        <v>0.1993</v>
      </c>
      <c r="C30" s="1">
        <v>0.94</v>
      </c>
      <c r="D30" s="1">
        <v>0.19400000000000001</v>
      </c>
      <c r="E30" s="1">
        <v>2</v>
      </c>
      <c r="F30" s="1">
        <v>1</v>
      </c>
      <c r="G30" s="1">
        <v>3</v>
      </c>
      <c r="H30" s="4" t="str">
        <f>IF(dataset_2!$E30&gt;dataset_2!$F30,"Casual Dominant","Registered Dominant")</f>
        <v>Casual Dominant</v>
      </c>
      <c r="I30" s="4">
        <f>dataset_2!$E30/dataset_2!$G30</f>
        <v>0.66666666666666663</v>
      </c>
      <c r="J30" s="4">
        <f>dataset_2!$F30/dataset_2!$G30</f>
        <v>0.33333333333333331</v>
      </c>
      <c r="K30" s="5">
        <f>dataset_2!$C30*100</f>
        <v>94</v>
      </c>
      <c r="L30" s="4">
        <f>dataset_2!$B30*50</f>
        <v>9.9649999999999999</v>
      </c>
      <c r="M30" s="5">
        <f>dataset_2!$D30*67</f>
        <v>12.998000000000001</v>
      </c>
      <c r="N30" s="4">
        <f>IFERROR(dataset_2!$I30/dataset_2!$J30,0)</f>
        <v>2</v>
      </c>
      <c r="O30" s="4" t="str">
        <f>IF(dataset_2!$K30&lt;40,"Low",IF(dataset_2!$K30&lt;=70,"Moderate","High"))</f>
        <v>High</v>
      </c>
      <c r="P30" s="4" t="str">
        <f>IF(dataset_2!$M30&lt;10,"Calm",IF(dataset_2!$M30&lt;=25,"Breezy","Windy"))</f>
        <v>Breezy</v>
      </c>
    </row>
    <row r="31" spans="1:16" ht="14.25" customHeight="1" x14ac:dyDescent="0.3">
      <c r="A31" s="1">
        <v>30</v>
      </c>
      <c r="B31" s="3">
        <v>0.42420000000000002</v>
      </c>
      <c r="C31" s="1">
        <v>0.77</v>
      </c>
      <c r="D31" s="1">
        <v>0.29849999999999999</v>
      </c>
      <c r="E31" s="1">
        <v>0</v>
      </c>
      <c r="F31" s="1">
        <v>2</v>
      </c>
      <c r="G31" s="1">
        <v>2</v>
      </c>
      <c r="H31" s="4" t="str">
        <f>IF(dataset_2!$E31&gt;dataset_2!$F31,"Casual Dominant","Registered Dominant")</f>
        <v>Registered Dominant</v>
      </c>
      <c r="I31" s="4">
        <f>dataset_2!$E31/dataset_2!$G31</f>
        <v>0</v>
      </c>
      <c r="J31" s="4">
        <f>dataset_2!$F31/dataset_2!$G31</f>
        <v>1</v>
      </c>
      <c r="K31" s="5">
        <f>dataset_2!$C31*100</f>
        <v>77</v>
      </c>
      <c r="L31" s="4">
        <f>dataset_2!$B31*50</f>
        <v>21.21</v>
      </c>
      <c r="M31" s="5">
        <f>dataset_2!$D31*67</f>
        <v>19.999499999999998</v>
      </c>
      <c r="N31" s="4">
        <f>IFERROR(dataset_2!$I31/dataset_2!$J31,0)</f>
        <v>0</v>
      </c>
      <c r="O31" s="4" t="str">
        <f>IF(dataset_2!$K31&lt;40,"Low",IF(dataset_2!$K31&lt;=70,"Moderate","High"))</f>
        <v>High</v>
      </c>
      <c r="P31" s="4" t="str">
        <f>IF(dataset_2!$M31&lt;10,"Calm",IF(dataset_2!$M31&lt;=25,"Breezy","Windy"))</f>
        <v>Breezy</v>
      </c>
    </row>
    <row r="32" spans="1:16" ht="14.25" customHeight="1" x14ac:dyDescent="0.3">
      <c r="A32" s="1">
        <v>31</v>
      </c>
      <c r="B32" s="3">
        <v>0.40910000000000002</v>
      </c>
      <c r="C32" s="1">
        <v>0.76</v>
      </c>
      <c r="D32" s="1">
        <v>0.19400000000000001</v>
      </c>
      <c r="E32" s="1">
        <v>0</v>
      </c>
      <c r="F32" s="1">
        <v>1</v>
      </c>
      <c r="G32" s="1">
        <v>1</v>
      </c>
      <c r="H32" s="4" t="str">
        <f>IF(dataset_2!$E32&gt;dataset_2!$F32,"Casual Dominant","Registered Dominant")</f>
        <v>Registered Dominant</v>
      </c>
      <c r="I32" s="4">
        <f>dataset_2!$E32/dataset_2!$G32</f>
        <v>0</v>
      </c>
      <c r="J32" s="4">
        <f>dataset_2!$F32/dataset_2!$G32</f>
        <v>1</v>
      </c>
      <c r="K32" s="5">
        <f>dataset_2!$C32*100</f>
        <v>76</v>
      </c>
      <c r="L32" s="4">
        <f>dataset_2!$B32*50</f>
        <v>20.455000000000002</v>
      </c>
      <c r="M32" s="5">
        <f>dataset_2!$D32*67</f>
        <v>12.998000000000001</v>
      </c>
      <c r="N32" s="4">
        <f>IFERROR(dataset_2!$I32/dataset_2!$J32,0)</f>
        <v>0</v>
      </c>
      <c r="O32" s="4" t="str">
        <f>IF(dataset_2!$K32&lt;40,"Low",IF(dataset_2!$K32&lt;=70,"Moderate","High"))</f>
        <v>High</v>
      </c>
      <c r="P32" s="4" t="str">
        <f>IF(dataset_2!$M32&lt;10,"Calm",IF(dataset_2!$M32&lt;=25,"Breezy","Windy"))</f>
        <v>Breezy</v>
      </c>
    </row>
    <row r="33" spans="1:16" ht="14.25" customHeight="1" x14ac:dyDescent="0.3">
      <c r="A33" s="1">
        <v>32</v>
      </c>
      <c r="B33" s="3">
        <v>0.40910000000000002</v>
      </c>
      <c r="C33" s="1">
        <v>0.71</v>
      </c>
      <c r="D33" s="1">
        <v>0.22389999999999999</v>
      </c>
      <c r="E33" s="1">
        <v>0</v>
      </c>
      <c r="F33" s="1">
        <v>8</v>
      </c>
      <c r="G33" s="1">
        <v>8</v>
      </c>
      <c r="H33" s="4" t="str">
        <f>IF(dataset_2!$E33&gt;dataset_2!$F33,"Casual Dominant","Registered Dominant")</f>
        <v>Registered Dominant</v>
      </c>
      <c r="I33" s="4">
        <f>dataset_2!$E33/dataset_2!$G33</f>
        <v>0</v>
      </c>
      <c r="J33" s="4">
        <f>dataset_2!$F33/dataset_2!$G33</f>
        <v>1</v>
      </c>
      <c r="K33" s="5">
        <f>dataset_2!$C33*100</f>
        <v>71</v>
      </c>
      <c r="L33" s="4">
        <f>dataset_2!$B33*50</f>
        <v>20.455000000000002</v>
      </c>
      <c r="M33" s="5">
        <f>dataset_2!$D33*67</f>
        <v>15.001299999999999</v>
      </c>
      <c r="N33" s="4">
        <f>IFERROR(dataset_2!$I33/dataset_2!$J33,0)</f>
        <v>0</v>
      </c>
      <c r="O33" s="4" t="str">
        <f>IF(dataset_2!$K33&lt;40,"Low",IF(dataset_2!$K33&lt;=70,"Moderate","High"))</f>
        <v>High</v>
      </c>
      <c r="P33" s="4" t="str">
        <f>IF(dataset_2!$M33&lt;10,"Calm",IF(dataset_2!$M33&lt;=25,"Breezy","Windy"))</f>
        <v>Breezy</v>
      </c>
    </row>
    <row r="34" spans="1:16" ht="14.25" customHeight="1" x14ac:dyDescent="0.3">
      <c r="A34" s="1">
        <v>33</v>
      </c>
      <c r="B34" s="6">
        <v>0.1993</v>
      </c>
      <c r="C34" s="1">
        <v>0.76</v>
      </c>
      <c r="D34" s="1">
        <v>0.22389999999999999</v>
      </c>
      <c r="E34" s="1">
        <v>1</v>
      </c>
      <c r="F34" s="1">
        <v>19</v>
      </c>
      <c r="G34" s="1">
        <v>20</v>
      </c>
      <c r="H34" s="4" t="str">
        <f>IF(dataset_2!$E34&gt;dataset_2!$F34,"Casual Dominant","Registered Dominant")</f>
        <v>Registered Dominant</v>
      </c>
      <c r="I34" s="4">
        <f>dataset_2!$E34/dataset_2!$G34</f>
        <v>0.05</v>
      </c>
      <c r="J34" s="4">
        <f>dataset_2!$F34/dataset_2!$G34</f>
        <v>0.95</v>
      </c>
      <c r="K34" s="5">
        <f>dataset_2!$C34*100</f>
        <v>76</v>
      </c>
      <c r="L34" s="4">
        <f>dataset_2!$B34*50</f>
        <v>9.9649999999999999</v>
      </c>
      <c r="M34" s="5">
        <f>dataset_2!$D34*67</f>
        <v>15.001299999999999</v>
      </c>
      <c r="N34" s="4">
        <f>IFERROR(dataset_2!$I34/dataset_2!$J34,0)</f>
        <v>5.2631578947368425E-2</v>
      </c>
      <c r="O34" s="4" t="str">
        <f>IF(dataset_2!$K34&lt;40,"Low",IF(dataset_2!$K34&lt;=70,"Moderate","High"))</f>
        <v>High</v>
      </c>
      <c r="P34" s="4" t="str">
        <f>IF(dataset_2!$M34&lt;10,"Calm",IF(dataset_2!$M34&lt;=25,"Breezy","Windy"))</f>
        <v>Breezy</v>
      </c>
    </row>
    <row r="35" spans="1:16" ht="14.25" customHeight="1" x14ac:dyDescent="0.3">
      <c r="A35" s="1">
        <v>34</v>
      </c>
      <c r="B35" s="3">
        <v>0.34849999999999998</v>
      </c>
      <c r="C35" s="1">
        <v>0.81</v>
      </c>
      <c r="D35" s="1">
        <v>0.22389999999999999</v>
      </c>
      <c r="E35" s="1">
        <v>7</v>
      </c>
      <c r="F35" s="1">
        <v>46</v>
      </c>
      <c r="G35" s="1">
        <v>53</v>
      </c>
      <c r="H35" s="4" t="str">
        <f>IF(dataset_2!$E35&gt;dataset_2!$F35,"Casual Dominant","Registered Dominant")</f>
        <v>Registered Dominant</v>
      </c>
      <c r="I35" s="4">
        <f>dataset_2!$E35/dataset_2!$G35</f>
        <v>0.13207547169811321</v>
      </c>
      <c r="J35" s="4">
        <f>dataset_2!$F35/dataset_2!$G35</f>
        <v>0.86792452830188682</v>
      </c>
      <c r="K35" s="5">
        <f>dataset_2!$C35*100</f>
        <v>81</v>
      </c>
      <c r="L35" s="4">
        <f>dataset_2!$B35*50</f>
        <v>17.424999999999997</v>
      </c>
      <c r="M35" s="5">
        <f>dataset_2!$D35*67</f>
        <v>15.001299999999999</v>
      </c>
      <c r="N35" s="4">
        <f>IFERROR(dataset_2!$I35/dataset_2!$J35,0)</f>
        <v>0.15217391304347824</v>
      </c>
      <c r="O35" s="4" t="str">
        <f>IF(dataset_2!$K35&lt;40,"Low",IF(dataset_2!$K35&lt;=70,"Moderate","High"))</f>
        <v>High</v>
      </c>
      <c r="P35" s="4" t="str">
        <f>IF(dataset_2!$M35&lt;10,"Calm",IF(dataset_2!$M35&lt;=25,"Breezy","Windy"))</f>
        <v>Breezy</v>
      </c>
    </row>
    <row r="36" spans="1:16" ht="14.25" customHeight="1" x14ac:dyDescent="0.3">
      <c r="A36" s="1">
        <v>35</v>
      </c>
      <c r="B36" s="3">
        <v>0.33329999999999999</v>
      </c>
      <c r="C36" s="1">
        <v>0.71</v>
      </c>
      <c r="D36" s="1">
        <v>0.25369999999999998</v>
      </c>
      <c r="E36" s="1">
        <v>16</v>
      </c>
      <c r="F36" s="1">
        <v>54</v>
      </c>
      <c r="G36" s="1">
        <v>70</v>
      </c>
      <c r="H36" s="4" t="str">
        <f>IF(dataset_2!$E36&gt;dataset_2!$F36,"Casual Dominant","Registered Dominant")</f>
        <v>Registered Dominant</v>
      </c>
      <c r="I36" s="4">
        <f>dataset_2!$E36/dataset_2!$G36</f>
        <v>0.22857142857142856</v>
      </c>
      <c r="J36" s="4">
        <f>dataset_2!$F36/dataset_2!$G36</f>
        <v>0.77142857142857146</v>
      </c>
      <c r="K36" s="5">
        <f>dataset_2!$C36*100</f>
        <v>71</v>
      </c>
      <c r="L36" s="4">
        <f>dataset_2!$B36*50</f>
        <v>16.664999999999999</v>
      </c>
      <c r="M36" s="5">
        <f>dataset_2!$D36*67</f>
        <v>16.997899999999998</v>
      </c>
      <c r="N36" s="4">
        <f>IFERROR(dataset_2!$I36/dataset_2!$J36,0)</f>
        <v>0.29629629629629628</v>
      </c>
      <c r="O36" s="4" t="str">
        <f>IF(dataset_2!$K36&lt;40,"Low",IF(dataset_2!$K36&lt;=70,"Moderate","High"))</f>
        <v>High</v>
      </c>
      <c r="P36" s="4" t="str">
        <f>IF(dataset_2!$M36&lt;10,"Calm",IF(dataset_2!$M36&lt;=25,"Breezy","Windy"))</f>
        <v>Breezy</v>
      </c>
    </row>
    <row r="37" spans="1:16" ht="14.25" customHeight="1" x14ac:dyDescent="0.3">
      <c r="A37" s="1">
        <v>36</v>
      </c>
      <c r="B37" s="3">
        <v>0.33329999999999999</v>
      </c>
      <c r="C37" s="1">
        <v>0.66</v>
      </c>
      <c r="D37" s="1">
        <v>0.29849999999999999</v>
      </c>
      <c r="E37" s="1">
        <v>20</v>
      </c>
      <c r="F37" s="1">
        <v>73</v>
      </c>
      <c r="G37" s="1">
        <v>93</v>
      </c>
      <c r="H37" s="4" t="str">
        <f>IF(dataset_2!$E37&gt;dataset_2!$F37,"Casual Dominant","Registered Dominant")</f>
        <v>Registered Dominant</v>
      </c>
      <c r="I37" s="4">
        <f>dataset_2!$E37/dataset_2!$G37</f>
        <v>0.21505376344086022</v>
      </c>
      <c r="J37" s="4">
        <f>dataset_2!$F37/dataset_2!$G37</f>
        <v>0.78494623655913975</v>
      </c>
      <c r="K37" s="5">
        <f>dataset_2!$C37*100</f>
        <v>66</v>
      </c>
      <c r="L37" s="4">
        <f>dataset_2!$B37*50</f>
        <v>16.664999999999999</v>
      </c>
      <c r="M37" s="5">
        <f>dataset_2!$D37*67</f>
        <v>19.999499999999998</v>
      </c>
      <c r="N37" s="4">
        <f>IFERROR(dataset_2!$I37/dataset_2!$J37,0)</f>
        <v>0.27397260273972607</v>
      </c>
      <c r="O37" s="4" t="str">
        <f>IF(dataset_2!$K37&lt;40,"Low",IF(dataset_2!$K37&lt;=70,"Moderate","High"))</f>
        <v>Moderate</v>
      </c>
      <c r="P37" s="4" t="str">
        <f>IF(dataset_2!$M37&lt;10,"Calm",IF(dataset_2!$M37&lt;=25,"Breezy","Windy"))</f>
        <v>Breezy</v>
      </c>
    </row>
    <row r="38" spans="1:16" ht="14.25" customHeight="1" x14ac:dyDescent="0.3">
      <c r="A38" s="1">
        <v>37</v>
      </c>
      <c r="B38" s="3">
        <v>0.34849999999999998</v>
      </c>
      <c r="C38" s="1">
        <v>0.66</v>
      </c>
      <c r="D38" s="1">
        <v>0.1343</v>
      </c>
      <c r="E38" s="1">
        <v>11</v>
      </c>
      <c r="F38" s="1">
        <v>64</v>
      </c>
      <c r="G38" s="1">
        <v>75</v>
      </c>
      <c r="H38" s="4" t="str">
        <f>IF(dataset_2!$E38&gt;dataset_2!$F38,"Casual Dominant","Registered Dominant")</f>
        <v>Registered Dominant</v>
      </c>
      <c r="I38" s="4">
        <f>dataset_2!$E38/dataset_2!$G38</f>
        <v>0.14666666666666667</v>
      </c>
      <c r="J38" s="4">
        <f>dataset_2!$F38/dataset_2!$G38</f>
        <v>0.85333333333333339</v>
      </c>
      <c r="K38" s="5">
        <f>dataset_2!$C38*100</f>
        <v>66</v>
      </c>
      <c r="L38" s="4">
        <f>dataset_2!$B38*50</f>
        <v>17.424999999999997</v>
      </c>
      <c r="M38" s="5">
        <f>dataset_2!$D38*67</f>
        <v>8.9981000000000009</v>
      </c>
      <c r="N38" s="4">
        <f>IFERROR(dataset_2!$I38/dataset_2!$J38,0)</f>
        <v>0.171875</v>
      </c>
      <c r="O38" s="4" t="str">
        <f>IF(dataset_2!$K38&lt;40,"Low",IF(dataset_2!$K38&lt;=70,"Moderate","High"))</f>
        <v>Moderate</v>
      </c>
      <c r="P38" s="4" t="str">
        <f>IF(dataset_2!$M38&lt;10,"Calm",IF(dataset_2!$M38&lt;=25,"Breezy","Windy"))</f>
        <v>Calm</v>
      </c>
    </row>
    <row r="39" spans="1:16" ht="14.25" customHeight="1" x14ac:dyDescent="0.3">
      <c r="A39" s="1">
        <v>38</v>
      </c>
      <c r="B39" s="6">
        <v>0.1993</v>
      </c>
      <c r="C39" s="1">
        <v>0.76</v>
      </c>
      <c r="D39" s="1">
        <v>0.19400000000000001</v>
      </c>
      <c r="E39" s="1">
        <v>4</v>
      </c>
      <c r="F39" s="1">
        <v>55</v>
      </c>
      <c r="G39" s="1">
        <v>59</v>
      </c>
      <c r="H39" s="4" t="str">
        <f>IF(dataset_2!$E39&gt;dataset_2!$F39,"Casual Dominant","Registered Dominant")</f>
        <v>Registered Dominant</v>
      </c>
      <c r="I39" s="4">
        <f>dataset_2!$E39/dataset_2!$G39</f>
        <v>6.7796610169491525E-2</v>
      </c>
      <c r="J39" s="4">
        <f>dataset_2!$F39/dataset_2!$G39</f>
        <v>0.93220338983050843</v>
      </c>
      <c r="K39" s="5">
        <f>dataset_2!$C39*100</f>
        <v>76</v>
      </c>
      <c r="L39" s="4">
        <f>dataset_2!$B39*50</f>
        <v>9.9649999999999999</v>
      </c>
      <c r="M39" s="5">
        <f>dataset_2!$D39*67</f>
        <v>12.998000000000001</v>
      </c>
      <c r="N39" s="4">
        <f>IFERROR(dataset_2!$I39/dataset_2!$J39,0)</f>
        <v>7.2727272727272724E-2</v>
      </c>
      <c r="O39" s="4" t="str">
        <f>IF(dataset_2!$K39&lt;40,"Low",IF(dataset_2!$K39&lt;=70,"Moderate","High"))</f>
        <v>High</v>
      </c>
      <c r="P39" s="4" t="str">
        <f>IF(dataset_2!$M39&lt;10,"Calm",IF(dataset_2!$M39&lt;=25,"Breezy","Windy"))</f>
        <v>Breezy</v>
      </c>
    </row>
    <row r="40" spans="1:16" ht="14.25" customHeight="1" x14ac:dyDescent="0.3">
      <c r="A40" s="1">
        <v>39</v>
      </c>
      <c r="B40" s="3">
        <v>0.33329999999999999</v>
      </c>
      <c r="C40" s="1">
        <v>0.81</v>
      </c>
      <c r="D40" s="1">
        <v>0.16420000000000001</v>
      </c>
      <c r="E40" s="1">
        <v>19</v>
      </c>
      <c r="F40" s="1">
        <v>55</v>
      </c>
      <c r="G40" s="1">
        <v>74</v>
      </c>
      <c r="H40" s="4" t="str">
        <f>IF(dataset_2!$E40&gt;dataset_2!$F40,"Casual Dominant","Registered Dominant")</f>
        <v>Registered Dominant</v>
      </c>
      <c r="I40" s="4">
        <f>dataset_2!$E40/dataset_2!$G40</f>
        <v>0.25675675675675674</v>
      </c>
      <c r="J40" s="4">
        <f>dataset_2!$F40/dataset_2!$G40</f>
        <v>0.7432432432432432</v>
      </c>
      <c r="K40" s="5">
        <f>dataset_2!$C40*100</f>
        <v>81</v>
      </c>
      <c r="L40" s="4">
        <f>dataset_2!$B40*50</f>
        <v>16.664999999999999</v>
      </c>
      <c r="M40" s="5">
        <f>dataset_2!$D40*67</f>
        <v>11.0014</v>
      </c>
      <c r="N40" s="4">
        <f>IFERROR(dataset_2!$I40/dataset_2!$J40,0)</f>
        <v>0.34545454545454546</v>
      </c>
      <c r="O40" s="4" t="str">
        <f>IF(dataset_2!$K40&lt;40,"Low",IF(dataset_2!$K40&lt;=70,"Moderate","High"))</f>
        <v>High</v>
      </c>
      <c r="P40" s="4" t="str">
        <f>IF(dataset_2!$M40&lt;10,"Calm",IF(dataset_2!$M40&lt;=25,"Breezy","Windy"))</f>
        <v>Breezy</v>
      </c>
    </row>
    <row r="41" spans="1:16" ht="14.25" customHeight="1" x14ac:dyDescent="0.3">
      <c r="A41" s="1">
        <v>40</v>
      </c>
      <c r="B41" s="3">
        <v>0.33329999999999999</v>
      </c>
      <c r="C41" s="1">
        <v>0.71</v>
      </c>
      <c r="D41" s="1">
        <v>0.16420000000000001</v>
      </c>
      <c r="E41" s="1">
        <v>9</v>
      </c>
      <c r="F41" s="1">
        <v>67</v>
      </c>
      <c r="G41" s="1">
        <v>76</v>
      </c>
      <c r="H41" s="4" t="str">
        <f>IF(dataset_2!$E41&gt;dataset_2!$F41,"Casual Dominant","Registered Dominant")</f>
        <v>Registered Dominant</v>
      </c>
      <c r="I41" s="4">
        <f>dataset_2!$E41/dataset_2!$G41</f>
        <v>0.11842105263157894</v>
      </c>
      <c r="J41" s="4">
        <f>dataset_2!$F41/dataset_2!$G41</f>
        <v>0.88157894736842102</v>
      </c>
      <c r="K41" s="5">
        <f>dataset_2!$C41*100</f>
        <v>71</v>
      </c>
      <c r="L41" s="4">
        <f>dataset_2!$B41*50</f>
        <v>16.664999999999999</v>
      </c>
      <c r="M41" s="5">
        <f>dataset_2!$D41*67</f>
        <v>11.0014</v>
      </c>
      <c r="N41" s="4">
        <f>IFERROR(dataset_2!$I41/dataset_2!$J41,0)</f>
        <v>0.13432835820895522</v>
      </c>
      <c r="O41" s="4" t="str">
        <f>IF(dataset_2!$K41&lt;40,"Low",IF(dataset_2!$K41&lt;=70,"Moderate","High"))</f>
        <v>High</v>
      </c>
      <c r="P41" s="4" t="str">
        <f>IF(dataset_2!$M41&lt;10,"Calm",IF(dataset_2!$M41&lt;=25,"Breezy","Windy"))</f>
        <v>Breezy</v>
      </c>
    </row>
    <row r="42" spans="1:16" ht="14.25" customHeight="1" x14ac:dyDescent="0.3">
      <c r="A42" s="1">
        <v>41</v>
      </c>
      <c r="B42" s="3">
        <v>0.33329999999999999</v>
      </c>
      <c r="C42" s="1">
        <v>0.56999999999999995</v>
      </c>
      <c r="D42" s="1">
        <v>0.19400000000000001</v>
      </c>
      <c r="E42" s="1">
        <v>7</v>
      </c>
      <c r="F42" s="1">
        <v>58</v>
      </c>
      <c r="G42" s="1">
        <v>65</v>
      </c>
      <c r="H42" s="4" t="str">
        <f>IF(dataset_2!$E42&gt;dataset_2!$F42,"Casual Dominant","Registered Dominant")</f>
        <v>Registered Dominant</v>
      </c>
      <c r="I42" s="4">
        <f>dataset_2!$E42/dataset_2!$G42</f>
        <v>0.1076923076923077</v>
      </c>
      <c r="J42" s="4">
        <f>dataset_2!$F42/dataset_2!$G42</f>
        <v>0.89230769230769236</v>
      </c>
      <c r="K42" s="5">
        <f>dataset_2!$C42*100</f>
        <v>56.999999999999993</v>
      </c>
      <c r="L42" s="4">
        <f>dataset_2!$B42*50</f>
        <v>16.664999999999999</v>
      </c>
      <c r="M42" s="5">
        <f>dataset_2!$D42*67</f>
        <v>12.998000000000001</v>
      </c>
      <c r="N42" s="4">
        <f>IFERROR(dataset_2!$I42/dataset_2!$J42,0)</f>
        <v>0.1206896551724138</v>
      </c>
      <c r="O42" s="4" t="str">
        <f>IF(dataset_2!$K42&lt;40,"Low",IF(dataset_2!$K42&lt;=70,"Moderate","High"))</f>
        <v>Moderate</v>
      </c>
      <c r="P42" s="4" t="str">
        <f>IF(dataset_2!$M42&lt;10,"Calm",IF(dataset_2!$M42&lt;=25,"Breezy","Windy"))</f>
        <v>Breezy</v>
      </c>
    </row>
    <row r="43" spans="1:16" ht="14.25" customHeight="1" x14ac:dyDescent="0.3">
      <c r="A43" s="1">
        <v>42</v>
      </c>
      <c r="B43" s="3">
        <v>0.33329999999999999</v>
      </c>
      <c r="C43" s="1">
        <v>0.46</v>
      </c>
      <c r="D43" s="1">
        <v>0.32840000000000003</v>
      </c>
      <c r="E43" s="1">
        <v>10</v>
      </c>
      <c r="F43" s="1">
        <v>43</v>
      </c>
      <c r="G43" s="1">
        <v>53</v>
      </c>
      <c r="H43" s="4" t="str">
        <f>IF(dataset_2!$E43&gt;dataset_2!$F43,"Casual Dominant","Registered Dominant")</f>
        <v>Registered Dominant</v>
      </c>
      <c r="I43" s="4">
        <f>dataset_2!$E43/dataset_2!$G43</f>
        <v>0.18867924528301888</v>
      </c>
      <c r="J43" s="4">
        <f>dataset_2!$F43/dataset_2!$G43</f>
        <v>0.81132075471698117</v>
      </c>
      <c r="K43" s="5">
        <f>dataset_2!$C43*100</f>
        <v>46</v>
      </c>
      <c r="L43" s="4">
        <f>dataset_2!$B43*50</f>
        <v>16.664999999999999</v>
      </c>
      <c r="M43" s="5">
        <f>dataset_2!$D43*67</f>
        <v>22.002800000000001</v>
      </c>
      <c r="N43" s="4">
        <f>IFERROR(dataset_2!$I43/dataset_2!$J43,0)</f>
        <v>0.23255813953488372</v>
      </c>
      <c r="O43" s="4" t="str">
        <f>IF(dataset_2!$K43&lt;40,"Low",IF(dataset_2!$K43&lt;=70,"Moderate","High"))</f>
        <v>Moderate</v>
      </c>
      <c r="P43" s="4" t="str">
        <f>IF(dataset_2!$M43&lt;10,"Calm",IF(dataset_2!$M43&lt;=25,"Breezy","Windy"))</f>
        <v>Breezy</v>
      </c>
    </row>
    <row r="44" spans="1:16" ht="14.25" customHeight="1" x14ac:dyDescent="0.3">
      <c r="A44" s="1">
        <v>43</v>
      </c>
      <c r="B44" s="3">
        <v>0.28789999999999999</v>
      </c>
      <c r="C44" s="1">
        <v>0.42</v>
      </c>
      <c r="D44" s="1">
        <v>0.44779999999999998</v>
      </c>
      <c r="E44" s="1">
        <v>1</v>
      </c>
      <c r="F44" s="1">
        <v>29</v>
      </c>
      <c r="G44" s="1">
        <v>30</v>
      </c>
      <c r="H44" s="4" t="str">
        <f>IF(dataset_2!$E44&gt;dataset_2!$F44,"Casual Dominant","Registered Dominant")</f>
        <v>Registered Dominant</v>
      </c>
      <c r="I44" s="4">
        <f>dataset_2!$E44/dataset_2!$G44</f>
        <v>3.3333333333333333E-2</v>
      </c>
      <c r="J44" s="4">
        <f>dataset_2!$F44/dataset_2!$G44</f>
        <v>0.96666666666666667</v>
      </c>
      <c r="K44" s="5">
        <f>dataset_2!$C44*100</f>
        <v>42</v>
      </c>
      <c r="L44" s="4">
        <f>dataset_2!$B44*50</f>
        <v>14.395</v>
      </c>
      <c r="M44" s="5">
        <f>dataset_2!$D44*67</f>
        <v>30.002599999999997</v>
      </c>
      <c r="N44" s="4">
        <f>IFERROR(dataset_2!$I44/dataset_2!$J44,0)</f>
        <v>3.4482758620689655E-2</v>
      </c>
      <c r="O44" s="4" t="str">
        <f>IF(dataset_2!$K44&lt;40,"Low",IF(dataset_2!$K44&lt;=70,"Moderate","High"))</f>
        <v>Moderate</v>
      </c>
      <c r="P44" s="4" t="str">
        <f>IF(dataset_2!$M44&lt;10,"Calm",IF(dataset_2!$M44&lt;=25,"Breezy","Windy"))</f>
        <v>Windy</v>
      </c>
    </row>
    <row r="45" spans="1:16" ht="14.25" customHeight="1" x14ac:dyDescent="0.3">
      <c r="A45" s="1">
        <v>44</v>
      </c>
      <c r="B45" s="6">
        <v>0.1993</v>
      </c>
      <c r="C45" s="1">
        <v>0.39</v>
      </c>
      <c r="D45" s="1">
        <v>0.35820000000000002</v>
      </c>
      <c r="E45" s="1">
        <v>5</v>
      </c>
      <c r="F45" s="1">
        <v>17</v>
      </c>
      <c r="G45" s="1">
        <v>22</v>
      </c>
      <c r="H45" s="4" t="str">
        <f>IF(dataset_2!$E45&gt;dataset_2!$F45,"Casual Dominant","Registered Dominant")</f>
        <v>Registered Dominant</v>
      </c>
      <c r="I45" s="4">
        <f>dataset_2!$E45/dataset_2!$G45</f>
        <v>0.22727272727272727</v>
      </c>
      <c r="J45" s="4">
        <f>dataset_2!$F45/dataset_2!$G45</f>
        <v>0.77272727272727271</v>
      </c>
      <c r="K45" s="5">
        <f>dataset_2!$C45*100</f>
        <v>39</v>
      </c>
      <c r="L45" s="4">
        <f>dataset_2!$B45*50</f>
        <v>9.9649999999999999</v>
      </c>
      <c r="M45" s="5">
        <f>dataset_2!$D45*67</f>
        <v>23.999400000000001</v>
      </c>
      <c r="N45" s="4">
        <f>IFERROR(dataset_2!$I45/dataset_2!$J45,0)</f>
        <v>0.29411764705882354</v>
      </c>
      <c r="O45" s="4" t="str">
        <f>IF(dataset_2!$K45&lt;40,"Low",IF(dataset_2!$K45&lt;=70,"Moderate","High"))</f>
        <v>Low</v>
      </c>
      <c r="P45" s="4" t="str">
        <f>IF(dataset_2!$M45&lt;10,"Calm",IF(dataset_2!$M45&lt;=25,"Breezy","Windy"))</f>
        <v>Breezy</v>
      </c>
    </row>
    <row r="46" spans="1:16" ht="14.25" customHeight="1" x14ac:dyDescent="0.3">
      <c r="A46" s="1">
        <v>45</v>
      </c>
      <c r="B46" s="3">
        <v>0.2273</v>
      </c>
      <c r="C46" s="1">
        <v>0.44</v>
      </c>
      <c r="D46" s="1">
        <v>0.32840000000000003</v>
      </c>
      <c r="E46" s="1">
        <v>11</v>
      </c>
      <c r="F46" s="1">
        <v>20</v>
      </c>
      <c r="G46" s="1">
        <v>31</v>
      </c>
      <c r="H46" s="4" t="str">
        <f>IF(dataset_2!$E46&gt;dataset_2!$F46,"Casual Dominant","Registered Dominant")</f>
        <v>Registered Dominant</v>
      </c>
      <c r="I46" s="4">
        <f>dataset_2!$E46/dataset_2!$G46</f>
        <v>0.35483870967741937</v>
      </c>
      <c r="J46" s="4">
        <f>dataset_2!$F46/dataset_2!$G46</f>
        <v>0.64516129032258063</v>
      </c>
      <c r="K46" s="5">
        <f>dataset_2!$C46*100</f>
        <v>44</v>
      </c>
      <c r="L46" s="4">
        <f>dataset_2!$B46*50</f>
        <v>11.365</v>
      </c>
      <c r="M46" s="5">
        <f>dataset_2!$D46*67</f>
        <v>22.002800000000001</v>
      </c>
      <c r="N46" s="4">
        <f>IFERROR(dataset_2!$I46/dataset_2!$J46,0)</f>
        <v>0.55000000000000004</v>
      </c>
      <c r="O46" s="4" t="str">
        <f>IF(dataset_2!$K46&lt;40,"Low",IF(dataset_2!$K46&lt;=70,"Moderate","High"))</f>
        <v>Moderate</v>
      </c>
      <c r="P46" s="4" t="str">
        <f>IF(dataset_2!$M46&lt;10,"Calm",IF(dataset_2!$M46&lt;=25,"Breezy","Windy"))</f>
        <v>Breezy</v>
      </c>
    </row>
    <row r="47" spans="1:16" ht="14.25" customHeight="1" x14ac:dyDescent="0.3">
      <c r="A47" s="1">
        <v>46</v>
      </c>
      <c r="B47" s="3">
        <v>0.21210000000000001</v>
      </c>
      <c r="C47" s="1">
        <v>0.44</v>
      </c>
      <c r="D47" s="1">
        <v>0.29849999999999999</v>
      </c>
      <c r="E47" s="1">
        <v>0</v>
      </c>
      <c r="F47" s="1">
        <v>9</v>
      </c>
      <c r="G47" s="1">
        <v>9</v>
      </c>
      <c r="H47" s="4" t="str">
        <f>IF(dataset_2!$E47&gt;dataset_2!$F47,"Casual Dominant","Registered Dominant")</f>
        <v>Registered Dominant</v>
      </c>
      <c r="I47" s="4">
        <f>dataset_2!$E47/dataset_2!$G47</f>
        <v>0</v>
      </c>
      <c r="J47" s="4">
        <f>dataset_2!$F47/dataset_2!$G47</f>
        <v>1</v>
      </c>
      <c r="K47" s="5">
        <f>dataset_2!$C47*100</f>
        <v>44</v>
      </c>
      <c r="L47" s="4">
        <f>dataset_2!$B47*50</f>
        <v>10.605</v>
      </c>
      <c r="M47" s="5">
        <f>dataset_2!$D47*67</f>
        <v>19.999499999999998</v>
      </c>
      <c r="N47" s="4">
        <f>IFERROR(dataset_2!$I47/dataset_2!$J47,0)</f>
        <v>0</v>
      </c>
      <c r="O47" s="4" t="str">
        <f>IF(dataset_2!$K47&lt;40,"Low",IF(dataset_2!$K47&lt;=70,"Moderate","High"))</f>
        <v>Moderate</v>
      </c>
      <c r="P47" s="4" t="str">
        <f>IF(dataset_2!$M47&lt;10,"Calm",IF(dataset_2!$M47&lt;=25,"Breezy","Windy"))</f>
        <v>Breezy</v>
      </c>
    </row>
    <row r="48" spans="1:16" ht="14.25" customHeight="1" x14ac:dyDescent="0.3">
      <c r="A48" s="1">
        <v>47</v>
      </c>
      <c r="B48" s="3">
        <v>0.2273</v>
      </c>
      <c r="C48" s="1">
        <v>0.47</v>
      </c>
      <c r="D48" s="1">
        <v>0.16420000000000001</v>
      </c>
      <c r="E48" s="1">
        <v>0</v>
      </c>
      <c r="F48" s="1">
        <v>8</v>
      </c>
      <c r="G48" s="1">
        <v>8</v>
      </c>
      <c r="H48" s="4" t="str">
        <f>IF(dataset_2!$E48&gt;dataset_2!$F48,"Casual Dominant","Registered Dominant")</f>
        <v>Registered Dominant</v>
      </c>
      <c r="I48" s="4">
        <f>dataset_2!$E48/dataset_2!$G48</f>
        <v>0</v>
      </c>
      <c r="J48" s="4">
        <f>dataset_2!$F48/dataset_2!$G48</f>
        <v>1</v>
      </c>
      <c r="K48" s="5">
        <f>dataset_2!$C48*100</f>
        <v>47</v>
      </c>
      <c r="L48" s="4">
        <f>dataset_2!$B48*50</f>
        <v>11.365</v>
      </c>
      <c r="M48" s="5">
        <f>dataset_2!$D48*67</f>
        <v>11.0014</v>
      </c>
      <c r="N48" s="4">
        <f>IFERROR(dataset_2!$I48/dataset_2!$J48,0)</f>
        <v>0</v>
      </c>
      <c r="O48" s="4" t="str">
        <f>IF(dataset_2!$K48&lt;40,"Low",IF(dataset_2!$K48&lt;=70,"Moderate","High"))</f>
        <v>Moderate</v>
      </c>
      <c r="P48" s="4" t="str">
        <f>IF(dataset_2!$M48&lt;10,"Calm",IF(dataset_2!$M48&lt;=25,"Breezy","Windy"))</f>
        <v>Breezy</v>
      </c>
    </row>
    <row r="49" spans="1:16" ht="14.25" customHeight="1" x14ac:dyDescent="0.3">
      <c r="A49" s="1">
        <v>48</v>
      </c>
      <c r="B49" s="3">
        <v>0.19700000000000001</v>
      </c>
      <c r="C49" s="1">
        <v>0.44</v>
      </c>
      <c r="D49" s="1">
        <v>0.35820000000000002</v>
      </c>
      <c r="E49" s="1">
        <v>0</v>
      </c>
      <c r="F49" s="1">
        <v>5</v>
      </c>
      <c r="G49" s="1">
        <v>5</v>
      </c>
      <c r="H49" s="4" t="str">
        <f>IF(dataset_2!$E49&gt;dataset_2!$F49,"Casual Dominant","Registered Dominant")</f>
        <v>Registered Dominant</v>
      </c>
      <c r="I49" s="4">
        <f>dataset_2!$E49/dataset_2!$G49</f>
        <v>0</v>
      </c>
      <c r="J49" s="4">
        <f>dataset_2!$F49/dataset_2!$G49</f>
        <v>1</v>
      </c>
      <c r="K49" s="5">
        <f>dataset_2!$C49*100</f>
        <v>44</v>
      </c>
      <c r="L49" s="4">
        <f>dataset_2!$B49*50</f>
        <v>9.85</v>
      </c>
      <c r="M49" s="5">
        <f>dataset_2!$D49*67</f>
        <v>23.999400000000001</v>
      </c>
      <c r="N49" s="4">
        <f>IFERROR(dataset_2!$I49/dataset_2!$J49,0)</f>
        <v>0</v>
      </c>
      <c r="O49" s="4" t="str">
        <f>IF(dataset_2!$K49&lt;40,"Low",IF(dataset_2!$K49&lt;=70,"Moderate","High"))</f>
        <v>Moderate</v>
      </c>
      <c r="P49" s="4" t="str">
        <f>IF(dataset_2!$M49&lt;10,"Calm",IF(dataset_2!$M49&lt;=25,"Breezy","Windy"))</f>
        <v>Breezy</v>
      </c>
    </row>
    <row r="50" spans="1:16" ht="14.25" customHeight="1" x14ac:dyDescent="0.3">
      <c r="A50" s="1">
        <v>49</v>
      </c>
      <c r="B50" s="6">
        <v>0.1993</v>
      </c>
      <c r="C50" s="1">
        <v>0.44</v>
      </c>
      <c r="D50" s="1">
        <v>0.41789999999999999</v>
      </c>
      <c r="E50" s="1">
        <v>0</v>
      </c>
      <c r="F50" s="1">
        <v>2</v>
      </c>
      <c r="G50" s="1">
        <v>2</v>
      </c>
      <c r="H50" s="4" t="str">
        <f>IF(dataset_2!$E50&gt;dataset_2!$F50,"Casual Dominant","Registered Dominant")</f>
        <v>Registered Dominant</v>
      </c>
      <c r="I50" s="4">
        <f>dataset_2!$E50/dataset_2!$G50</f>
        <v>0</v>
      </c>
      <c r="J50" s="4">
        <f>dataset_2!$F50/dataset_2!$G50</f>
        <v>1</v>
      </c>
      <c r="K50" s="5">
        <f>dataset_2!$C50*100</f>
        <v>44</v>
      </c>
      <c r="L50" s="4">
        <f>dataset_2!$B50*50</f>
        <v>9.9649999999999999</v>
      </c>
      <c r="M50" s="5">
        <f>dataset_2!$D50*67</f>
        <v>27.999299999999998</v>
      </c>
      <c r="N50" s="4">
        <f>IFERROR(dataset_2!$I50/dataset_2!$J50,0)</f>
        <v>0</v>
      </c>
      <c r="O50" s="4" t="str">
        <f>IF(dataset_2!$K50&lt;40,"Low",IF(dataset_2!$K50&lt;=70,"Moderate","High"))</f>
        <v>Moderate</v>
      </c>
      <c r="P50" s="4" t="str">
        <f>IF(dataset_2!$M50&lt;10,"Calm",IF(dataset_2!$M50&lt;=25,"Breezy","Windy"))</f>
        <v>Windy</v>
      </c>
    </row>
    <row r="51" spans="1:16" ht="14.25" customHeight="1" x14ac:dyDescent="0.3">
      <c r="A51" s="1">
        <v>50</v>
      </c>
      <c r="B51" s="3">
        <v>0.13639999999999999</v>
      </c>
      <c r="C51" s="1">
        <v>0.47</v>
      </c>
      <c r="D51" s="1">
        <v>0.3881</v>
      </c>
      <c r="E51" s="1">
        <v>0</v>
      </c>
      <c r="F51" s="1">
        <v>1</v>
      </c>
      <c r="G51" s="1">
        <v>1</v>
      </c>
      <c r="H51" s="4" t="str">
        <f>IF(dataset_2!$E51&gt;dataset_2!$F51,"Casual Dominant","Registered Dominant")</f>
        <v>Registered Dominant</v>
      </c>
      <c r="I51" s="4">
        <f>dataset_2!$E51/dataset_2!$G51</f>
        <v>0</v>
      </c>
      <c r="J51" s="4">
        <f>dataset_2!$F51/dataset_2!$G51</f>
        <v>1</v>
      </c>
      <c r="K51" s="5">
        <f>dataset_2!$C51*100</f>
        <v>47</v>
      </c>
      <c r="L51" s="4">
        <f>dataset_2!$B51*50</f>
        <v>6.8199999999999994</v>
      </c>
      <c r="M51" s="5">
        <f>dataset_2!$D51*67</f>
        <v>26.002700000000001</v>
      </c>
      <c r="N51" s="4">
        <f>IFERROR(dataset_2!$I51/dataset_2!$J51,0)</f>
        <v>0</v>
      </c>
      <c r="O51" s="4" t="str">
        <f>IF(dataset_2!$K51&lt;40,"Low",IF(dataset_2!$K51&lt;=70,"Moderate","High"))</f>
        <v>Moderate</v>
      </c>
      <c r="P51" s="4" t="str">
        <f>IF(dataset_2!$M51&lt;10,"Calm",IF(dataset_2!$M51&lt;=25,"Breezy","Windy"))</f>
        <v>Windy</v>
      </c>
    </row>
    <row r="52" spans="1:16" ht="14.25" customHeight="1" x14ac:dyDescent="0.3">
      <c r="A52" s="1">
        <v>51</v>
      </c>
      <c r="B52" s="3">
        <v>0.13639999999999999</v>
      </c>
      <c r="C52" s="1">
        <v>0.47</v>
      </c>
      <c r="D52" s="1">
        <v>0.28360000000000002</v>
      </c>
      <c r="E52" s="1">
        <v>0</v>
      </c>
      <c r="F52" s="1">
        <v>3</v>
      </c>
      <c r="G52" s="1">
        <v>3</v>
      </c>
      <c r="H52" s="4" t="str">
        <f>IF(dataset_2!$E52&gt;dataset_2!$F52,"Casual Dominant","Registered Dominant")</f>
        <v>Registered Dominant</v>
      </c>
      <c r="I52" s="4">
        <f>dataset_2!$E52/dataset_2!$G52</f>
        <v>0</v>
      </c>
      <c r="J52" s="4">
        <f>dataset_2!$F52/dataset_2!$G52</f>
        <v>1</v>
      </c>
      <c r="K52" s="5">
        <f>dataset_2!$C52*100</f>
        <v>47</v>
      </c>
      <c r="L52" s="4">
        <f>dataset_2!$B52*50</f>
        <v>6.8199999999999994</v>
      </c>
      <c r="M52" s="5">
        <f>dataset_2!$D52*67</f>
        <v>19.001200000000001</v>
      </c>
      <c r="N52" s="4">
        <f>IFERROR(dataset_2!$I52/dataset_2!$J52,0)</f>
        <v>0</v>
      </c>
      <c r="O52" s="4" t="str">
        <f>IF(dataset_2!$K52&lt;40,"Low",IF(dataset_2!$K52&lt;=70,"Moderate","High"))</f>
        <v>Moderate</v>
      </c>
      <c r="P52" s="4" t="str">
        <f>IF(dataset_2!$M52&lt;10,"Calm",IF(dataset_2!$M52&lt;=25,"Breezy","Windy"))</f>
        <v>Breezy</v>
      </c>
    </row>
    <row r="53" spans="1:16" ht="14.25" customHeight="1" x14ac:dyDescent="0.3">
      <c r="A53" s="1">
        <v>52</v>
      </c>
      <c r="B53" s="3">
        <v>0.1061</v>
      </c>
      <c r="C53" s="1">
        <v>0.5</v>
      </c>
      <c r="D53" s="1">
        <v>0.3881</v>
      </c>
      <c r="E53" s="1">
        <v>0</v>
      </c>
      <c r="F53" s="1">
        <v>30</v>
      </c>
      <c r="G53" s="1">
        <v>30</v>
      </c>
      <c r="H53" s="4" t="str">
        <f>IF(dataset_2!$E53&gt;dataset_2!$F53,"Casual Dominant","Registered Dominant")</f>
        <v>Registered Dominant</v>
      </c>
      <c r="I53" s="4">
        <f>dataset_2!$E53/dataset_2!$G53</f>
        <v>0</v>
      </c>
      <c r="J53" s="4">
        <f>dataset_2!$F53/dataset_2!$G53</f>
        <v>1</v>
      </c>
      <c r="K53" s="5">
        <f>dataset_2!$C53*100</f>
        <v>50</v>
      </c>
      <c r="L53" s="4">
        <f>dataset_2!$B53*50</f>
        <v>5.3049999999999997</v>
      </c>
      <c r="M53" s="5">
        <f>dataset_2!$D53*67</f>
        <v>26.002700000000001</v>
      </c>
      <c r="N53" s="4">
        <f>IFERROR(dataset_2!$I53/dataset_2!$J53,0)</f>
        <v>0</v>
      </c>
      <c r="O53" s="4" t="str">
        <f>IF(dataset_2!$K53&lt;40,"Low",IF(dataset_2!$K53&lt;=70,"Moderate","High"))</f>
        <v>Moderate</v>
      </c>
      <c r="P53" s="4" t="str">
        <f>IF(dataset_2!$M53&lt;10,"Calm",IF(dataset_2!$M53&lt;=25,"Breezy","Windy"))</f>
        <v>Windy</v>
      </c>
    </row>
    <row r="54" spans="1:16" ht="14.25" customHeight="1" x14ac:dyDescent="0.3">
      <c r="A54" s="1">
        <v>53</v>
      </c>
      <c r="B54" s="3">
        <v>0.13639999999999999</v>
      </c>
      <c r="C54" s="1">
        <v>0.5</v>
      </c>
      <c r="D54" s="1">
        <v>0.19400000000000001</v>
      </c>
      <c r="E54" s="1">
        <v>1</v>
      </c>
      <c r="F54" s="1">
        <v>63</v>
      </c>
      <c r="G54" s="1">
        <v>64</v>
      </c>
      <c r="H54" s="4" t="str">
        <f>IF(dataset_2!$E54&gt;dataset_2!$F54,"Casual Dominant","Registered Dominant")</f>
        <v>Registered Dominant</v>
      </c>
      <c r="I54" s="4">
        <f>dataset_2!$E54/dataset_2!$G54</f>
        <v>1.5625E-2</v>
      </c>
      <c r="J54" s="4">
        <f>dataset_2!$F54/dataset_2!$G54</f>
        <v>0.984375</v>
      </c>
      <c r="K54" s="5">
        <f>dataset_2!$C54*100</f>
        <v>50</v>
      </c>
      <c r="L54" s="4">
        <f>dataset_2!$B54*50</f>
        <v>6.8199999999999994</v>
      </c>
      <c r="M54" s="5">
        <f>dataset_2!$D54*67</f>
        <v>12.998000000000001</v>
      </c>
      <c r="N54" s="4">
        <f>IFERROR(dataset_2!$I54/dataset_2!$J54,0)</f>
        <v>1.5873015873015872E-2</v>
      </c>
      <c r="O54" s="4" t="str">
        <f>IF(dataset_2!$K54&lt;40,"Low",IF(dataset_2!$K54&lt;=70,"Moderate","High"))</f>
        <v>Moderate</v>
      </c>
      <c r="P54" s="4" t="str">
        <f>IF(dataset_2!$M54&lt;10,"Calm",IF(dataset_2!$M54&lt;=25,"Breezy","Windy"))</f>
        <v>Breezy</v>
      </c>
    </row>
    <row r="55" spans="1:16" ht="14.25" customHeight="1" x14ac:dyDescent="0.3">
      <c r="A55" s="1">
        <v>54</v>
      </c>
      <c r="B55" s="3">
        <v>0.1212</v>
      </c>
      <c r="C55" s="1">
        <v>0.5</v>
      </c>
      <c r="D55" s="1">
        <v>0.28360000000000002</v>
      </c>
      <c r="E55" s="1">
        <v>1</v>
      </c>
      <c r="F55" s="1">
        <v>153</v>
      </c>
      <c r="G55" s="1">
        <v>154</v>
      </c>
      <c r="H55" s="4" t="str">
        <f>IF(dataset_2!$E55&gt;dataset_2!$F55,"Casual Dominant","Registered Dominant")</f>
        <v>Registered Dominant</v>
      </c>
      <c r="I55" s="4">
        <f>dataset_2!$E55/dataset_2!$G55</f>
        <v>6.4935064935064939E-3</v>
      </c>
      <c r="J55" s="4">
        <f>dataset_2!$F55/dataset_2!$G55</f>
        <v>0.99350649350649356</v>
      </c>
      <c r="K55" s="5">
        <f>dataset_2!$C55*100</f>
        <v>50</v>
      </c>
      <c r="L55" s="4">
        <f>dataset_2!$B55*50</f>
        <v>6.0600000000000005</v>
      </c>
      <c r="M55" s="5">
        <f>dataset_2!$D55*67</f>
        <v>19.001200000000001</v>
      </c>
      <c r="N55" s="4">
        <f>IFERROR(dataset_2!$I55/dataset_2!$J55,0)</f>
        <v>6.5359477124183009E-3</v>
      </c>
      <c r="O55" s="4" t="str">
        <f>IF(dataset_2!$K55&lt;40,"Low",IF(dataset_2!$K55&lt;=70,"Moderate","High"))</f>
        <v>Moderate</v>
      </c>
      <c r="P55" s="4" t="str">
        <f>IF(dataset_2!$M55&lt;10,"Calm",IF(dataset_2!$M55&lt;=25,"Breezy","Windy"))</f>
        <v>Breezy</v>
      </c>
    </row>
    <row r="56" spans="1:16" ht="14.25" customHeight="1" x14ac:dyDescent="0.3">
      <c r="A56" s="1">
        <v>55</v>
      </c>
      <c r="B56" s="3">
        <v>0.13639999999999999</v>
      </c>
      <c r="C56" s="1">
        <v>0.43</v>
      </c>
      <c r="D56" s="1">
        <v>0.3881</v>
      </c>
      <c r="E56" s="1">
        <v>7</v>
      </c>
      <c r="F56" s="1">
        <v>81</v>
      </c>
      <c r="G56" s="1">
        <v>88</v>
      </c>
      <c r="H56" s="4" t="str">
        <f>IF(dataset_2!$E56&gt;dataset_2!$F56,"Casual Dominant","Registered Dominant")</f>
        <v>Registered Dominant</v>
      </c>
      <c r="I56" s="4">
        <f>dataset_2!$E56/dataset_2!$G56</f>
        <v>7.9545454545454544E-2</v>
      </c>
      <c r="J56" s="4">
        <f>dataset_2!$F56/dataset_2!$G56</f>
        <v>0.92045454545454541</v>
      </c>
      <c r="K56" s="5">
        <f>dataset_2!$C56*100</f>
        <v>43</v>
      </c>
      <c r="L56" s="4">
        <f>dataset_2!$B56*50</f>
        <v>6.8199999999999994</v>
      </c>
      <c r="M56" s="5">
        <f>dataset_2!$D56*67</f>
        <v>26.002700000000001</v>
      </c>
      <c r="N56" s="4">
        <f>IFERROR(dataset_2!$I56/dataset_2!$J56,0)</f>
        <v>8.6419753086419762E-2</v>
      </c>
      <c r="O56" s="4" t="str">
        <f>IF(dataset_2!$K56&lt;40,"Low",IF(dataset_2!$K56&lt;=70,"Moderate","High"))</f>
        <v>Moderate</v>
      </c>
      <c r="P56" s="4" t="str">
        <f>IF(dataset_2!$M56&lt;10,"Calm",IF(dataset_2!$M56&lt;=25,"Breezy","Windy"))</f>
        <v>Windy</v>
      </c>
    </row>
    <row r="57" spans="1:16" ht="14.25" customHeight="1" x14ac:dyDescent="0.3">
      <c r="A57" s="1">
        <v>56</v>
      </c>
      <c r="B57" s="3">
        <v>0.16669999999999999</v>
      </c>
      <c r="C57" s="1">
        <v>0.43</v>
      </c>
      <c r="D57" s="1">
        <v>0.25369999999999998</v>
      </c>
      <c r="E57" s="1">
        <v>11</v>
      </c>
      <c r="F57" s="1">
        <v>33</v>
      </c>
      <c r="G57" s="1">
        <v>44</v>
      </c>
      <c r="H57" s="4" t="str">
        <f>IF(dataset_2!$E57&gt;dataset_2!$F57,"Casual Dominant","Registered Dominant")</f>
        <v>Registered Dominant</v>
      </c>
      <c r="I57" s="4">
        <f>dataset_2!$E57/dataset_2!$G57</f>
        <v>0.25</v>
      </c>
      <c r="J57" s="4">
        <f>dataset_2!$F57/dataset_2!$G57</f>
        <v>0.75</v>
      </c>
      <c r="K57" s="5">
        <f>dataset_2!$C57*100</f>
        <v>43</v>
      </c>
      <c r="L57" s="4">
        <f>dataset_2!$B57*50</f>
        <v>8.3349999999999991</v>
      </c>
      <c r="M57" s="5">
        <f>dataset_2!$D57*67</f>
        <v>16.997899999999998</v>
      </c>
      <c r="N57" s="4">
        <f>IFERROR(dataset_2!$I57/dataset_2!$J57,0)</f>
        <v>0.33333333333333331</v>
      </c>
      <c r="O57" s="4" t="str">
        <f>IF(dataset_2!$K57&lt;40,"Low",IF(dataset_2!$K57&lt;=70,"Moderate","High"))</f>
        <v>Moderate</v>
      </c>
      <c r="P57" s="4" t="str">
        <f>IF(dataset_2!$M57&lt;10,"Calm",IF(dataset_2!$M57&lt;=25,"Breezy","Windy"))</f>
        <v>Breezy</v>
      </c>
    </row>
    <row r="58" spans="1:16" ht="14.25" customHeight="1" x14ac:dyDescent="0.3">
      <c r="A58" s="1">
        <v>57</v>
      </c>
      <c r="B58" s="3">
        <v>0.18179999999999999</v>
      </c>
      <c r="C58" s="1">
        <v>0.4</v>
      </c>
      <c r="D58" s="1">
        <v>0.32840000000000003</v>
      </c>
      <c r="E58" s="1">
        <v>10</v>
      </c>
      <c r="F58" s="1">
        <v>41</v>
      </c>
      <c r="G58" s="1">
        <v>51</v>
      </c>
      <c r="H58" s="4" t="str">
        <f>IF(dataset_2!$E58&gt;dataset_2!$F58,"Casual Dominant","Registered Dominant")</f>
        <v>Registered Dominant</v>
      </c>
      <c r="I58" s="4">
        <f>dataset_2!$E58/dataset_2!$G58</f>
        <v>0.19607843137254902</v>
      </c>
      <c r="J58" s="4">
        <f>dataset_2!$F58/dataset_2!$G58</f>
        <v>0.80392156862745101</v>
      </c>
      <c r="K58" s="5">
        <f>dataset_2!$C58*100</f>
        <v>40</v>
      </c>
      <c r="L58" s="4">
        <f>dataset_2!$B58*50</f>
        <v>9.09</v>
      </c>
      <c r="M58" s="5">
        <f>dataset_2!$D58*67</f>
        <v>22.002800000000001</v>
      </c>
      <c r="N58" s="4">
        <f>IFERROR(dataset_2!$I58/dataset_2!$J58,0)</f>
        <v>0.24390243902439024</v>
      </c>
      <c r="O58" s="4" t="str">
        <f>IF(dataset_2!$K58&lt;40,"Low",IF(dataset_2!$K58&lt;=70,"Moderate","High"))</f>
        <v>Moderate</v>
      </c>
      <c r="P58" s="4" t="str">
        <f>IF(dataset_2!$M58&lt;10,"Calm",IF(dataset_2!$M58&lt;=25,"Breezy","Windy"))</f>
        <v>Breezy</v>
      </c>
    </row>
    <row r="59" spans="1:16" ht="14.25" customHeight="1" x14ac:dyDescent="0.3">
      <c r="A59" s="1">
        <v>58</v>
      </c>
      <c r="B59" s="3">
        <v>0.21210000000000001</v>
      </c>
      <c r="C59" s="1">
        <v>0.35</v>
      </c>
      <c r="D59" s="1">
        <v>0.29849999999999999</v>
      </c>
      <c r="E59" s="1">
        <v>13</v>
      </c>
      <c r="F59" s="1">
        <v>48</v>
      </c>
      <c r="G59" s="1">
        <v>61</v>
      </c>
      <c r="H59" s="4" t="str">
        <f>IF(dataset_2!$E59&gt;dataset_2!$F59,"Casual Dominant","Registered Dominant")</f>
        <v>Registered Dominant</v>
      </c>
      <c r="I59" s="4">
        <f>dataset_2!$E59/dataset_2!$G59</f>
        <v>0.21311475409836064</v>
      </c>
      <c r="J59" s="4">
        <f>dataset_2!$F59/dataset_2!$G59</f>
        <v>0.78688524590163933</v>
      </c>
      <c r="K59" s="5">
        <f>dataset_2!$C59*100</f>
        <v>35</v>
      </c>
      <c r="L59" s="4">
        <f>dataset_2!$B59*50</f>
        <v>10.605</v>
      </c>
      <c r="M59" s="5">
        <f>dataset_2!$D59*67</f>
        <v>19.999499999999998</v>
      </c>
      <c r="N59" s="4">
        <f>IFERROR(dataset_2!$I59/dataset_2!$J59,0)</f>
        <v>0.27083333333333331</v>
      </c>
      <c r="O59" s="4" t="str">
        <f>IF(dataset_2!$K59&lt;40,"Low",IF(dataset_2!$K59&lt;=70,"Moderate","High"))</f>
        <v>Low</v>
      </c>
      <c r="P59" s="4" t="str">
        <f>IF(dataset_2!$M59&lt;10,"Calm",IF(dataset_2!$M59&lt;=25,"Breezy","Windy"))</f>
        <v>Breezy</v>
      </c>
    </row>
    <row r="60" spans="1:16" ht="14.25" customHeight="1" x14ac:dyDescent="0.3">
      <c r="A60" s="1">
        <v>59</v>
      </c>
      <c r="B60" s="6">
        <v>0.1993</v>
      </c>
      <c r="C60" s="1">
        <v>0.35</v>
      </c>
      <c r="D60" s="1">
        <v>0.28360000000000002</v>
      </c>
      <c r="E60" s="1">
        <v>8</v>
      </c>
      <c r="F60" s="1">
        <v>53</v>
      </c>
      <c r="G60" s="1">
        <v>61</v>
      </c>
      <c r="H60" s="4" t="str">
        <f>IF(dataset_2!$E60&gt;dataset_2!$F60,"Casual Dominant","Registered Dominant")</f>
        <v>Registered Dominant</v>
      </c>
      <c r="I60" s="4">
        <f>dataset_2!$E60/dataset_2!$G60</f>
        <v>0.13114754098360656</v>
      </c>
      <c r="J60" s="4">
        <f>dataset_2!$F60/dataset_2!$G60</f>
        <v>0.86885245901639341</v>
      </c>
      <c r="K60" s="5">
        <f>dataset_2!$C60*100</f>
        <v>35</v>
      </c>
      <c r="L60" s="4">
        <f>dataset_2!$B60*50</f>
        <v>9.9649999999999999</v>
      </c>
      <c r="M60" s="5">
        <f>dataset_2!$D60*67</f>
        <v>19.001200000000001</v>
      </c>
      <c r="N60" s="4">
        <f>IFERROR(dataset_2!$I60/dataset_2!$J60,0)</f>
        <v>0.15094339622641512</v>
      </c>
      <c r="O60" s="4" t="str">
        <f>IF(dataset_2!$K60&lt;40,"Low",IF(dataset_2!$K60&lt;=70,"Moderate","High"))</f>
        <v>Low</v>
      </c>
      <c r="P60" s="4" t="str">
        <f>IF(dataset_2!$M60&lt;10,"Calm",IF(dataset_2!$M60&lt;=25,"Breezy","Windy"))</f>
        <v>Breezy</v>
      </c>
    </row>
    <row r="61" spans="1:16" ht="14.25" customHeight="1" x14ac:dyDescent="0.3">
      <c r="A61" s="1">
        <v>60</v>
      </c>
      <c r="B61" s="3">
        <v>0.2424</v>
      </c>
      <c r="C61" s="1">
        <v>0.3</v>
      </c>
      <c r="D61" s="1">
        <v>0.28360000000000002</v>
      </c>
      <c r="E61" s="1">
        <v>11</v>
      </c>
      <c r="F61" s="1">
        <v>66</v>
      </c>
      <c r="G61" s="1">
        <v>77</v>
      </c>
      <c r="H61" s="4" t="str">
        <f>IF(dataset_2!$E61&gt;dataset_2!$F61,"Casual Dominant","Registered Dominant")</f>
        <v>Registered Dominant</v>
      </c>
      <c r="I61" s="4">
        <f>dataset_2!$E61/dataset_2!$G61</f>
        <v>0.14285714285714285</v>
      </c>
      <c r="J61" s="4">
        <f>dataset_2!$F61/dataset_2!$G61</f>
        <v>0.8571428571428571</v>
      </c>
      <c r="K61" s="5">
        <f>dataset_2!$C61*100</f>
        <v>30</v>
      </c>
      <c r="L61" s="4">
        <f>dataset_2!$B61*50</f>
        <v>12.120000000000001</v>
      </c>
      <c r="M61" s="5">
        <f>dataset_2!$D61*67</f>
        <v>19.001200000000001</v>
      </c>
      <c r="N61" s="4">
        <f>IFERROR(dataset_2!$I61/dataset_2!$J61,0)</f>
        <v>0.16666666666666666</v>
      </c>
      <c r="O61" s="4" t="str">
        <f>IF(dataset_2!$K61&lt;40,"Low",IF(dataset_2!$K61&lt;=70,"Moderate","High"))</f>
        <v>Low</v>
      </c>
      <c r="P61" s="4" t="str">
        <f>IF(dataset_2!$M61&lt;10,"Calm",IF(dataset_2!$M61&lt;=25,"Breezy","Windy"))</f>
        <v>Breezy</v>
      </c>
    </row>
    <row r="62" spans="1:16" ht="14.25" customHeight="1" x14ac:dyDescent="0.3">
      <c r="A62" s="1">
        <v>61</v>
      </c>
      <c r="B62" s="3">
        <v>0.2424</v>
      </c>
      <c r="C62" s="1">
        <v>0.3</v>
      </c>
      <c r="D62" s="1">
        <v>0.25369999999999998</v>
      </c>
      <c r="E62" s="1">
        <v>14</v>
      </c>
      <c r="F62" s="1">
        <v>58</v>
      </c>
      <c r="G62" s="1">
        <v>72</v>
      </c>
      <c r="H62" s="4" t="str">
        <f>IF(dataset_2!$E62&gt;dataset_2!$F62,"Casual Dominant","Registered Dominant")</f>
        <v>Registered Dominant</v>
      </c>
      <c r="I62" s="4">
        <f>dataset_2!$E62/dataset_2!$G62</f>
        <v>0.19444444444444445</v>
      </c>
      <c r="J62" s="4">
        <f>dataset_2!$F62/dataset_2!$G62</f>
        <v>0.80555555555555558</v>
      </c>
      <c r="K62" s="5">
        <f>dataset_2!$C62*100</f>
        <v>30</v>
      </c>
      <c r="L62" s="4">
        <f>dataset_2!$B62*50</f>
        <v>12.120000000000001</v>
      </c>
      <c r="M62" s="5">
        <f>dataset_2!$D62*67</f>
        <v>16.997899999999998</v>
      </c>
      <c r="N62" s="4">
        <f>IFERROR(dataset_2!$I62/dataset_2!$J62,0)</f>
        <v>0.24137931034482757</v>
      </c>
      <c r="O62" s="4" t="str">
        <f>IF(dataset_2!$K62&lt;40,"Low",IF(dataset_2!$K62&lt;=70,"Moderate","High"))</f>
        <v>Low</v>
      </c>
      <c r="P62" s="4" t="str">
        <f>IF(dataset_2!$M62&lt;10,"Calm",IF(dataset_2!$M62&lt;=25,"Breezy","Windy"))</f>
        <v>Breezy</v>
      </c>
    </row>
    <row r="63" spans="1:16" ht="14.25" customHeight="1" x14ac:dyDescent="0.3">
      <c r="A63" s="1">
        <v>62</v>
      </c>
      <c r="B63" s="3">
        <v>0.2424</v>
      </c>
      <c r="C63" s="1">
        <v>0.3</v>
      </c>
      <c r="D63" s="1">
        <v>0.25369999999999998</v>
      </c>
      <c r="E63" s="1">
        <v>9</v>
      </c>
      <c r="F63" s="1">
        <v>67</v>
      </c>
      <c r="G63" s="1">
        <v>76</v>
      </c>
      <c r="H63" s="4" t="str">
        <f>IF(dataset_2!$E63&gt;dataset_2!$F63,"Casual Dominant","Registered Dominant")</f>
        <v>Registered Dominant</v>
      </c>
      <c r="I63" s="4">
        <f>dataset_2!$E63/dataset_2!$G63</f>
        <v>0.11842105263157894</v>
      </c>
      <c r="J63" s="4">
        <f>dataset_2!$F63/dataset_2!$G63</f>
        <v>0.88157894736842102</v>
      </c>
      <c r="K63" s="5">
        <f>dataset_2!$C63*100</f>
        <v>30</v>
      </c>
      <c r="L63" s="4">
        <f>dataset_2!$B63*50</f>
        <v>12.120000000000001</v>
      </c>
      <c r="M63" s="5">
        <f>dataset_2!$D63*67</f>
        <v>16.997899999999998</v>
      </c>
      <c r="N63" s="4">
        <f>IFERROR(dataset_2!$I63/dataset_2!$J63,0)</f>
        <v>0.13432835820895522</v>
      </c>
      <c r="O63" s="4" t="str">
        <f>IF(dataset_2!$K63&lt;40,"Low",IF(dataset_2!$K63&lt;=70,"Moderate","High"))</f>
        <v>Low</v>
      </c>
      <c r="P63" s="4" t="str">
        <f>IF(dataset_2!$M63&lt;10,"Calm",IF(dataset_2!$M63&lt;=25,"Breezy","Windy"))</f>
        <v>Breezy</v>
      </c>
    </row>
    <row r="64" spans="1:16" ht="14.25" customHeight="1" x14ac:dyDescent="0.3">
      <c r="A64" s="1">
        <v>63</v>
      </c>
      <c r="B64" s="3">
        <v>0.2273</v>
      </c>
      <c r="C64" s="1">
        <v>0.3</v>
      </c>
      <c r="D64" s="1">
        <v>0.22389999999999999</v>
      </c>
      <c r="E64" s="1">
        <v>11</v>
      </c>
      <c r="F64" s="1">
        <v>146</v>
      </c>
      <c r="G64" s="1">
        <v>157</v>
      </c>
      <c r="H64" s="4" t="str">
        <f>IF(dataset_2!$E64&gt;dataset_2!$F64,"Casual Dominant","Registered Dominant")</f>
        <v>Registered Dominant</v>
      </c>
      <c r="I64" s="4">
        <f>dataset_2!$E64/dataset_2!$G64</f>
        <v>7.0063694267515922E-2</v>
      </c>
      <c r="J64" s="4">
        <f>dataset_2!$F64/dataset_2!$G64</f>
        <v>0.92993630573248409</v>
      </c>
      <c r="K64" s="5">
        <f>dataset_2!$C64*100</f>
        <v>30</v>
      </c>
      <c r="L64" s="4">
        <f>dataset_2!$B64*50</f>
        <v>11.365</v>
      </c>
      <c r="M64" s="5">
        <f>dataset_2!$D64*67</f>
        <v>15.001299999999999</v>
      </c>
      <c r="N64" s="4">
        <f>IFERROR(dataset_2!$I64/dataset_2!$J64,0)</f>
        <v>7.5342465753424653E-2</v>
      </c>
      <c r="O64" s="4" t="str">
        <f>IF(dataset_2!$K64&lt;40,"Low",IF(dataset_2!$K64&lt;=70,"Moderate","High"))</f>
        <v>Low</v>
      </c>
      <c r="P64" s="4" t="str">
        <f>IF(dataset_2!$M64&lt;10,"Calm",IF(dataset_2!$M64&lt;=25,"Breezy","Windy"))</f>
        <v>Breezy</v>
      </c>
    </row>
    <row r="65" spans="1:16" ht="14.25" customHeight="1" x14ac:dyDescent="0.3">
      <c r="A65" s="1">
        <v>64</v>
      </c>
      <c r="B65" s="3">
        <v>0.2576</v>
      </c>
      <c r="C65" s="1">
        <v>0.32</v>
      </c>
      <c r="D65" s="1">
        <v>0.1045</v>
      </c>
      <c r="E65" s="1">
        <v>9</v>
      </c>
      <c r="F65" s="1">
        <v>148</v>
      </c>
      <c r="G65" s="1">
        <v>157</v>
      </c>
      <c r="H65" s="4" t="str">
        <f>IF(dataset_2!$E65&gt;dataset_2!$F65,"Casual Dominant","Registered Dominant")</f>
        <v>Registered Dominant</v>
      </c>
      <c r="I65" s="4">
        <f>dataset_2!$E65/dataset_2!$G65</f>
        <v>5.7324840764331211E-2</v>
      </c>
      <c r="J65" s="4">
        <f>dataset_2!$F65/dataset_2!$G65</f>
        <v>0.9426751592356688</v>
      </c>
      <c r="K65" s="5">
        <f>dataset_2!$C65*100</f>
        <v>32</v>
      </c>
      <c r="L65" s="4">
        <f>dataset_2!$B65*50</f>
        <v>12.879999999999999</v>
      </c>
      <c r="M65" s="5">
        <f>dataset_2!$D65*67</f>
        <v>7.0015000000000001</v>
      </c>
      <c r="N65" s="4">
        <f>IFERROR(dataset_2!$I65/dataset_2!$J65,0)</f>
        <v>6.0810810810810814E-2</v>
      </c>
      <c r="O65" s="4" t="str">
        <f>IF(dataset_2!$K65&lt;40,"Low",IF(dataset_2!$K65&lt;=70,"Moderate","High"))</f>
        <v>Low</v>
      </c>
      <c r="P65" s="4" t="str">
        <f>IF(dataset_2!$M65&lt;10,"Calm",IF(dataset_2!$M65&lt;=25,"Breezy","Windy"))</f>
        <v>Calm</v>
      </c>
    </row>
    <row r="66" spans="1:16" ht="14.25" customHeight="1" x14ac:dyDescent="0.3">
      <c r="A66" s="1">
        <v>65</v>
      </c>
      <c r="B66" s="3">
        <v>0.2576</v>
      </c>
      <c r="C66" s="1">
        <v>0.47</v>
      </c>
      <c r="D66" s="1">
        <v>0</v>
      </c>
      <c r="E66" s="1">
        <v>8</v>
      </c>
      <c r="F66" s="1">
        <v>102</v>
      </c>
      <c r="G66" s="1">
        <v>110</v>
      </c>
      <c r="H66" s="4" t="str">
        <f>IF(dataset_2!$E66&gt;dataset_2!$F66,"Casual Dominant","Registered Dominant")</f>
        <v>Registered Dominant</v>
      </c>
      <c r="I66" s="4">
        <f>dataset_2!$E66/dataset_2!$G66</f>
        <v>7.2727272727272724E-2</v>
      </c>
      <c r="J66" s="4">
        <f>dataset_2!$F66/dataset_2!$G66</f>
        <v>0.92727272727272725</v>
      </c>
      <c r="K66" s="5">
        <f>dataset_2!$C66*100</f>
        <v>47</v>
      </c>
      <c r="L66" s="4">
        <f>dataset_2!$B66*50</f>
        <v>12.879999999999999</v>
      </c>
      <c r="M66" s="5">
        <f>dataset_2!$D66*67</f>
        <v>0</v>
      </c>
      <c r="N66" s="4">
        <f>IFERROR(dataset_2!$I66/dataset_2!$J66,0)</f>
        <v>7.8431372549019607E-2</v>
      </c>
      <c r="O66" s="4" t="str">
        <f>IF(dataset_2!$K66&lt;40,"Low",IF(dataset_2!$K66&lt;=70,"Moderate","High"))</f>
        <v>Moderate</v>
      </c>
      <c r="P66" s="4" t="str">
        <f>IF(dataset_2!$M66&lt;10,"Calm",IF(dataset_2!$M66&lt;=25,"Breezy","Windy"))</f>
        <v>Calm</v>
      </c>
    </row>
    <row r="67" spans="1:16" ht="14.25" customHeight="1" x14ac:dyDescent="0.3">
      <c r="A67" s="1">
        <v>66</v>
      </c>
      <c r="B67" s="6">
        <v>0.1993</v>
      </c>
      <c r="C67" s="1">
        <v>0.47</v>
      </c>
      <c r="D67" s="1">
        <v>0.1045</v>
      </c>
      <c r="E67" s="1">
        <v>3</v>
      </c>
      <c r="F67" s="1">
        <v>49</v>
      </c>
      <c r="G67" s="1">
        <v>52</v>
      </c>
      <c r="H67" s="4" t="str">
        <f>IF(dataset_2!$E67&gt;dataset_2!$F67,"Casual Dominant","Registered Dominant")</f>
        <v>Registered Dominant</v>
      </c>
      <c r="I67" s="4">
        <f>dataset_2!$E67/dataset_2!$G67</f>
        <v>5.7692307692307696E-2</v>
      </c>
      <c r="J67" s="4">
        <f>dataset_2!$F67/dataset_2!$G67</f>
        <v>0.94230769230769229</v>
      </c>
      <c r="K67" s="5">
        <f>dataset_2!$C67*100</f>
        <v>47</v>
      </c>
      <c r="L67" s="4">
        <f>dataset_2!$B67*50</f>
        <v>9.9649999999999999</v>
      </c>
      <c r="M67" s="5">
        <f>dataset_2!$D67*67</f>
        <v>7.0015000000000001</v>
      </c>
      <c r="N67" s="4">
        <f>IFERROR(dataset_2!$I67/dataset_2!$J67,0)</f>
        <v>6.1224489795918373E-2</v>
      </c>
      <c r="O67" s="4" t="str">
        <f>IF(dataset_2!$K67&lt;40,"Low",IF(dataset_2!$K67&lt;=70,"Moderate","High"))</f>
        <v>Moderate</v>
      </c>
      <c r="P67" s="4" t="str">
        <f>IF(dataset_2!$M67&lt;10,"Calm",IF(dataset_2!$M67&lt;=25,"Breezy","Windy"))</f>
        <v>Calm</v>
      </c>
    </row>
    <row r="68" spans="1:16" ht="14.25" customHeight="1" x14ac:dyDescent="0.3">
      <c r="A68" s="1">
        <v>67</v>
      </c>
      <c r="B68" s="3">
        <v>0.19700000000000001</v>
      </c>
      <c r="C68" s="1">
        <v>0.64</v>
      </c>
      <c r="D68" s="1">
        <v>0.1343</v>
      </c>
      <c r="E68" s="1">
        <v>3</v>
      </c>
      <c r="F68" s="1">
        <v>49</v>
      </c>
      <c r="G68" s="1">
        <v>52</v>
      </c>
      <c r="H68" s="4" t="str">
        <f>IF(dataset_2!$E68&gt;dataset_2!$F68,"Casual Dominant","Registered Dominant")</f>
        <v>Registered Dominant</v>
      </c>
      <c r="I68" s="4">
        <f>dataset_2!$E68/dataset_2!$G68</f>
        <v>5.7692307692307696E-2</v>
      </c>
      <c r="J68" s="4">
        <f>dataset_2!$F68/dataset_2!$G68</f>
        <v>0.94230769230769229</v>
      </c>
      <c r="K68" s="5">
        <f>dataset_2!$C68*100</f>
        <v>64</v>
      </c>
      <c r="L68" s="4">
        <f>dataset_2!$B68*50</f>
        <v>9.85</v>
      </c>
      <c r="M68" s="5">
        <f>dataset_2!$D68*67</f>
        <v>8.9981000000000009</v>
      </c>
      <c r="N68" s="4">
        <f>IFERROR(dataset_2!$I68/dataset_2!$J68,0)</f>
        <v>6.1224489795918373E-2</v>
      </c>
      <c r="O68" s="4" t="str">
        <f>IF(dataset_2!$K68&lt;40,"Low",IF(dataset_2!$K68&lt;=70,"Moderate","High"))</f>
        <v>Moderate</v>
      </c>
      <c r="P68" s="4" t="str">
        <f>IF(dataset_2!$M68&lt;10,"Calm",IF(dataset_2!$M68&lt;=25,"Breezy","Windy"))</f>
        <v>Calm</v>
      </c>
    </row>
    <row r="69" spans="1:16" ht="14.25" customHeight="1" x14ac:dyDescent="0.3">
      <c r="A69" s="1">
        <v>68</v>
      </c>
      <c r="B69" s="3">
        <v>0.1515</v>
      </c>
      <c r="C69" s="1">
        <v>0.69</v>
      </c>
      <c r="D69" s="1">
        <v>0.1343</v>
      </c>
      <c r="E69" s="1">
        <v>0</v>
      </c>
      <c r="F69" s="1">
        <v>20</v>
      </c>
      <c r="G69" s="1">
        <v>20</v>
      </c>
      <c r="H69" s="4" t="str">
        <f>IF(dataset_2!$E69&gt;dataset_2!$F69,"Casual Dominant","Registered Dominant")</f>
        <v>Registered Dominant</v>
      </c>
      <c r="I69" s="4">
        <f>dataset_2!$E69/dataset_2!$G69</f>
        <v>0</v>
      </c>
      <c r="J69" s="4">
        <f>dataset_2!$F69/dataset_2!$G69</f>
        <v>1</v>
      </c>
      <c r="K69" s="5">
        <f>dataset_2!$C69*100</f>
        <v>69</v>
      </c>
      <c r="L69" s="4">
        <f>dataset_2!$B69*50</f>
        <v>7.5750000000000002</v>
      </c>
      <c r="M69" s="5">
        <f>dataset_2!$D69*67</f>
        <v>8.9981000000000009</v>
      </c>
      <c r="N69" s="4">
        <f>IFERROR(dataset_2!$I69/dataset_2!$J69,0)</f>
        <v>0</v>
      </c>
      <c r="O69" s="4" t="str">
        <f>IF(dataset_2!$K69&lt;40,"Low",IF(dataset_2!$K69&lt;=70,"Moderate","High"))</f>
        <v>Moderate</v>
      </c>
      <c r="P69" s="4" t="str">
        <f>IF(dataset_2!$M69&lt;10,"Calm",IF(dataset_2!$M69&lt;=25,"Breezy","Windy"))</f>
        <v>Calm</v>
      </c>
    </row>
    <row r="70" spans="1:16" ht="14.25" customHeight="1" x14ac:dyDescent="0.3">
      <c r="A70" s="1">
        <v>69</v>
      </c>
      <c r="B70" s="3">
        <v>0.21210000000000001</v>
      </c>
      <c r="C70" s="1">
        <v>0.55000000000000004</v>
      </c>
      <c r="D70" s="1">
        <v>0.1045</v>
      </c>
      <c r="E70" s="1">
        <v>1</v>
      </c>
      <c r="F70" s="1">
        <v>11</v>
      </c>
      <c r="G70" s="1">
        <v>12</v>
      </c>
      <c r="H70" s="4" t="str">
        <f>IF(dataset_2!$E70&gt;dataset_2!$F70,"Casual Dominant","Registered Dominant")</f>
        <v>Registered Dominant</v>
      </c>
      <c r="I70" s="4">
        <f>dataset_2!$E70/dataset_2!$G70</f>
        <v>8.3333333333333329E-2</v>
      </c>
      <c r="J70" s="4">
        <f>dataset_2!$F70/dataset_2!$G70</f>
        <v>0.91666666666666663</v>
      </c>
      <c r="K70" s="5">
        <f>dataset_2!$C70*100</f>
        <v>55.000000000000007</v>
      </c>
      <c r="L70" s="4">
        <f>dataset_2!$B70*50</f>
        <v>10.605</v>
      </c>
      <c r="M70" s="5">
        <f>dataset_2!$D70*67</f>
        <v>7.0015000000000001</v>
      </c>
      <c r="N70" s="4">
        <f>IFERROR(dataset_2!$I70/dataset_2!$J70,0)</f>
        <v>9.0909090909090912E-2</v>
      </c>
      <c r="O70" s="4" t="str">
        <f>IF(dataset_2!$K70&lt;40,"Low",IF(dataset_2!$K70&lt;=70,"Moderate","High"))</f>
        <v>Moderate</v>
      </c>
      <c r="P70" s="4" t="str">
        <f>IF(dataset_2!$M70&lt;10,"Calm",IF(dataset_2!$M70&lt;=25,"Breezy","Windy"))</f>
        <v>Calm</v>
      </c>
    </row>
    <row r="71" spans="1:16" ht="14.25" customHeight="1" x14ac:dyDescent="0.3">
      <c r="A71" s="1">
        <v>70</v>
      </c>
      <c r="B71" s="6">
        <v>0.1993</v>
      </c>
      <c r="C71" s="1">
        <v>0.55000000000000004</v>
      </c>
      <c r="D71" s="1">
        <v>0.1045</v>
      </c>
      <c r="E71" s="1">
        <v>0</v>
      </c>
      <c r="F71" s="1">
        <v>5</v>
      </c>
      <c r="G71" s="1">
        <v>5</v>
      </c>
      <c r="H71" s="4" t="str">
        <f>IF(dataset_2!$E71&gt;dataset_2!$F71,"Casual Dominant","Registered Dominant")</f>
        <v>Registered Dominant</v>
      </c>
      <c r="I71" s="4">
        <f>dataset_2!$E71/dataset_2!$G71</f>
        <v>0</v>
      </c>
      <c r="J71" s="4">
        <f>dataset_2!$F71/dataset_2!$G71</f>
        <v>1</v>
      </c>
      <c r="K71" s="5">
        <f>dataset_2!$C71*100</f>
        <v>55.000000000000007</v>
      </c>
      <c r="L71" s="4">
        <f>dataset_2!$B71*50</f>
        <v>9.9649999999999999</v>
      </c>
      <c r="M71" s="5">
        <f>dataset_2!$D71*67</f>
        <v>7.0015000000000001</v>
      </c>
      <c r="N71" s="4">
        <f>IFERROR(dataset_2!$I71/dataset_2!$J71,0)</f>
        <v>0</v>
      </c>
      <c r="O71" s="4" t="str">
        <f>IF(dataset_2!$K71&lt;40,"Low",IF(dataset_2!$K71&lt;=70,"Moderate","High"))</f>
        <v>Moderate</v>
      </c>
      <c r="P71" s="4" t="str">
        <f>IF(dataset_2!$M71&lt;10,"Calm",IF(dataset_2!$M71&lt;=25,"Breezy","Windy"))</f>
        <v>Calm</v>
      </c>
    </row>
    <row r="72" spans="1:16" ht="14.25" customHeight="1" x14ac:dyDescent="0.3">
      <c r="A72" s="1">
        <v>71</v>
      </c>
      <c r="B72" s="3">
        <v>0.18179999999999999</v>
      </c>
      <c r="C72" s="1">
        <v>0.59</v>
      </c>
      <c r="D72" s="1">
        <v>0.1045</v>
      </c>
      <c r="E72" s="1">
        <v>0</v>
      </c>
      <c r="F72" s="1">
        <v>2</v>
      </c>
      <c r="G72" s="1">
        <v>2</v>
      </c>
      <c r="H72" s="4" t="str">
        <f>IF(dataset_2!$E72&gt;dataset_2!$F72,"Casual Dominant","Registered Dominant")</f>
        <v>Registered Dominant</v>
      </c>
      <c r="I72" s="4">
        <f>dataset_2!$E72/dataset_2!$G72</f>
        <v>0</v>
      </c>
      <c r="J72" s="4">
        <f>dataset_2!$F72/dataset_2!$G72</f>
        <v>1</v>
      </c>
      <c r="K72" s="5">
        <f>dataset_2!$C72*100</f>
        <v>59</v>
      </c>
      <c r="L72" s="4">
        <f>dataset_2!$B72*50</f>
        <v>9.09</v>
      </c>
      <c r="M72" s="5">
        <f>dataset_2!$D72*67</f>
        <v>7.0015000000000001</v>
      </c>
      <c r="N72" s="4">
        <f>IFERROR(dataset_2!$I72/dataset_2!$J72,0)</f>
        <v>0</v>
      </c>
      <c r="O72" s="4" t="str">
        <f>IF(dataset_2!$K72&lt;40,"Low",IF(dataset_2!$K72&lt;=70,"Moderate","High"))</f>
        <v>Moderate</v>
      </c>
      <c r="P72" s="4" t="str">
        <f>IF(dataset_2!$M72&lt;10,"Calm",IF(dataset_2!$M72&lt;=25,"Breezy","Windy"))</f>
        <v>Calm</v>
      </c>
    </row>
    <row r="73" spans="1:16" ht="14.25" customHeight="1" x14ac:dyDescent="0.3">
      <c r="A73" s="1">
        <v>72</v>
      </c>
      <c r="B73" s="3">
        <v>0.1515</v>
      </c>
      <c r="C73" s="1">
        <v>0.63</v>
      </c>
      <c r="D73" s="1">
        <v>0.1343</v>
      </c>
      <c r="E73" s="1">
        <v>0</v>
      </c>
      <c r="F73" s="1">
        <v>1</v>
      </c>
      <c r="G73" s="1">
        <v>1</v>
      </c>
      <c r="H73" s="4" t="str">
        <f>IF(dataset_2!$E73&gt;dataset_2!$F73,"Casual Dominant","Registered Dominant")</f>
        <v>Registered Dominant</v>
      </c>
      <c r="I73" s="4">
        <f>dataset_2!$E73/dataset_2!$G73</f>
        <v>0</v>
      </c>
      <c r="J73" s="4">
        <f>dataset_2!$F73/dataset_2!$G73</f>
        <v>1</v>
      </c>
      <c r="K73" s="5">
        <f>dataset_2!$C73*100</f>
        <v>63</v>
      </c>
      <c r="L73" s="4">
        <f>dataset_2!$B73*50</f>
        <v>7.5750000000000002</v>
      </c>
      <c r="M73" s="5">
        <f>dataset_2!$D73*67</f>
        <v>8.9981000000000009</v>
      </c>
      <c r="N73" s="4">
        <f>IFERROR(dataset_2!$I73/dataset_2!$J73,0)</f>
        <v>0</v>
      </c>
      <c r="O73" s="4" t="str">
        <f>IF(dataset_2!$K73&lt;40,"Low",IF(dataset_2!$K73&lt;=70,"Moderate","High"))</f>
        <v>Moderate</v>
      </c>
      <c r="P73" s="4" t="str">
        <f>IF(dataset_2!$M73&lt;10,"Calm",IF(dataset_2!$M73&lt;=25,"Breezy","Windy"))</f>
        <v>Calm</v>
      </c>
    </row>
    <row r="74" spans="1:16" ht="14.25" customHeight="1" x14ac:dyDescent="0.3">
      <c r="A74" s="1">
        <v>73</v>
      </c>
      <c r="B74" s="3">
        <v>0.18179999999999999</v>
      </c>
      <c r="C74" s="1">
        <v>0.63</v>
      </c>
      <c r="D74" s="1">
        <v>8.9599999999999999E-2</v>
      </c>
      <c r="E74" s="1">
        <v>0</v>
      </c>
      <c r="F74" s="1">
        <v>2</v>
      </c>
      <c r="G74" s="1">
        <v>2</v>
      </c>
      <c r="H74" s="4" t="str">
        <f>IF(dataset_2!$E74&gt;dataset_2!$F74,"Casual Dominant","Registered Dominant")</f>
        <v>Registered Dominant</v>
      </c>
      <c r="I74" s="4">
        <f>dataset_2!$E74/dataset_2!$G74</f>
        <v>0</v>
      </c>
      <c r="J74" s="4">
        <f>dataset_2!$F74/dataset_2!$G74</f>
        <v>1</v>
      </c>
      <c r="K74" s="5">
        <f>dataset_2!$C74*100</f>
        <v>63</v>
      </c>
      <c r="L74" s="4">
        <f>dataset_2!$B74*50</f>
        <v>9.09</v>
      </c>
      <c r="M74" s="5">
        <f>dataset_2!$D74*67</f>
        <v>6.0031999999999996</v>
      </c>
      <c r="N74" s="4">
        <f>IFERROR(dataset_2!$I74/dataset_2!$J74,0)</f>
        <v>0</v>
      </c>
      <c r="O74" s="4" t="str">
        <f>IF(dataset_2!$K74&lt;40,"Low",IF(dataset_2!$K74&lt;=70,"Moderate","High"))</f>
        <v>Moderate</v>
      </c>
      <c r="P74" s="4" t="str">
        <f>IF(dataset_2!$M74&lt;10,"Calm",IF(dataset_2!$M74&lt;=25,"Breezy","Windy"))</f>
        <v>Calm</v>
      </c>
    </row>
    <row r="75" spans="1:16" ht="14.25" customHeight="1" x14ac:dyDescent="0.3">
      <c r="A75" s="1">
        <v>74</v>
      </c>
      <c r="B75" s="3">
        <v>0.1515</v>
      </c>
      <c r="C75" s="1">
        <v>0.68</v>
      </c>
      <c r="D75" s="1">
        <v>0.1045</v>
      </c>
      <c r="E75" s="1">
        <v>0</v>
      </c>
      <c r="F75" s="1">
        <v>4</v>
      </c>
      <c r="G75" s="1">
        <v>4</v>
      </c>
      <c r="H75" s="4" t="str">
        <f>IF(dataset_2!$E75&gt;dataset_2!$F75,"Casual Dominant","Registered Dominant")</f>
        <v>Registered Dominant</v>
      </c>
      <c r="I75" s="4">
        <f>dataset_2!$E75/dataset_2!$G75</f>
        <v>0</v>
      </c>
      <c r="J75" s="4">
        <f>dataset_2!$F75/dataset_2!$G75</f>
        <v>1</v>
      </c>
      <c r="K75" s="5">
        <f>dataset_2!$C75*100</f>
        <v>68</v>
      </c>
      <c r="L75" s="4">
        <f>dataset_2!$B75*50</f>
        <v>7.5750000000000002</v>
      </c>
      <c r="M75" s="5">
        <f>dataset_2!$D75*67</f>
        <v>7.0015000000000001</v>
      </c>
      <c r="N75" s="4">
        <f>IFERROR(dataset_2!$I75/dataset_2!$J75,0)</f>
        <v>0</v>
      </c>
      <c r="O75" s="4" t="str">
        <f>IF(dataset_2!$K75&lt;40,"Low",IF(dataset_2!$K75&lt;=70,"Moderate","High"))</f>
        <v>Moderate</v>
      </c>
      <c r="P75" s="4" t="str">
        <f>IF(dataset_2!$M75&lt;10,"Calm",IF(dataset_2!$M75&lt;=25,"Breezy","Windy"))</f>
        <v>Calm</v>
      </c>
    </row>
    <row r="76" spans="1:16" ht="14.25" customHeight="1" x14ac:dyDescent="0.3">
      <c r="A76" s="1">
        <v>75</v>
      </c>
      <c r="B76" s="3">
        <v>0.1515</v>
      </c>
      <c r="C76" s="1">
        <v>0.74</v>
      </c>
      <c r="D76" s="1">
        <v>0.1045</v>
      </c>
      <c r="E76" s="1">
        <v>0</v>
      </c>
      <c r="F76" s="1">
        <v>36</v>
      </c>
      <c r="G76" s="1">
        <v>36</v>
      </c>
      <c r="H76" s="4" t="str">
        <f>IF(dataset_2!$E76&gt;dataset_2!$F76,"Casual Dominant","Registered Dominant")</f>
        <v>Registered Dominant</v>
      </c>
      <c r="I76" s="4">
        <f>dataset_2!$E76/dataset_2!$G76</f>
        <v>0</v>
      </c>
      <c r="J76" s="4">
        <f>dataset_2!$F76/dataset_2!$G76</f>
        <v>1</v>
      </c>
      <c r="K76" s="5">
        <f>dataset_2!$C76*100</f>
        <v>74</v>
      </c>
      <c r="L76" s="4">
        <f>dataset_2!$B76*50</f>
        <v>7.5750000000000002</v>
      </c>
      <c r="M76" s="5">
        <f>dataset_2!$D76*67</f>
        <v>7.0015000000000001</v>
      </c>
      <c r="N76" s="4">
        <f>IFERROR(dataset_2!$I76/dataset_2!$J76,0)</f>
        <v>0</v>
      </c>
      <c r="O76" s="4" t="str">
        <f>IF(dataset_2!$K76&lt;40,"Low",IF(dataset_2!$K76&lt;=70,"Moderate","High"))</f>
        <v>High</v>
      </c>
      <c r="P76" s="4" t="str">
        <f>IF(dataset_2!$M76&lt;10,"Calm",IF(dataset_2!$M76&lt;=25,"Breezy","Windy"))</f>
        <v>Calm</v>
      </c>
    </row>
    <row r="77" spans="1:16" ht="14.25" customHeight="1" x14ac:dyDescent="0.3">
      <c r="A77" s="1">
        <v>76</v>
      </c>
      <c r="B77" s="3">
        <v>0.1515</v>
      </c>
      <c r="C77" s="1">
        <v>0.74</v>
      </c>
      <c r="D77" s="1">
        <v>0.1343</v>
      </c>
      <c r="E77" s="1">
        <v>2</v>
      </c>
      <c r="F77" s="1">
        <v>92</v>
      </c>
      <c r="G77" s="1">
        <v>94</v>
      </c>
      <c r="H77" s="4" t="str">
        <f>IF(dataset_2!$E77&gt;dataset_2!$F77,"Casual Dominant","Registered Dominant")</f>
        <v>Registered Dominant</v>
      </c>
      <c r="I77" s="4">
        <f>dataset_2!$E77/dataset_2!$G77</f>
        <v>2.1276595744680851E-2</v>
      </c>
      <c r="J77" s="4">
        <f>dataset_2!$F77/dataset_2!$G77</f>
        <v>0.97872340425531912</v>
      </c>
      <c r="K77" s="5">
        <f>dataset_2!$C77*100</f>
        <v>74</v>
      </c>
      <c r="L77" s="4">
        <f>dataset_2!$B77*50</f>
        <v>7.5750000000000002</v>
      </c>
      <c r="M77" s="5">
        <f>dataset_2!$D77*67</f>
        <v>8.9981000000000009</v>
      </c>
      <c r="N77" s="4">
        <f>IFERROR(dataset_2!$I77/dataset_2!$J77,0)</f>
        <v>2.1739130434782608E-2</v>
      </c>
      <c r="O77" s="4" t="str">
        <f>IF(dataset_2!$K77&lt;40,"Low",IF(dataset_2!$K77&lt;=70,"Moderate","High"))</f>
        <v>High</v>
      </c>
      <c r="P77" s="4" t="str">
        <f>IF(dataset_2!$M77&lt;10,"Calm",IF(dataset_2!$M77&lt;=25,"Breezy","Windy"))</f>
        <v>Calm</v>
      </c>
    </row>
    <row r="78" spans="1:16" ht="14.25" customHeight="1" x14ac:dyDescent="0.3">
      <c r="A78" s="1">
        <v>77</v>
      </c>
      <c r="B78" s="3">
        <v>0.1515</v>
      </c>
      <c r="C78" s="1">
        <v>0.69</v>
      </c>
      <c r="D78" s="1">
        <v>0.16420000000000001</v>
      </c>
      <c r="E78" s="1">
        <v>2</v>
      </c>
      <c r="F78" s="1">
        <v>177</v>
      </c>
      <c r="G78" s="1">
        <v>179</v>
      </c>
      <c r="H78" s="4" t="str">
        <f>IF(dataset_2!$E78&gt;dataset_2!$F78,"Casual Dominant","Registered Dominant")</f>
        <v>Registered Dominant</v>
      </c>
      <c r="I78" s="4">
        <f>dataset_2!$E78/dataset_2!$G78</f>
        <v>1.11731843575419E-2</v>
      </c>
      <c r="J78" s="4">
        <f>dataset_2!$F78/dataset_2!$G78</f>
        <v>0.98882681564245811</v>
      </c>
      <c r="K78" s="5">
        <f>dataset_2!$C78*100</f>
        <v>69</v>
      </c>
      <c r="L78" s="4">
        <f>dataset_2!$B78*50</f>
        <v>7.5750000000000002</v>
      </c>
      <c r="M78" s="5">
        <f>dataset_2!$D78*67</f>
        <v>11.0014</v>
      </c>
      <c r="N78" s="4">
        <f>IFERROR(dataset_2!$I78/dataset_2!$J78,0)</f>
        <v>1.1299435028248588E-2</v>
      </c>
      <c r="O78" s="4" t="str">
        <f>IF(dataset_2!$K78&lt;40,"Low",IF(dataset_2!$K78&lt;=70,"Moderate","High"))</f>
        <v>Moderate</v>
      </c>
      <c r="P78" s="4" t="str">
        <f>IF(dataset_2!$M78&lt;10,"Calm",IF(dataset_2!$M78&lt;=25,"Breezy","Windy"))</f>
        <v>Breezy</v>
      </c>
    </row>
    <row r="79" spans="1:16" ht="14.25" customHeight="1" x14ac:dyDescent="0.3">
      <c r="A79" s="1">
        <v>78</v>
      </c>
      <c r="B79" s="3">
        <v>0.1515</v>
      </c>
      <c r="C79" s="1">
        <v>0.64</v>
      </c>
      <c r="D79" s="1">
        <v>0.22389999999999999</v>
      </c>
      <c r="E79" s="1">
        <v>2</v>
      </c>
      <c r="F79" s="1">
        <v>98</v>
      </c>
      <c r="G79" s="1">
        <v>100</v>
      </c>
      <c r="H79" s="4" t="str">
        <f>IF(dataset_2!$E79&gt;dataset_2!$F79,"Casual Dominant","Registered Dominant")</f>
        <v>Registered Dominant</v>
      </c>
      <c r="I79" s="4">
        <f>dataset_2!$E79/dataset_2!$G79</f>
        <v>0.02</v>
      </c>
      <c r="J79" s="4">
        <f>dataset_2!$F79/dataset_2!$G79</f>
        <v>0.98</v>
      </c>
      <c r="K79" s="5">
        <f>dataset_2!$C79*100</f>
        <v>64</v>
      </c>
      <c r="L79" s="4">
        <f>dataset_2!$B79*50</f>
        <v>7.5750000000000002</v>
      </c>
      <c r="M79" s="5">
        <f>dataset_2!$D79*67</f>
        <v>15.001299999999999</v>
      </c>
      <c r="N79" s="4">
        <f>IFERROR(dataset_2!$I79/dataset_2!$J79,0)</f>
        <v>2.0408163265306124E-2</v>
      </c>
      <c r="O79" s="4" t="str">
        <f>IF(dataset_2!$K79&lt;40,"Low",IF(dataset_2!$K79&lt;=70,"Moderate","High"))</f>
        <v>Moderate</v>
      </c>
      <c r="P79" s="4" t="str">
        <f>IF(dataset_2!$M79&lt;10,"Calm",IF(dataset_2!$M79&lt;=25,"Breezy","Windy"))</f>
        <v>Breezy</v>
      </c>
    </row>
    <row r="80" spans="1:16" ht="14.25" customHeight="1" x14ac:dyDescent="0.3">
      <c r="A80" s="1">
        <v>79</v>
      </c>
      <c r="B80" s="3">
        <v>0.13639999999999999</v>
      </c>
      <c r="C80" s="1">
        <v>0.69</v>
      </c>
      <c r="D80" s="1">
        <v>0.32840000000000003</v>
      </c>
      <c r="E80" s="1">
        <v>5</v>
      </c>
      <c r="F80" s="1">
        <v>37</v>
      </c>
      <c r="G80" s="1">
        <v>42</v>
      </c>
      <c r="H80" s="4" t="str">
        <f>IF(dataset_2!$E80&gt;dataset_2!$F80,"Casual Dominant","Registered Dominant")</f>
        <v>Registered Dominant</v>
      </c>
      <c r="I80" s="4">
        <f>dataset_2!$E80/dataset_2!$G80</f>
        <v>0.11904761904761904</v>
      </c>
      <c r="J80" s="4">
        <f>dataset_2!$F80/dataset_2!$G80</f>
        <v>0.88095238095238093</v>
      </c>
      <c r="K80" s="5">
        <f>dataset_2!$C80*100</f>
        <v>69</v>
      </c>
      <c r="L80" s="4">
        <f>dataset_2!$B80*50</f>
        <v>6.8199999999999994</v>
      </c>
      <c r="M80" s="5">
        <f>dataset_2!$D80*67</f>
        <v>22.002800000000001</v>
      </c>
      <c r="N80" s="4">
        <f>IFERROR(dataset_2!$I80/dataset_2!$J80,0)</f>
        <v>0.13513513513513514</v>
      </c>
      <c r="O80" s="4" t="str">
        <f>IF(dataset_2!$K80&lt;40,"Low",IF(dataset_2!$K80&lt;=70,"Moderate","High"))</f>
        <v>Moderate</v>
      </c>
      <c r="P80" s="4" t="str">
        <f>IF(dataset_2!$M80&lt;10,"Calm",IF(dataset_2!$M80&lt;=25,"Breezy","Windy"))</f>
        <v>Breezy</v>
      </c>
    </row>
    <row r="81" spans="1:16" ht="14.25" customHeight="1" x14ac:dyDescent="0.3">
      <c r="A81" s="1">
        <v>80</v>
      </c>
      <c r="B81" s="3">
        <v>0.21210000000000001</v>
      </c>
      <c r="C81" s="1">
        <v>0.51</v>
      </c>
      <c r="D81" s="1">
        <v>0.29849999999999999</v>
      </c>
      <c r="E81" s="1">
        <v>7</v>
      </c>
      <c r="F81" s="1">
        <v>50</v>
      </c>
      <c r="G81" s="1">
        <v>57</v>
      </c>
      <c r="H81" s="4" t="str">
        <f>IF(dataset_2!$E81&gt;dataset_2!$F81,"Casual Dominant","Registered Dominant")</f>
        <v>Registered Dominant</v>
      </c>
      <c r="I81" s="4">
        <f>dataset_2!$E81/dataset_2!$G81</f>
        <v>0.12280701754385964</v>
      </c>
      <c r="J81" s="4">
        <f>dataset_2!$F81/dataset_2!$G81</f>
        <v>0.8771929824561403</v>
      </c>
      <c r="K81" s="5">
        <f>dataset_2!$C81*100</f>
        <v>51</v>
      </c>
      <c r="L81" s="4">
        <f>dataset_2!$B81*50</f>
        <v>10.605</v>
      </c>
      <c r="M81" s="5">
        <f>dataset_2!$D81*67</f>
        <v>19.999499999999998</v>
      </c>
      <c r="N81" s="4">
        <f>IFERROR(dataset_2!$I81/dataset_2!$J81,0)</f>
        <v>0.14000000000000001</v>
      </c>
      <c r="O81" s="4" t="str">
        <f>IF(dataset_2!$K81&lt;40,"Low",IF(dataset_2!$K81&lt;=70,"Moderate","High"))</f>
        <v>Moderate</v>
      </c>
      <c r="P81" s="4" t="str">
        <f>IF(dataset_2!$M81&lt;10,"Calm",IF(dataset_2!$M81&lt;=25,"Breezy","Windy"))</f>
        <v>Breezy</v>
      </c>
    </row>
    <row r="82" spans="1:16" ht="14.25" customHeight="1" x14ac:dyDescent="0.3">
      <c r="A82" s="1">
        <v>81</v>
      </c>
      <c r="B82" s="3">
        <v>0.2273</v>
      </c>
      <c r="C82" s="1">
        <v>0.51</v>
      </c>
      <c r="D82" s="1">
        <v>0.16420000000000001</v>
      </c>
      <c r="E82" s="1">
        <v>12</v>
      </c>
      <c r="F82" s="1">
        <v>66</v>
      </c>
      <c r="G82" s="1">
        <v>78</v>
      </c>
      <c r="H82" s="4" t="str">
        <f>IF(dataset_2!$E82&gt;dataset_2!$F82,"Casual Dominant","Registered Dominant")</f>
        <v>Registered Dominant</v>
      </c>
      <c r="I82" s="4">
        <f>dataset_2!$E82/dataset_2!$G82</f>
        <v>0.15384615384615385</v>
      </c>
      <c r="J82" s="4">
        <f>dataset_2!$F82/dataset_2!$G82</f>
        <v>0.84615384615384615</v>
      </c>
      <c r="K82" s="5">
        <f>dataset_2!$C82*100</f>
        <v>51</v>
      </c>
      <c r="L82" s="4">
        <f>dataset_2!$B82*50</f>
        <v>11.365</v>
      </c>
      <c r="M82" s="5">
        <f>dataset_2!$D82*67</f>
        <v>11.0014</v>
      </c>
      <c r="N82" s="4">
        <f>IFERROR(dataset_2!$I82/dataset_2!$J82,0)</f>
        <v>0.18181818181818182</v>
      </c>
      <c r="O82" s="4" t="str">
        <f>IF(dataset_2!$K82&lt;40,"Low",IF(dataset_2!$K82&lt;=70,"Moderate","High"))</f>
        <v>Moderate</v>
      </c>
      <c r="P82" s="4" t="str">
        <f>IF(dataset_2!$M82&lt;10,"Calm",IF(dataset_2!$M82&lt;=25,"Breezy","Windy"))</f>
        <v>Breezy</v>
      </c>
    </row>
    <row r="83" spans="1:16" ht="14.25" customHeight="1" x14ac:dyDescent="0.3">
      <c r="A83" s="1">
        <v>82</v>
      </c>
      <c r="B83" s="3">
        <v>0.2273</v>
      </c>
      <c r="C83" s="1">
        <v>0.56000000000000005</v>
      </c>
      <c r="D83" s="1">
        <v>0.19400000000000001</v>
      </c>
      <c r="E83" s="1">
        <v>18</v>
      </c>
      <c r="F83" s="1">
        <v>79</v>
      </c>
      <c r="G83" s="1">
        <v>97</v>
      </c>
      <c r="H83" s="4" t="str">
        <f>IF(dataset_2!$E83&gt;dataset_2!$F83,"Casual Dominant","Registered Dominant")</f>
        <v>Registered Dominant</v>
      </c>
      <c r="I83" s="4">
        <f>dataset_2!$E83/dataset_2!$G83</f>
        <v>0.18556701030927836</v>
      </c>
      <c r="J83" s="4">
        <f>dataset_2!$F83/dataset_2!$G83</f>
        <v>0.81443298969072164</v>
      </c>
      <c r="K83" s="5">
        <f>dataset_2!$C83*100</f>
        <v>56.000000000000007</v>
      </c>
      <c r="L83" s="4">
        <f>dataset_2!$B83*50</f>
        <v>11.365</v>
      </c>
      <c r="M83" s="5">
        <f>dataset_2!$D83*67</f>
        <v>12.998000000000001</v>
      </c>
      <c r="N83" s="4">
        <f>IFERROR(dataset_2!$I83/dataset_2!$J83,0)</f>
        <v>0.22784810126582281</v>
      </c>
      <c r="O83" s="4" t="str">
        <f>IF(dataset_2!$K83&lt;40,"Low",IF(dataset_2!$K83&lt;=70,"Moderate","High"))</f>
        <v>Moderate</v>
      </c>
      <c r="P83" s="4" t="str">
        <f>IF(dataset_2!$M83&lt;10,"Calm",IF(dataset_2!$M83&lt;=25,"Breezy","Windy"))</f>
        <v>Breezy</v>
      </c>
    </row>
    <row r="84" spans="1:16" ht="14.25" customHeight="1" x14ac:dyDescent="0.3">
      <c r="A84" s="1">
        <v>83</v>
      </c>
      <c r="B84" s="3">
        <v>0.2576</v>
      </c>
      <c r="C84" s="1">
        <v>0.52</v>
      </c>
      <c r="D84" s="1">
        <v>0.22389999999999999</v>
      </c>
      <c r="E84" s="1">
        <v>9</v>
      </c>
      <c r="F84" s="1">
        <v>54</v>
      </c>
      <c r="G84" s="1">
        <v>63</v>
      </c>
      <c r="H84" s="4" t="str">
        <f>IF(dataset_2!$E84&gt;dataset_2!$F84,"Casual Dominant","Registered Dominant")</f>
        <v>Registered Dominant</v>
      </c>
      <c r="I84" s="4">
        <f>dataset_2!$E84/dataset_2!$G84</f>
        <v>0.14285714285714285</v>
      </c>
      <c r="J84" s="4">
        <f>dataset_2!$F84/dataset_2!$G84</f>
        <v>0.8571428571428571</v>
      </c>
      <c r="K84" s="5">
        <f>dataset_2!$C84*100</f>
        <v>52</v>
      </c>
      <c r="L84" s="4">
        <f>dataset_2!$B84*50</f>
        <v>12.879999999999999</v>
      </c>
      <c r="M84" s="5">
        <f>dataset_2!$D84*67</f>
        <v>15.001299999999999</v>
      </c>
      <c r="N84" s="4">
        <f>IFERROR(dataset_2!$I84/dataset_2!$J84,0)</f>
        <v>0.16666666666666666</v>
      </c>
      <c r="O84" s="4" t="str">
        <f>IF(dataset_2!$K84&lt;40,"Low",IF(dataset_2!$K84&lt;=70,"Moderate","High"))</f>
        <v>Moderate</v>
      </c>
      <c r="P84" s="4" t="str">
        <f>IF(dataset_2!$M84&lt;10,"Calm",IF(dataset_2!$M84&lt;=25,"Breezy","Windy"))</f>
        <v>Breezy</v>
      </c>
    </row>
    <row r="85" spans="1:16" ht="14.25" customHeight="1" x14ac:dyDescent="0.3">
      <c r="A85" s="1">
        <v>84</v>
      </c>
      <c r="B85" s="3">
        <v>0.2727</v>
      </c>
      <c r="C85" s="1">
        <v>0.52</v>
      </c>
      <c r="D85" s="1">
        <v>0.25369999999999998</v>
      </c>
      <c r="E85" s="1">
        <v>17</v>
      </c>
      <c r="F85" s="1">
        <v>48</v>
      </c>
      <c r="G85" s="1">
        <v>65</v>
      </c>
      <c r="H85" s="4" t="str">
        <f>IF(dataset_2!$E85&gt;dataset_2!$F85,"Casual Dominant","Registered Dominant")</f>
        <v>Registered Dominant</v>
      </c>
      <c r="I85" s="4">
        <f>dataset_2!$E85/dataset_2!$G85</f>
        <v>0.26153846153846155</v>
      </c>
      <c r="J85" s="4">
        <f>dataset_2!$F85/dataset_2!$G85</f>
        <v>0.7384615384615385</v>
      </c>
      <c r="K85" s="5">
        <f>dataset_2!$C85*100</f>
        <v>52</v>
      </c>
      <c r="L85" s="4">
        <f>dataset_2!$B85*50</f>
        <v>13.635</v>
      </c>
      <c r="M85" s="5">
        <f>dataset_2!$D85*67</f>
        <v>16.997899999999998</v>
      </c>
      <c r="N85" s="4">
        <f>IFERROR(dataset_2!$I85/dataset_2!$J85,0)</f>
        <v>0.35416666666666669</v>
      </c>
      <c r="O85" s="4" t="str">
        <f>IF(dataset_2!$K85&lt;40,"Low",IF(dataset_2!$K85&lt;=70,"Moderate","High"))</f>
        <v>Moderate</v>
      </c>
      <c r="P85" s="4" t="str">
        <f>IF(dataset_2!$M85&lt;10,"Calm",IF(dataset_2!$M85&lt;=25,"Breezy","Windy"))</f>
        <v>Breezy</v>
      </c>
    </row>
    <row r="86" spans="1:16" ht="14.25" customHeight="1" x14ac:dyDescent="0.3">
      <c r="A86" s="1">
        <v>85</v>
      </c>
      <c r="B86" s="3">
        <v>0.28789999999999999</v>
      </c>
      <c r="C86" s="1">
        <v>0.49</v>
      </c>
      <c r="D86" s="1">
        <v>0.25369999999999998</v>
      </c>
      <c r="E86" s="1">
        <v>15</v>
      </c>
      <c r="F86" s="1">
        <v>68</v>
      </c>
      <c r="G86" s="1">
        <v>83</v>
      </c>
      <c r="H86" s="4" t="str">
        <f>IF(dataset_2!$E86&gt;dataset_2!$F86,"Casual Dominant","Registered Dominant")</f>
        <v>Registered Dominant</v>
      </c>
      <c r="I86" s="4">
        <f>dataset_2!$E86/dataset_2!$G86</f>
        <v>0.18072289156626506</v>
      </c>
      <c r="J86" s="4">
        <f>dataset_2!$F86/dataset_2!$G86</f>
        <v>0.81927710843373491</v>
      </c>
      <c r="K86" s="5">
        <f>dataset_2!$C86*100</f>
        <v>49</v>
      </c>
      <c r="L86" s="4">
        <f>dataset_2!$B86*50</f>
        <v>14.395</v>
      </c>
      <c r="M86" s="5">
        <f>dataset_2!$D86*67</f>
        <v>16.997899999999998</v>
      </c>
      <c r="N86" s="4">
        <f>IFERROR(dataset_2!$I86/dataset_2!$J86,0)</f>
        <v>0.22058823529411764</v>
      </c>
      <c r="O86" s="4" t="str">
        <f>IF(dataset_2!$K86&lt;40,"Low",IF(dataset_2!$K86&lt;=70,"Moderate","High"))</f>
        <v>Moderate</v>
      </c>
      <c r="P86" s="4" t="str">
        <f>IF(dataset_2!$M86&lt;10,"Calm",IF(dataset_2!$M86&lt;=25,"Breezy","Windy"))</f>
        <v>Breezy</v>
      </c>
    </row>
    <row r="87" spans="1:16" ht="14.25" customHeight="1" x14ac:dyDescent="0.3">
      <c r="A87" s="1">
        <v>86</v>
      </c>
      <c r="B87" s="3">
        <v>0.2727</v>
      </c>
      <c r="C87" s="1">
        <v>0.48</v>
      </c>
      <c r="D87" s="1">
        <v>0.22389999999999999</v>
      </c>
      <c r="E87" s="1">
        <v>10</v>
      </c>
      <c r="F87" s="1">
        <v>202</v>
      </c>
      <c r="G87" s="1">
        <v>212</v>
      </c>
      <c r="H87" s="4" t="str">
        <f>IF(dataset_2!$E87&gt;dataset_2!$F87,"Casual Dominant","Registered Dominant")</f>
        <v>Registered Dominant</v>
      </c>
      <c r="I87" s="4">
        <f>dataset_2!$E87/dataset_2!$G87</f>
        <v>4.716981132075472E-2</v>
      </c>
      <c r="J87" s="4">
        <f>dataset_2!$F87/dataset_2!$G87</f>
        <v>0.95283018867924529</v>
      </c>
      <c r="K87" s="5">
        <f>dataset_2!$C87*100</f>
        <v>48</v>
      </c>
      <c r="L87" s="4">
        <f>dataset_2!$B87*50</f>
        <v>13.635</v>
      </c>
      <c r="M87" s="5">
        <f>dataset_2!$D87*67</f>
        <v>15.001299999999999</v>
      </c>
      <c r="N87" s="4">
        <f>IFERROR(dataset_2!$I87/dataset_2!$J87,0)</f>
        <v>4.9504950495049507E-2</v>
      </c>
      <c r="O87" s="4" t="str">
        <f>IF(dataset_2!$K87&lt;40,"Low",IF(dataset_2!$K87&lt;=70,"Moderate","High"))</f>
        <v>Moderate</v>
      </c>
      <c r="P87" s="4" t="str">
        <f>IF(dataset_2!$M87&lt;10,"Calm",IF(dataset_2!$M87&lt;=25,"Breezy","Windy"))</f>
        <v>Breezy</v>
      </c>
    </row>
    <row r="88" spans="1:16" ht="14.25" customHeight="1" x14ac:dyDescent="0.3">
      <c r="A88" s="1">
        <v>87</v>
      </c>
      <c r="B88" s="3">
        <v>0.2576</v>
      </c>
      <c r="C88" s="1">
        <v>0.48</v>
      </c>
      <c r="D88" s="1">
        <v>0.19400000000000001</v>
      </c>
      <c r="E88" s="1">
        <v>3</v>
      </c>
      <c r="F88" s="1">
        <v>179</v>
      </c>
      <c r="G88" s="1">
        <v>182</v>
      </c>
      <c r="H88" s="4" t="str">
        <f>IF(dataset_2!$E88&gt;dataset_2!$F88,"Casual Dominant","Registered Dominant")</f>
        <v>Registered Dominant</v>
      </c>
      <c r="I88" s="4">
        <f>dataset_2!$E88/dataset_2!$G88</f>
        <v>1.6483516483516484E-2</v>
      </c>
      <c r="J88" s="4">
        <f>dataset_2!$F88/dataset_2!$G88</f>
        <v>0.98351648351648346</v>
      </c>
      <c r="K88" s="5">
        <f>dataset_2!$C88*100</f>
        <v>48</v>
      </c>
      <c r="L88" s="4">
        <f>dataset_2!$B88*50</f>
        <v>12.879999999999999</v>
      </c>
      <c r="M88" s="5">
        <f>dataset_2!$D88*67</f>
        <v>12.998000000000001</v>
      </c>
      <c r="N88" s="4">
        <f>IFERROR(dataset_2!$I88/dataset_2!$J88,0)</f>
        <v>1.6759776536312849E-2</v>
      </c>
      <c r="O88" s="4" t="str">
        <f>IF(dataset_2!$K88&lt;40,"Low",IF(dataset_2!$K88&lt;=70,"Moderate","High"))</f>
        <v>Moderate</v>
      </c>
      <c r="P88" s="4" t="str">
        <f>IF(dataset_2!$M88&lt;10,"Calm",IF(dataset_2!$M88&lt;=25,"Breezy","Windy"))</f>
        <v>Breezy</v>
      </c>
    </row>
    <row r="89" spans="1:16" ht="14.25" customHeight="1" x14ac:dyDescent="0.3">
      <c r="A89" s="1">
        <v>88</v>
      </c>
      <c r="B89" s="3">
        <v>0.2576</v>
      </c>
      <c r="C89" s="1">
        <v>0.48</v>
      </c>
      <c r="D89" s="1">
        <v>0.1045</v>
      </c>
      <c r="E89" s="1">
        <v>2</v>
      </c>
      <c r="F89" s="1">
        <v>110</v>
      </c>
      <c r="G89" s="1">
        <v>112</v>
      </c>
      <c r="H89" s="4" t="str">
        <f>IF(dataset_2!$E89&gt;dataset_2!$F89,"Casual Dominant","Registered Dominant")</f>
        <v>Registered Dominant</v>
      </c>
      <c r="I89" s="4">
        <f>dataset_2!$E89/dataset_2!$G89</f>
        <v>1.7857142857142856E-2</v>
      </c>
      <c r="J89" s="4">
        <f>dataset_2!$F89/dataset_2!$G89</f>
        <v>0.9821428571428571</v>
      </c>
      <c r="K89" s="5">
        <f>dataset_2!$C89*100</f>
        <v>48</v>
      </c>
      <c r="L89" s="4">
        <f>dataset_2!$B89*50</f>
        <v>12.879999999999999</v>
      </c>
      <c r="M89" s="5">
        <f>dataset_2!$D89*67</f>
        <v>7.0015000000000001</v>
      </c>
      <c r="N89" s="4">
        <f>IFERROR(dataset_2!$I89/dataset_2!$J89,0)</f>
        <v>1.8181818181818181E-2</v>
      </c>
      <c r="O89" s="4" t="str">
        <f>IF(dataset_2!$K89&lt;40,"Low",IF(dataset_2!$K89&lt;=70,"Moderate","High"))</f>
        <v>Moderate</v>
      </c>
      <c r="P89" s="4" t="str">
        <f>IF(dataset_2!$M89&lt;10,"Calm",IF(dataset_2!$M89&lt;=25,"Breezy","Windy"))</f>
        <v>Calm</v>
      </c>
    </row>
    <row r="90" spans="1:16" ht="14.25" customHeight="1" x14ac:dyDescent="0.3">
      <c r="A90" s="1">
        <v>89</v>
      </c>
      <c r="B90" s="3">
        <v>0.2576</v>
      </c>
      <c r="C90" s="1">
        <v>0.48</v>
      </c>
      <c r="D90" s="1">
        <v>0.1045</v>
      </c>
      <c r="E90" s="1">
        <v>1</v>
      </c>
      <c r="F90" s="1">
        <v>53</v>
      </c>
      <c r="G90" s="1">
        <v>54</v>
      </c>
      <c r="H90" s="4" t="str">
        <f>IF(dataset_2!$E90&gt;dataset_2!$F90,"Casual Dominant","Registered Dominant")</f>
        <v>Registered Dominant</v>
      </c>
      <c r="I90" s="4">
        <f>dataset_2!$E90/dataset_2!$G90</f>
        <v>1.8518518518518517E-2</v>
      </c>
      <c r="J90" s="4">
        <f>dataset_2!$F90/dataset_2!$G90</f>
        <v>0.98148148148148151</v>
      </c>
      <c r="K90" s="5">
        <f>dataset_2!$C90*100</f>
        <v>48</v>
      </c>
      <c r="L90" s="4">
        <f>dataset_2!$B90*50</f>
        <v>12.879999999999999</v>
      </c>
      <c r="M90" s="5">
        <f>dataset_2!$D90*67</f>
        <v>7.0015000000000001</v>
      </c>
      <c r="N90" s="4">
        <f>IFERROR(dataset_2!$I90/dataset_2!$J90,0)</f>
        <v>1.8867924528301886E-2</v>
      </c>
      <c r="O90" s="4" t="str">
        <f>IF(dataset_2!$K90&lt;40,"Low",IF(dataset_2!$K90&lt;=70,"Moderate","High"))</f>
        <v>Moderate</v>
      </c>
      <c r="P90" s="4" t="str">
        <f>IF(dataset_2!$M90&lt;10,"Calm",IF(dataset_2!$M90&lt;=25,"Breezy","Windy"))</f>
        <v>Calm</v>
      </c>
    </row>
    <row r="91" spans="1:16" ht="14.25" customHeight="1" x14ac:dyDescent="0.3">
      <c r="A91" s="1">
        <v>90</v>
      </c>
      <c r="B91" s="3">
        <v>0.2727</v>
      </c>
      <c r="C91" s="1">
        <v>0.64</v>
      </c>
      <c r="D91" s="1">
        <v>0</v>
      </c>
      <c r="E91" s="1">
        <v>0</v>
      </c>
      <c r="F91" s="1">
        <v>48</v>
      </c>
      <c r="G91" s="1">
        <v>48</v>
      </c>
      <c r="H91" s="4" t="str">
        <f>IF(dataset_2!$E91&gt;dataset_2!$F91,"Casual Dominant","Registered Dominant")</f>
        <v>Registered Dominant</v>
      </c>
      <c r="I91" s="4">
        <f>dataset_2!$E91/dataset_2!$G91</f>
        <v>0</v>
      </c>
      <c r="J91" s="4">
        <f>dataset_2!$F91/dataset_2!$G91</f>
        <v>1</v>
      </c>
      <c r="K91" s="5">
        <f>dataset_2!$C91*100</f>
        <v>64</v>
      </c>
      <c r="L91" s="4">
        <f>dataset_2!$B91*50</f>
        <v>13.635</v>
      </c>
      <c r="M91" s="5">
        <f>dataset_2!$D91*67</f>
        <v>0</v>
      </c>
      <c r="N91" s="4">
        <f>IFERROR(dataset_2!$I91/dataset_2!$J91,0)</f>
        <v>0</v>
      </c>
      <c r="O91" s="4" t="str">
        <f>IF(dataset_2!$K91&lt;40,"Low",IF(dataset_2!$K91&lt;=70,"Moderate","High"))</f>
        <v>Moderate</v>
      </c>
      <c r="P91" s="4" t="str">
        <f>IF(dataset_2!$M91&lt;10,"Calm",IF(dataset_2!$M91&lt;=25,"Breezy","Windy"))</f>
        <v>Calm</v>
      </c>
    </row>
    <row r="92" spans="1:16" ht="14.25" customHeight="1" x14ac:dyDescent="0.3">
      <c r="A92" s="1">
        <v>91</v>
      </c>
      <c r="B92" s="3">
        <v>0.2576</v>
      </c>
      <c r="C92" s="1">
        <v>0.64</v>
      </c>
      <c r="D92" s="1">
        <v>8.9599999999999999E-2</v>
      </c>
      <c r="E92" s="1">
        <v>1</v>
      </c>
      <c r="F92" s="1">
        <v>34</v>
      </c>
      <c r="G92" s="1">
        <v>35</v>
      </c>
      <c r="H92" s="4" t="str">
        <f>IF(dataset_2!$E92&gt;dataset_2!$F92,"Casual Dominant","Registered Dominant")</f>
        <v>Registered Dominant</v>
      </c>
      <c r="I92" s="4">
        <f>dataset_2!$E92/dataset_2!$G92</f>
        <v>2.8571428571428571E-2</v>
      </c>
      <c r="J92" s="4">
        <f>dataset_2!$F92/dataset_2!$G92</f>
        <v>0.97142857142857142</v>
      </c>
      <c r="K92" s="5">
        <f>dataset_2!$C92*100</f>
        <v>64</v>
      </c>
      <c r="L92" s="4">
        <f>dataset_2!$B92*50</f>
        <v>12.879999999999999</v>
      </c>
      <c r="M92" s="5">
        <f>dataset_2!$D92*67</f>
        <v>6.0031999999999996</v>
      </c>
      <c r="N92" s="4">
        <f>IFERROR(dataset_2!$I92/dataset_2!$J92,0)</f>
        <v>2.9411764705882353E-2</v>
      </c>
      <c r="O92" s="4" t="str">
        <f>IF(dataset_2!$K92&lt;40,"Low",IF(dataset_2!$K92&lt;=70,"Moderate","High"))</f>
        <v>Moderate</v>
      </c>
      <c r="P92" s="4" t="str">
        <f>IF(dataset_2!$M92&lt;10,"Calm",IF(dataset_2!$M92&lt;=25,"Breezy","Windy"))</f>
        <v>Calm</v>
      </c>
    </row>
    <row r="93" spans="1:16" ht="14.25" customHeight="1" x14ac:dyDescent="0.3">
      <c r="A93" s="1">
        <v>92</v>
      </c>
      <c r="B93" s="3">
        <v>0.2273</v>
      </c>
      <c r="C93" s="1">
        <v>0.69</v>
      </c>
      <c r="D93" s="1">
        <v>8.9599999999999999E-2</v>
      </c>
      <c r="E93" s="1">
        <v>2</v>
      </c>
      <c r="F93" s="1">
        <v>9</v>
      </c>
      <c r="G93" s="1">
        <v>11</v>
      </c>
      <c r="H93" s="4" t="str">
        <f>IF(dataset_2!$E93&gt;dataset_2!$F93,"Casual Dominant","Registered Dominant")</f>
        <v>Registered Dominant</v>
      </c>
      <c r="I93" s="4">
        <f>dataset_2!$E93/dataset_2!$G93</f>
        <v>0.18181818181818182</v>
      </c>
      <c r="J93" s="4">
        <f>dataset_2!$F93/dataset_2!$G93</f>
        <v>0.81818181818181823</v>
      </c>
      <c r="K93" s="5">
        <f>dataset_2!$C93*100</f>
        <v>69</v>
      </c>
      <c r="L93" s="4">
        <f>dataset_2!$B93*50</f>
        <v>11.365</v>
      </c>
      <c r="M93" s="5">
        <f>dataset_2!$D93*67</f>
        <v>6.0031999999999996</v>
      </c>
      <c r="N93" s="4">
        <f>IFERROR(dataset_2!$I93/dataset_2!$J93,0)</f>
        <v>0.22222222222222221</v>
      </c>
      <c r="O93" s="4" t="str">
        <f>IF(dataset_2!$K93&lt;40,"Low",IF(dataset_2!$K93&lt;=70,"Moderate","High"))</f>
        <v>Moderate</v>
      </c>
      <c r="P93" s="4" t="str">
        <f>IF(dataset_2!$M93&lt;10,"Calm",IF(dataset_2!$M93&lt;=25,"Breezy","Windy"))</f>
        <v>Calm</v>
      </c>
    </row>
    <row r="94" spans="1:16" ht="14.25" customHeight="1" x14ac:dyDescent="0.3">
      <c r="A94" s="1">
        <v>93</v>
      </c>
      <c r="B94" s="3">
        <v>0.2576</v>
      </c>
      <c r="C94" s="1">
        <v>0.64</v>
      </c>
      <c r="D94" s="1">
        <v>0</v>
      </c>
      <c r="E94" s="1">
        <v>0</v>
      </c>
      <c r="F94" s="1">
        <v>6</v>
      </c>
      <c r="G94" s="1">
        <v>6</v>
      </c>
      <c r="H94" s="4" t="str">
        <f>IF(dataset_2!$E94&gt;dataset_2!$F94,"Casual Dominant","Registered Dominant")</f>
        <v>Registered Dominant</v>
      </c>
      <c r="I94" s="4">
        <f>dataset_2!$E94/dataset_2!$G94</f>
        <v>0</v>
      </c>
      <c r="J94" s="4">
        <f>dataset_2!$F94/dataset_2!$G94</f>
        <v>1</v>
      </c>
      <c r="K94" s="5">
        <f>dataset_2!$C94*100</f>
        <v>64</v>
      </c>
      <c r="L94" s="4">
        <f>dataset_2!$B94*50</f>
        <v>12.879999999999999</v>
      </c>
      <c r="M94" s="5">
        <f>dataset_2!$D94*67</f>
        <v>0</v>
      </c>
      <c r="N94" s="4">
        <f>IFERROR(dataset_2!$I94/dataset_2!$J94,0)</f>
        <v>0</v>
      </c>
      <c r="O94" s="4" t="str">
        <f>IF(dataset_2!$K94&lt;40,"Low",IF(dataset_2!$K94&lt;=70,"Moderate","High"))</f>
        <v>Moderate</v>
      </c>
      <c r="P94" s="4" t="str">
        <f>IF(dataset_2!$M94&lt;10,"Calm",IF(dataset_2!$M94&lt;=25,"Breezy","Windy"))</f>
        <v>Calm</v>
      </c>
    </row>
    <row r="95" spans="1:16" ht="14.25" customHeight="1" x14ac:dyDescent="0.3">
      <c r="A95" s="1">
        <v>94</v>
      </c>
      <c r="B95" s="3">
        <v>0.19700000000000001</v>
      </c>
      <c r="C95" s="1">
        <v>0.74</v>
      </c>
      <c r="D95" s="1">
        <v>8.9599999999999999E-2</v>
      </c>
      <c r="E95" s="1">
        <v>0</v>
      </c>
      <c r="F95" s="1">
        <v>6</v>
      </c>
      <c r="G95" s="1">
        <v>6</v>
      </c>
      <c r="H95" s="4" t="str">
        <f>IF(dataset_2!$E95&gt;dataset_2!$F95,"Casual Dominant","Registered Dominant")</f>
        <v>Registered Dominant</v>
      </c>
      <c r="I95" s="4">
        <f>dataset_2!$E95/dataset_2!$G95</f>
        <v>0</v>
      </c>
      <c r="J95" s="4">
        <f>dataset_2!$F95/dataset_2!$G95</f>
        <v>1</v>
      </c>
      <c r="K95" s="5">
        <f>dataset_2!$C95*100</f>
        <v>74</v>
      </c>
      <c r="L95" s="4">
        <f>dataset_2!$B95*50</f>
        <v>9.85</v>
      </c>
      <c r="M95" s="5">
        <f>dataset_2!$D95*67</f>
        <v>6.0031999999999996</v>
      </c>
      <c r="N95" s="4">
        <f>IFERROR(dataset_2!$I95/dataset_2!$J95,0)</f>
        <v>0</v>
      </c>
      <c r="O95" s="4" t="str">
        <f>IF(dataset_2!$K95&lt;40,"Low",IF(dataset_2!$K95&lt;=70,"Moderate","High"))</f>
        <v>High</v>
      </c>
      <c r="P95" s="4" t="str">
        <f>IF(dataset_2!$M95&lt;10,"Calm",IF(dataset_2!$M95&lt;=25,"Breezy","Windy"))</f>
        <v>Calm</v>
      </c>
    </row>
    <row r="96" spans="1:16" ht="14.25" customHeight="1" x14ac:dyDescent="0.3">
      <c r="A96" s="1">
        <v>95</v>
      </c>
      <c r="B96" s="3">
        <v>0.19700000000000001</v>
      </c>
      <c r="C96" s="1">
        <v>0.74</v>
      </c>
      <c r="D96" s="1">
        <v>8.9599999999999999E-2</v>
      </c>
      <c r="E96" s="1">
        <v>0</v>
      </c>
      <c r="F96" s="1">
        <v>2</v>
      </c>
      <c r="G96" s="1">
        <v>2</v>
      </c>
      <c r="H96" s="4" t="str">
        <f>IF(dataset_2!$E96&gt;dataset_2!$F96,"Casual Dominant","Registered Dominant")</f>
        <v>Registered Dominant</v>
      </c>
      <c r="I96" s="4">
        <f>dataset_2!$E96/dataset_2!$G96</f>
        <v>0</v>
      </c>
      <c r="J96" s="4">
        <f>dataset_2!$F96/dataset_2!$G96</f>
        <v>1</v>
      </c>
      <c r="K96" s="5">
        <f>dataset_2!$C96*100</f>
        <v>74</v>
      </c>
      <c r="L96" s="4">
        <f>dataset_2!$B96*50</f>
        <v>9.85</v>
      </c>
      <c r="M96" s="5">
        <f>dataset_2!$D96*67</f>
        <v>6.0031999999999996</v>
      </c>
      <c r="N96" s="4">
        <f>IFERROR(dataset_2!$I96/dataset_2!$J96,0)</f>
        <v>0</v>
      </c>
      <c r="O96" s="4" t="str">
        <f>IF(dataset_2!$K96&lt;40,"Low",IF(dataset_2!$K96&lt;=70,"Moderate","High"))</f>
        <v>High</v>
      </c>
      <c r="P96" s="4" t="str">
        <f>IF(dataset_2!$M96&lt;10,"Calm",IF(dataset_2!$M96&lt;=25,"Breezy","Windy"))</f>
        <v>Calm</v>
      </c>
    </row>
    <row r="97" spans="1:16" ht="14.25" customHeight="1" x14ac:dyDescent="0.3">
      <c r="A97" s="1">
        <v>96</v>
      </c>
      <c r="B97" s="3">
        <v>0.2273</v>
      </c>
      <c r="C97" s="1">
        <v>0.48</v>
      </c>
      <c r="D97" s="1">
        <v>0.22389999999999999</v>
      </c>
      <c r="E97" s="1">
        <v>0</v>
      </c>
      <c r="F97" s="1">
        <v>2</v>
      </c>
      <c r="G97" s="1">
        <v>2</v>
      </c>
      <c r="H97" s="4" t="str">
        <f>IF(dataset_2!$E97&gt;dataset_2!$F97,"Casual Dominant","Registered Dominant")</f>
        <v>Registered Dominant</v>
      </c>
      <c r="I97" s="4">
        <f>dataset_2!$E97/dataset_2!$G97</f>
        <v>0</v>
      </c>
      <c r="J97" s="4">
        <f>dataset_2!$F97/dataset_2!$G97</f>
        <v>1</v>
      </c>
      <c r="K97" s="5">
        <f>dataset_2!$C97*100</f>
        <v>48</v>
      </c>
      <c r="L97" s="4">
        <f>dataset_2!$B97*50</f>
        <v>11.365</v>
      </c>
      <c r="M97" s="5">
        <f>dataset_2!$D97*67</f>
        <v>15.001299999999999</v>
      </c>
      <c r="N97" s="4">
        <f>IFERROR(dataset_2!$I97/dataset_2!$J97,0)</f>
        <v>0</v>
      </c>
      <c r="O97" s="4" t="str">
        <f>IF(dataset_2!$K97&lt;40,"Low",IF(dataset_2!$K97&lt;=70,"Moderate","High"))</f>
        <v>Moderate</v>
      </c>
      <c r="P97" s="4" t="str">
        <f>IF(dataset_2!$M97&lt;10,"Calm",IF(dataset_2!$M97&lt;=25,"Breezy","Windy"))</f>
        <v>Breezy</v>
      </c>
    </row>
    <row r="98" spans="1:16" ht="14.25" customHeight="1" x14ac:dyDescent="0.3">
      <c r="A98" s="1">
        <v>97</v>
      </c>
      <c r="B98" s="3">
        <v>0.2273</v>
      </c>
      <c r="C98" s="1">
        <v>0.47</v>
      </c>
      <c r="D98" s="1">
        <v>0.16420000000000001</v>
      </c>
      <c r="E98" s="1">
        <v>0</v>
      </c>
      <c r="F98" s="1">
        <v>3</v>
      </c>
      <c r="G98" s="1">
        <v>3</v>
      </c>
      <c r="H98" s="4" t="str">
        <f>IF(dataset_2!$E98&gt;dataset_2!$F98,"Casual Dominant","Registered Dominant")</f>
        <v>Registered Dominant</v>
      </c>
      <c r="I98" s="4">
        <f>dataset_2!$E98/dataset_2!$G98</f>
        <v>0</v>
      </c>
      <c r="J98" s="4">
        <f>dataset_2!$F98/dataset_2!$G98</f>
        <v>1</v>
      </c>
      <c r="K98" s="5">
        <f>dataset_2!$C98*100</f>
        <v>47</v>
      </c>
      <c r="L98" s="4">
        <f>dataset_2!$B98*50</f>
        <v>11.365</v>
      </c>
      <c r="M98" s="5">
        <f>dataset_2!$D98*67</f>
        <v>11.0014</v>
      </c>
      <c r="N98" s="4">
        <f>IFERROR(dataset_2!$I98/dataset_2!$J98,0)</f>
        <v>0</v>
      </c>
      <c r="O98" s="4" t="str">
        <f>IF(dataset_2!$K98&lt;40,"Low",IF(dataset_2!$K98&lt;=70,"Moderate","High"))</f>
        <v>Moderate</v>
      </c>
      <c r="P98" s="4" t="str">
        <f>IF(dataset_2!$M98&lt;10,"Calm",IF(dataset_2!$M98&lt;=25,"Breezy","Windy"))</f>
        <v>Breezy</v>
      </c>
    </row>
    <row r="99" spans="1:16" ht="14.25" customHeight="1" x14ac:dyDescent="0.3">
      <c r="A99" s="1">
        <v>98</v>
      </c>
      <c r="B99" s="3">
        <v>0.19700000000000001</v>
      </c>
      <c r="C99" s="1">
        <v>0.47</v>
      </c>
      <c r="D99" s="1">
        <v>0.22389999999999999</v>
      </c>
      <c r="E99" s="1">
        <v>0</v>
      </c>
      <c r="F99" s="1">
        <v>33</v>
      </c>
      <c r="G99" s="1">
        <v>33</v>
      </c>
      <c r="H99" s="4" t="str">
        <f>IF(dataset_2!$E99&gt;dataset_2!$F99,"Casual Dominant","Registered Dominant")</f>
        <v>Registered Dominant</v>
      </c>
      <c r="I99" s="4">
        <f>dataset_2!$E99/dataset_2!$G99</f>
        <v>0</v>
      </c>
      <c r="J99" s="4">
        <f>dataset_2!$F99/dataset_2!$G99</f>
        <v>1</v>
      </c>
      <c r="K99" s="5">
        <f>dataset_2!$C99*100</f>
        <v>47</v>
      </c>
      <c r="L99" s="4">
        <f>dataset_2!$B99*50</f>
        <v>9.85</v>
      </c>
      <c r="M99" s="5">
        <f>dataset_2!$D99*67</f>
        <v>15.001299999999999</v>
      </c>
      <c r="N99" s="4">
        <f>IFERROR(dataset_2!$I99/dataset_2!$J99,0)</f>
        <v>0</v>
      </c>
      <c r="O99" s="4" t="str">
        <f>IF(dataset_2!$K99&lt;40,"Low",IF(dataset_2!$K99&lt;=70,"Moderate","High"))</f>
        <v>Moderate</v>
      </c>
      <c r="P99" s="4" t="str">
        <f>IF(dataset_2!$M99&lt;10,"Calm",IF(dataset_2!$M99&lt;=25,"Breezy","Windy"))</f>
        <v>Breezy</v>
      </c>
    </row>
    <row r="100" spans="1:16" ht="14.25" customHeight="1" x14ac:dyDescent="0.3">
      <c r="A100" s="1">
        <v>99</v>
      </c>
      <c r="B100" s="3">
        <v>0.18179999999999999</v>
      </c>
      <c r="C100" s="1">
        <v>0.43</v>
      </c>
      <c r="D100" s="1">
        <v>0.19400000000000001</v>
      </c>
      <c r="E100" s="1">
        <v>1</v>
      </c>
      <c r="F100" s="1">
        <v>87</v>
      </c>
      <c r="G100" s="1">
        <v>88</v>
      </c>
      <c r="H100" s="4" t="str">
        <f>IF(dataset_2!$E100&gt;dataset_2!$F100,"Casual Dominant","Registered Dominant")</f>
        <v>Registered Dominant</v>
      </c>
      <c r="I100" s="4">
        <f>dataset_2!$E100/dataset_2!$G100</f>
        <v>1.1363636363636364E-2</v>
      </c>
      <c r="J100" s="4">
        <f>dataset_2!$F100/dataset_2!$G100</f>
        <v>0.98863636363636365</v>
      </c>
      <c r="K100" s="5">
        <f>dataset_2!$C100*100</f>
        <v>43</v>
      </c>
      <c r="L100" s="4">
        <f>dataset_2!$B100*50</f>
        <v>9.09</v>
      </c>
      <c r="M100" s="5">
        <f>dataset_2!$D100*67</f>
        <v>12.998000000000001</v>
      </c>
      <c r="N100" s="4">
        <f>IFERROR(dataset_2!$I100/dataset_2!$J100,0)</f>
        <v>1.1494252873563218E-2</v>
      </c>
      <c r="O100" s="4" t="str">
        <f>IF(dataset_2!$K100&lt;40,"Low",IF(dataset_2!$K100&lt;=70,"Moderate","High"))</f>
        <v>Moderate</v>
      </c>
      <c r="P100" s="4" t="str">
        <f>IF(dataset_2!$M100&lt;10,"Calm",IF(dataset_2!$M100&lt;=25,"Breezy","Windy"))</f>
        <v>Breezy</v>
      </c>
    </row>
    <row r="101" spans="1:16" ht="14.25" customHeight="1" x14ac:dyDescent="0.3">
      <c r="A101" s="1">
        <v>100</v>
      </c>
      <c r="B101" s="3">
        <v>0.18179999999999999</v>
      </c>
      <c r="C101" s="1">
        <v>0.4</v>
      </c>
      <c r="D101" s="1">
        <v>0.29849999999999999</v>
      </c>
      <c r="E101" s="1">
        <v>3</v>
      </c>
      <c r="F101" s="1">
        <v>192</v>
      </c>
      <c r="G101" s="1">
        <v>195</v>
      </c>
      <c r="H101" s="4" t="str">
        <f>IF(dataset_2!$E101&gt;dataset_2!$F101,"Casual Dominant","Registered Dominant")</f>
        <v>Registered Dominant</v>
      </c>
      <c r="I101" s="4">
        <f>dataset_2!$E101/dataset_2!$G101</f>
        <v>1.5384615384615385E-2</v>
      </c>
      <c r="J101" s="4">
        <f>dataset_2!$F101/dataset_2!$G101</f>
        <v>0.98461538461538467</v>
      </c>
      <c r="K101" s="5">
        <f>dataset_2!$C101*100</f>
        <v>40</v>
      </c>
      <c r="L101" s="4">
        <f>dataset_2!$B101*50</f>
        <v>9.09</v>
      </c>
      <c r="M101" s="5">
        <f>dataset_2!$D101*67</f>
        <v>19.999499999999998</v>
      </c>
      <c r="N101" s="4">
        <f>IFERROR(dataset_2!$I101/dataset_2!$J101,0)</f>
        <v>1.5625E-2</v>
      </c>
      <c r="O101" s="4" t="str">
        <f>IF(dataset_2!$K101&lt;40,"Low",IF(dataset_2!$K101&lt;=70,"Moderate","High"))</f>
        <v>Moderate</v>
      </c>
      <c r="P101" s="4" t="str">
        <f>IF(dataset_2!$M101&lt;10,"Calm",IF(dataset_2!$M101&lt;=25,"Breezy","Windy"))</f>
        <v>Breezy</v>
      </c>
    </row>
    <row r="102" spans="1:16" ht="14.25" customHeight="1" x14ac:dyDescent="0.3">
      <c r="A102" s="1">
        <v>101</v>
      </c>
      <c r="B102" s="3">
        <v>0.19700000000000001</v>
      </c>
      <c r="C102" s="1">
        <v>0.37</v>
      </c>
      <c r="D102" s="1">
        <v>0.32840000000000003</v>
      </c>
      <c r="E102" s="1">
        <v>6</v>
      </c>
      <c r="F102" s="1">
        <v>109</v>
      </c>
      <c r="G102" s="1">
        <v>115</v>
      </c>
      <c r="H102" s="4" t="str">
        <f>IF(dataset_2!$E102&gt;dataset_2!$F102,"Casual Dominant","Registered Dominant")</f>
        <v>Registered Dominant</v>
      </c>
      <c r="I102" s="4">
        <f>dataset_2!$E102/dataset_2!$G102</f>
        <v>5.2173913043478258E-2</v>
      </c>
      <c r="J102" s="4">
        <f>dataset_2!$F102/dataset_2!$G102</f>
        <v>0.94782608695652171</v>
      </c>
      <c r="K102" s="5">
        <f>dataset_2!$C102*100</f>
        <v>37</v>
      </c>
      <c r="L102" s="4">
        <f>dataset_2!$B102*50</f>
        <v>9.85</v>
      </c>
      <c r="M102" s="5">
        <f>dataset_2!$D102*67</f>
        <v>22.002800000000001</v>
      </c>
      <c r="N102" s="4">
        <f>IFERROR(dataset_2!$I102/dataset_2!$J102,0)</f>
        <v>5.5045871559633024E-2</v>
      </c>
      <c r="O102" s="4" t="str">
        <f>IF(dataset_2!$K102&lt;40,"Low",IF(dataset_2!$K102&lt;=70,"Moderate","High"))</f>
        <v>Low</v>
      </c>
      <c r="P102" s="4" t="str">
        <f>IF(dataset_2!$M102&lt;10,"Calm",IF(dataset_2!$M102&lt;=25,"Breezy","Windy"))</f>
        <v>Breezy</v>
      </c>
    </row>
    <row r="103" spans="1:16" ht="14.25" customHeight="1" x14ac:dyDescent="0.3">
      <c r="A103" s="1">
        <v>102</v>
      </c>
      <c r="B103" s="3">
        <v>0.19700000000000001</v>
      </c>
      <c r="C103" s="1">
        <v>0.37</v>
      </c>
      <c r="D103" s="1">
        <v>0.32840000000000003</v>
      </c>
      <c r="E103" s="1">
        <v>4</v>
      </c>
      <c r="F103" s="1">
        <v>53</v>
      </c>
      <c r="G103" s="1">
        <v>57</v>
      </c>
      <c r="H103" s="4" t="str">
        <f>IF(dataset_2!$E103&gt;dataset_2!$F103,"Casual Dominant","Registered Dominant")</f>
        <v>Registered Dominant</v>
      </c>
      <c r="I103" s="4">
        <f>dataset_2!$E103/dataset_2!$G103</f>
        <v>7.0175438596491224E-2</v>
      </c>
      <c r="J103" s="4">
        <f>dataset_2!$F103/dataset_2!$G103</f>
        <v>0.92982456140350878</v>
      </c>
      <c r="K103" s="5">
        <f>dataset_2!$C103*100</f>
        <v>37</v>
      </c>
      <c r="L103" s="4">
        <f>dataset_2!$B103*50</f>
        <v>9.85</v>
      </c>
      <c r="M103" s="5">
        <f>dataset_2!$D103*67</f>
        <v>22.002800000000001</v>
      </c>
      <c r="N103" s="4">
        <f>IFERROR(dataset_2!$I103/dataset_2!$J103,0)</f>
        <v>7.5471698113207544E-2</v>
      </c>
      <c r="O103" s="4" t="str">
        <f>IF(dataset_2!$K103&lt;40,"Low",IF(dataset_2!$K103&lt;=70,"Moderate","High"))</f>
        <v>Low</v>
      </c>
      <c r="P103" s="4" t="str">
        <f>IF(dataset_2!$M103&lt;10,"Calm",IF(dataset_2!$M103&lt;=25,"Breezy","Windy"))</f>
        <v>Breezy</v>
      </c>
    </row>
    <row r="104" spans="1:16" ht="14.25" customHeight="1" x14ac:dyDescent="0.3">
      <c r="A104" s="1">
        <v>103</v>
      </c>
      <c r="B104" s="3">
        <v>0.2273</v>
      </c>
      <c r="C104" s="1">
        <v>0.33</v>
      </c>
      <c r="D104" s="1">
        <v>0.32840000000000003</v>
      </c>
      <c r="E104" s="1">
        <v>12</v>
      </c>
      <c r="F104" s="1">
        <v>34</v>
      </c>
      <c r="G104" s="1">
        <v>46</v>
      </c>
      <c r="H104" s="4" t="str">
        <f>IF(dataset_2!$E104&gt;dataset_2!$F104,"Casual Dominant","Registered Dominant")</f>
        <v>Registered Dominant</v>
      </c>
      <c r="I104" s="4">
        <f>dataset_2!$E104/dataset_2!$G104</f>
        <v>0.2608695652173913</v>
      </c>
      <c r="J104" s="4">
        <f>dataset_2!$F104/dataset_2!$G104</f>
        <v>0.73913043478260865</v>
      </c>
      <c r="K104" s="5">
        <f>dataset_2!$C104*100</f>
        <v>33</v>
      </c>
      <c r="L104" s="4">
        <f>dataset_2!$B104*50</f>
        <v>11.365</v>
      </c>
      <c r="M104" s="5">
        <f>dataset_2!$D104*67</f>
        <v>22.002800000000001</v>
      </c>
      <c r="N104" s="4">
        <f>IFERROR(dataset_2!$I104/dataset_2!$J104,0)</f>
        <v>0.35294117647058826</v>
      </c>
      <c r="O104" s="4" t="str">
        <f>IF(dataset_2!$K104&lt;40,"Low",IF(dataset_2!$K104&lt;=70,"Moderate","High"))</f>
        <v>Low</v>
      </c>
      <c r="P104" s="4" t="str">
        <f>IF(dataset_2!$M104&lt;10,"Calm",IF(dataset_2!$M104&lt;=25,"Breezy","Windy"))</f>
        <v>Breezy</v>
      </c>
    </row>
    <row r="105" spans="1:16" ht="14.25" customHeight="1" x14ac:dyDescent="0.3">
      <c r="A105" s="1">
        <v>104</v>
      </c>
      <c r="B105" s="3">
        <v>0.2273</v>
      </c>
      <c r="C105" s="1">
        <v>0.33</v>
      </c>
      <c r="D105" s="1">
        <v>0.32840000000000003</v>
      </c>
      <c r="E105" s="1">
        <v>5</v>
      </c>
      <c r="F105" s="1">
        <v>74</v>
      </c>
      <c r="G105" s="1">
        <v>79</v>
      </c>
      <c r="H105" s="4" t="str">
        <f>IF(dataset_2!$E105&gt;dataset_2!$F105,"Casual Dominant","Registered Dominant")</f>
        <v>Registered Dominant</v>
      </c>
      <c r="I105" s="4">
        <f>dataset_2!$E105/dataset_2!$G105</f>
        <v>6.3291139240506333E-2</v>
      </c>
      <c r="J105" s="4">
        <f>dataset_2!$F105/dataset_2!$G105</f>
        <v>0.93670886075949367</v>
      </c>
      <c r="K105" s="5">
        <f>dataset_2!$C105*100</f>
        <v>33</v>
      </c>
      <c r="L105" s="4">
        <f>dataset_2!$B105*50</f>
        <v>11.365</v>
      </c>
      <c r="M105" s="5">
        <f>dataset_2!$D105*67</f>
        <v>22.002800000000001</v>
      </c>
      <c r="N105" s="4">
        <f>IFERROR(dataset_2!$I105/dataset_2!$J105,0)</f>
        <v>6.7567567567567571E-2</v>
      </c>
      <c r="O105" s="4" t="str">
        <f>IF(dataset_2!$K105&lt;40,"Low",IF(dataset_2!$K105&lt;=70,"Moderate","High"))</f>
        <v>Low</v>
      </c>
      <c r="P105" s="4" t="str">
        <f>IF(dataset_2!$M105&lt;10,"Calm",IF(dataset_2!$M105&lt;=25,"Breezy","Windy"))</f>
        <v>Breezy</v>
      </c>
    </row>
    <row r="106" spans="1:16" ht="14.25" customHeight="1" x14ac:dyDescent="0.3">
      <c r="A106" s="1">
        <v>105</v>
      </c>
      <c r="B106" s="3">
        <v>0.2576</v>
      </c>
      <c r="C106" s="1">
        <v>0.3</v>
      </c>
      <c r="D106" s="1">
        <v>0.29849999999999999</v>
      </c>
      <c r="E106" s="1">
        <v>6</v>
      </c>
      <c r="F106" s="1">
        <v>65</v>
      </c>
      <c r="G106" s="1">
        <v>71</v>
      </c>
      <c r="H106" s="4" t="str">
        <f>IF(dataset_2!$E106&gt;dataset_2!$F106,"Casual Dominant","Registered Dominant")</f>
        <v>Registered Dominant</v>
      </c>
      <c r="I106" s="4">
        <f>dataset_2!$E106/dataset_2!$G106</f>
        <v>8.4507042253521125E-2</v>
      </c>
      <c r="J106" s="4">
        <f>dataset_2!$F106/dataset_2!$G106</f>
        <v>0.91549295774647887</v>
      </c>
      <c r="K106" s="5">
        <f>dataset_2!$C106*100</f>
        <v>30</v>
      </c>
      <c r="L106" s="4">
        <f>dataset_2!$B106*50</f>
        <v>12.879999999999999</v>
      </c>
      <c r="M106" s="5">
        <f>dataset_2!$D106*67</f>
        <v>19.999499999999998</v>
      </c>
      <c r="N106" s="4">
        <f>IFERROR(dataset_2!$I106/dataset_2!$J106,0)</f>
        <v>9.2307692307692299E-2</v>
      </c>
      <c r="O106" s="4" t="str">
        <f>IF(dataset_2!$K106&lt;40,"Low",IF(dataset_2!$K106&lt;=70,"Moderate","High"))</f>
        <v>Low</v>
      </c>
      <c r="P106" s="4" t="str">
        <f>IF(dataset_2!$M106&lt;10,"Calm",IF(dataset_2!$M106&lt;=25,"Breezy","Windy"))</f>
        <v>Breezy</v>
      </c>
    </row>
    <row r="107" spans="1:16" ht="14.25" customHeight="1" x14ac:dyDescent="0.3">
      <c r="A107" s="1">
        <v>106</v>
      </c>
      <c r="B107" s="3">
        <v>0.28789999999999999</v>
      </c>
      <c r="C107" s="1">
        <v>0.28000000000000003</v>
      </c>
      <c r="D107" s="1">
        <v>0.19400000000000001</v>
      </c>
      <c r="E107" s="1">
        <v>10</v>
      </c>
      <c r="F107" s="1">
        <v>52</v>
      </c>
      <c r="G107" s="1">
        <v>62</v>
      </c>
      <c r="H107" s="4" t="str">
        <f>IF(dataset_2!$E107&gt;dataset_2!$F107,"Casual Dominant","Registered Dominant")</f>
        <v>Registered Dominant</v>
      </c>
      <c r="I107" s="4">
        <f>dataset_2!$E107/dataset_2!$G107</f>
        <v>0.16129032258064516</v>
      </c>
      <c r="J107" s="4">
        <f>dataset_2!$F107/dataset_2!$G107</f>
        <v>0.83870967741935487</v>
      </c>
      <c r="K107" s="5">
        <f>dataset_2!$C107*100</f>
        <v>28.000000000000004</v>
      </c>
      <c r="L107" s="4">
        <f>dataset_2!$B107*50</f>
        <v>14.395</v>
      </c>
      <c r="M107" s="5">
        <f>dataset_2!$D107*67</f>
        <v>12.998000000000001</v>
      </c>
      <c r="N107" s="4">
        <f>IFERROR(dataset_2!$I107/dataset_2!$J107,0)</f>
        <v>0.19230769230769229</v>
      </c>
      <c r="O107" s="4" t="str">
        <f>IF(dataset_2!$K107&lt;40,"Low",IF(dataset_2!$K107&lt;=70,"Moderate","High"))</f>
        <v>Low</v>
      </c>
      <c r="P107" s="4" t="str">
        <f>IF(dataset_2!$M107&lt;10,"Calm",IF(dataset_2!$M107&lt;=25,"Breezy","Windy"))</f>
        <v>Breezy</v>
      </c>
    </row>
    <row r="108" spans="1:16" ht="14.25" customHeight="1" x14ac:dyDescent="0.3">
      <c r="A108" s="1">
        <v>107</v>
      </c>
      <c r="B108" s="3">
        <v>0.28789999999999999</v>
      </c>
      <c r="C108" s="1">
        <v>0.28000000000000003</v>
      </c>
      <c r="D108" s="1">
        <v>0.19400000000000001</v>
      </c>
      <c r="E108" s="1">
        <v>7</v>
      </c>
      <c r="F108" s="1">
        <v>55</v>
      </c>
      <c r="G108" s="1">
        <v>62</v>
      </c>
      <c r="H108" s="4" t="str">
        <f>IF(dataset_2!$E108&gt;dataset_2!$F108,"Casual Dominant","Registered Dominant")</f>
        <v>Registered Dominant</v>
      </c>
      <c r="I108" s="4">
        <f>dataset_2!$E108/dataset_2!$G108</f>
        <v>0.11290322580645161</v>
      </c>
      <c r="J108" s="4">
        <f>dataset_2!$F108/dataset_2!$G108</f>
        <v>0.88709677419354838</v>
      </c>
      <c r="K108" s="5">
        <f>dataset_2!$C108*100</f>
        <v>28.000000000000004</v>
      </c>
      <c r="L108" s="4">
        <f>dataset_2!$B108*50</f>
        <v>14.395</v>
      </c>
      <c r="M108" s="5">
        <f>dataset_2!$D108*67</f>
        <v>12.998000000000001</v>
      </c>
      <c r="N108" s="4">
        <f>IFERROR(dataset_2!$I108/dataset_2!$J108,0)</f>
        <v>0.12727272727272726</v>
      </c>
      <c r="O108" s="4" t="str">
        <f>IF(dataset_2!$K108&lt;40,"Low",IF(dataset_2!$K108&lt;=70,"Moderate","High"))</f>
        <v>Low</v>
      </c>
      <c r="P108" s="4" t="str">
        <f>IF(dataset_2!$M108&lt;10,"Calm",IF(dataset_2!$M108&lt;=25,"Breezy","Windy"))</f>
        <v>Breezy</v>
      </c>
    </row>
    <row r="109" spans="1:16" ht="14.25" customHeight="1" x14ac:dyDescent="0.3">
      <c r="A109" s="1">
        <v>108</v>
      </c>
      <c r="B109" s="3">
        <v>0.31819999999999998</v>
      </c>
      <c r="C109" s="1">
        <v>0.28000000000000003</v>
      </c>
      <c r="D109" s="1">
        <v>8.9599999999999999E-2</v>
      </c>
      <c r="E109" s="1">
        <v>4</v>
      </c>
      <c r="F109" s="1">
        <v>85</v>
      </c>
      <c r="G109" s="1">
        <v>89</v>
      </c>
      <c r="H109" s="4" t="str">
        <f>IF(dataset_2!$E109&gt;dataset_2!$F109,"Casual Dominant","Registered Dominant")</f>
        <v>Registered Dominant</v>
      </c>
      <c r="I109" s="4">
        <f>dataset_2!$E109/dataset_2!$G109</f>
        <v>4.49438202247191E-2</v>
      </c>
      <c r="J109" s="4">
        <f>dataset_2!$F109/dataset_2!$G109</f>
        <v>0.9550561797752809</v>
      </c>
      <c r="K109" s="5">
        <f>dataset_2!$C109*100</f>
        <v>28.000000000000004</v>
      </c>
      <c r="L109" s="4">
        <f>dataset_2!$B109*50</f>
        <v>15.909999999999998</v>
      </c>
      <c r="M109" s="5">
        <f>dataset_2!$D109*67</f>
        <v>6.0031999999999996</v>
      </c>
      <c r="N109" s="4">
        <f>IFERROR(dataset_2!$I109/dataset_2!$J109,0)</f>
        <v>4.7058823529411764E-2</v>
      </c>
      <c r="O109" s="4" t="str">
        <f>IF(dataset_2!$K109&lt;40,"Low",IF(dataset_2!$K109&lt;=70,"Moderate","High"))</f>
        <v>Low</v>
      </c>
      <c r="P109" s="4" t="str">
        <f>IF(dataset_2!$M109&lt;10,"Calm",IF(dataset_2!$M109&lt;=25,"Breezy","Windy"))</f>
        <v>Calm</v>
      </c>
    </row>
    <row r="110" spans="1:16" ht="14.25" customHeight="1" x14ac:dyDescent="0.3">
      <c r="A110" s="1">
        <v>109</v>
      </c>
      <c r="B110" s="3">
        <v>0.2273</v>
      </c>
      <c r="C110" s="1">
        <v>0.38</v>
      </c>
      <c r="D110" s="1">
        <v>0.19400000000000001</v>
      </c>
      <c r="E110" s="1">
        <v>4</v>
      </c>
      <c r="F110" s="1">
        <v>186</v>
      </c>
      <c r="G110" s="1">
        <v>190</v>
      </c>
      <c r="H110" s="4" t="str">
        <f>IF(dataset_2!$E110&gt;dataset_2!$F110,"Casual Dominant","Registered Dominant")</f>
        <v>Registered Dominant</v>
      </c>
      <c r="I110" s="4">
        <f>dataset_2!$E110/dataset_2!$G110</f>
        <v>2.1052631578947368E-2</v>
      </c>
      <c r="J110" s="4">
        <f>dataset_2!$F110/dataset_2!$G110</f>
        <v>0.97894736842105268</v>
      </c>
      <c r="K110" s="5">
        <f>dataset_2!$C110*100</f>
        <v>38</v>
      </c>
      <c r="L110" s="4">
        <f>dataset_2!$B110*50</f>
        <v>11.365</v>
      </c>
      <c r="M110" s="5">
        <f>dataset_2!$D110*67</f>
        <v>12.998000000000001</v>
      </c>
      <c r="N110" s="4">
        <f>IFERROR(dataset_2!$I110/dataset_2!$J110,0)</f>
        <v>2.150537634408602E-2</v>
      </c>
      <c r="O110" s="4" t="str">
        <f>IF(dataset_2!$K110&lt;40,"Low",IF(dataset_2!$K110&lt;=70,"Moderate","High"))</f>
        <v>Low</v>
      </c>
      <c r="P110" s="4" t="str">
        <f>IF(dataset_2!$M110&lt;10,"Calm",IF(dataset_2!$M110&lt;=25,"Breezy","Windy"))</f>
        <v>Breezy</v>
      </c>
    </row>
    <row r="111" spans="1:16" ht="14.25" customHeight="1" x14ac:dyDescent="0.3">
      <c r="A111" s="1">
        <v>110</v>
      </c>
      <c r="B111" s="3">
        <v>0.2424</v>
      </c>
      <c r="C111" s="1">
        <v>0.38</v>
      </c>
      <c r="D111" s="1">
        <v>0.1343</v>
      </c>
      <c r="E111" s="1">
        <v>3</v>
      </c>
      <c r="F111" s="1">
        <v>166</v>
      </c>
      <c r="G111" s="1">
        <v>169</v>
      </c>
      <c r="H111" s="4" t="str">
        <f>IF(dataset_2!$E111&gt;dataset_2!$F111,"Casual Dominant","Registered Dominant")</f>
        <v>Registered Dominant</v>
      </c>
      <c r="I111" s="4">
        <f>dataset_2!$E111/dataset_2!$G111</f>
        <v>1.7751479289940829E-2</v>
      </c>
      <c r="J111" s="4">
        <f>dataset_2!$F111/dataset_2!$G111</f>
        <v>0.98224852071005919</v>
      </c>
      <c r="K111" s="5">
        <f>dataset_2!$C111*100</f>
        <v>38</v>
      </c>
      <c r="L111" s="4">
        <f>dataset_2!$B111*50</f>
        <v>12.120000000000001</v>
      </c>
      <c r="M111" s="5">
        <f>dataset_2!$D111*67</f>
        <v>8.9981000000000009</v>
      </c>
      <c r="N111" s="4">
        <f>IFERROR(dataset_2!$I111/dataset_2!$J111,0)</f>
        <v>1.8072289156626505E-2</v>
      </c>
      <c r="O111" s="4" t="str">
        <f>IF(dataset_2!$K111&lt;40,"Low",IF(dataset_2!$K111&lt;=70,"Moderate","High"))</f>
        <v>Low</v>
      </c>
      <c r="P111" s="4" t="str">
        <f>IF(dataset_2!$M111&lt;10,"Calm",IF(dataset_2!$M111&lt;=25,"Breezy","Windy"))</f>
        <v>Calm</v>
      </c>
    </row>
    <row r="112" spans="1:16" ht="14.25" customHeight="1" x14ac:dyDescent="0.3">
      <c r="A112" s="1">
        <v>111</v>
      </c>
      <c r="B112" s="3">
        <v>0.2576</v>
      </c>
      <c r="C112" s="1">
        <v>0.38</v>
      </c>
      <c r="D112" s="1">
        <v>0.1045</v>
      </c>
      <c r="E112" s="1">
        <v>5</v>
      </c>
      <c r="F112" s="1">
        <v>127</v>
      </c>
      <c r="G112" s="1">
        <v>132</v>
      </c>
      <c r="H112" s="4" t="str">
        <f>IF(dataset_2!$E112&gt;dataset_2!$F112,"Casual Dominant","Registered Dominant")</f>
        <v>Registered Dominant</v>
      </c>
      <c r="I112" s="4">
        <f>dataset_2!$E112/dataset_2!$G112</f>
        <v>3.787878787878788E-2</v>
      </c>
      <c r="J112" s="4">
        <f>dataset_2!$F112/dataset_2!$G112</f>
        <v>0.96212121212121215</v>
      </c>
      <c r="K112" s="5">
        <f>dataset_2!$C112*100</f>
        <v>38</v>
      </c>
      <c r="L112" s="4">
        <f>dataset_2!$B112*50</f>
        <v>12.879999999999999</v>
      </c>
      <c r="M112" s="5">
        <f>dataset_2!$D112*67</f>
        <v>7.0015000000000001</v>
      </c>
      <c r="N112" s="4">
        <f>IFERROR(dataset_2!$I112/dataset_2!$J112,0)</f>
        <v>3.937007874015748E-2</v>
      </c>
      <c r="O112" s="4" t="str">
        <f>IF(dataset_2!$K112&lt;40,"Low",IF(dataset_2!$K112&lt;=70,"Moderate","High"))</f>
        <v>Low</v>
      </c>
      <c r="P112" s="4" t="str">
        <f>IF(dataset_2!$M112&lt;10,"Calm",IF(dataset_2!$M112&lt;=25,"Breezy","Windy"))</f>
        <v>Calm</v>
      </c>
    </row>
    <row r="113" spans="1:16" ht="14.25" customHeight="1" x14ac:dyDescent="0.3">
      <c r="A113" s="1">
        <v>112</v>
      </c>
      <c r="B113" s="3">
        <v>0.2273</v>
      </c>
      <c r="C113" s="1">
        <v>0.47</v>
      </c>
      <c r="D113" s="1">
        <v>0.16420000000000001</v>
      </c>
      <c r="E113" s="1">
        <v>7</v>
      </c>
      <c r="F113" s="1">
        <v>82</v>
      </c>
      <c r="G113" s="1">
        <v>89</v>
      </c>
      <c r="H113" s="4" t="str">
        <f>IF(dataset_2!$E113&gt;dataset_2!$F113,"Casual Dominant","Registered Dominant")</f>
        <v>Registered Dominant</v>
      </c>
      <c r="I113" s="4">
        <f>dataset_2!$E113/dataset_2!$G113</f>
        <v>7.8651685393258425E-2</v>
      </c>
      <c r="J113" s="4">
        <f>dataset_2!$F113/dataset_2!$G113</f>
        <v>0.9213483146067416</v>
      </c>
      <c r="K113" s="5">
        <f>dataset_2!$C113*100</f>
        <v>47</v>
      </c>
      <c r="L113" s="4">
        <f>dataset_2!$B113*50</f>
        <v>11.365</v>
      </c>
      <c r="M113" s="5">
        <f>dataset_2!$D113*67</f>
        <v>11.0014</v>
      </c>
      <c r="N113" s="4">
        <f>IFERROR(dataset_2!$I113/dataset_2!$J113,0)</f>
        <v>8.5365853658536578E-2</v>
      </c>
      <c r="O113" s="4" t="str">
        <f>IF(dataset_2!$K113&lt;40,"Low",IF(dataset_2!$K113&lt;=70,"Moderate","High"))</f>
        <v>Moderate</v>
      </c>
      <c r="P113" s="4" t="str">
        <f>IF(dataset_2!$M113&lt;10,"Calm",IF(dataset_2!$M113&lt;=25,"Breezy","Windy"))</f>
        <v>Breezy</v>
      </c>
    </row>
    <row r="114" spans="1:16" ht="14.25" customHeight="1" x14ac:dyDescent="0.3">
      <c r="A114" s="1">
        <v>113</v>
      </c>
      <c r="B114" s="3">
        <v>0.19700000000000001</v>
      </c>
      <c r="C114" s="1">
        <v>0.51</v>
      </c>
      <c r="D114" s="1">
        <v>0.19400000000000001</v>
      </c>
      <c r="E114" s="1">
        <v>3</v>
      </c>
      <c r="F114" s="1">
        <v>40</v>
      </c>
      <c r="G114" s="1">
        <v>43</v>
      </c>
      <c r="H114" s="4" t="str">
        <f>IF(dataset_2!$E114&gt;dataset_2!$F114,"Casual Dominant","Registered Dominant")</f>
        <v>Registered Dominant</v>
      </c>
      <c r="I114" s="4">
        <f>dataset_2!$E114/dataset_2!$G114</f>
        <v>6.9767441860465115E-2</v>
      </c>
      <c r="J114" s="4">
        <f>dataset_2!$F114/dataset_2!$G114</f>
        <v>0.93023255813953487</v>
      </c>
      <c r="K114" s="5">
        <f>dataset_2!$C114*100</f>
        <v>51</v>
      </c>
      <c r="L114" s="4">
        <f>dataset_2!$B114*50</f>
        <v>9.85</v>
      </c>
      <c r="M114" s="5">
        <f>dataset_2!$D114*67</f>
        <v>12.998000000000001</v>
      </c>
      <c r="N114" s="4">
        <f>IFERROR(dataset_2!$I114/dataset_2!$J114,0)</f>
        <v>7.4999999999999997E-2</v>
      </c>
      <c r="O114" s="4" t="str">
        <f>IF(dataset_2!$K114&lt;40,"Low",IF(dataset_2!$K114&lt;=70,"Moderate","High"))</f>
        <v>Moderate</v>
      </c>
      <c r="P114" s="4" t="str">
        <f>IF(dataset_2!$M114&lt;10,"Calm",IF(dataset_2!$M114&lt;=25,"Breezy","Windy"))</f>
        <v>Breezy</v>
      </c>
    </row>
    <row r="115" spans="1:16" ht="14.25" customHeight="1" x14ac:dyDescent="0.3">
      <c r="A115" s="1">
        <v>114</v>
      </c>
      <c r="B115" s="3">
        <v>0.19700000000000001</v>
      </c>
      <c r="C115" s="1">
        <v>0.55000000000000004</v>
      </c>
      <c r="D115" s="1">
        <v>0.1343</v>
      </c>
      <c r="E115" s="1">
        <v>1</v>
      </c>
      <c r="F115" s="1">
        <v>41</v>
      </c>
      <c r="G115" s="1">
        <v>42</v>
      </c>
      <c r="H115" s="4" t="str">
        <f>IF(dataset_2!$E115&gt;dataset_2!$F115,"Casual Dominant","Registered Dominant")</f>
        <v>Registered Dominant</v>
      </c>
      <c r="I115" s="4">
        <f>dataset_2!$E115/dataset_2!$G115</f>
        <v>2.3809523809523808E-2</v>
      </c>
      <c r="J115" s="4">
        <f>dataset_2!$F115/dataset_2!$G115</f>
        <v>0.97619047619047616</v>
      </c>
      <c r="K115" s="5">
        <f>dataset_2!$C115*100</f>
        <v>55.000000000000007</v>
      </c>
      <c r="L115" s="4">
        <f>dataset_2!$B115*50</f>
        <v>9.85</v>
      </c>
      <c r="M115" s="5">
        <f>dataset_2!$D115*67</f>
        <v>8.9981000000000009</v>
      </c>
      <c r="N115" s="4">
        <f>IFERROR(dataset_2!$I115/dataset_2!$J115,0)</f>
        <v>2.4390243902439025E-2</v>
      </c>
      <c r="O115" s="4" t="str">
        <f>IF(dataset_2!$K115&lt;40,"Low",IF(dataset_2!$K115&lt;=70,"Moderate","High"))</f>
        <v>Moderate</v>
      </c>
      <c r="P115" s="4" t="str">
        <f>IF(dataset_2!$M115&lt;10,"Calm",IF(dataset_2!$M115&lt;=25,"Breezy","Windy"))</f>
        <v>Calm</v>
      </c>
    </row>
    <row r="116" spans="1:16" ht="14.25" customHeight="1" x14ac:dyDescent="0.3">
      <c r="A116" s="1">
        <v>115</v>
      </c>
      <c r="B116" s="3">
        <v>0.2576</v>
      </c>
      <c r="C116" s="1">
        <v>0.47</v>
      </c>
      <c r="D116" s="1">
        <v>0</v>
      </c>
      <c r="E116" s="1">
        <v>1</v>
      </c>
      <c r="F116" s="1">
        <v>18</v>
      </c>
      <c r="G116" s="1">
        <v>19</v>
      </c>
      <c r="H116" s="4" t="str">
        <f>IF(dataset_2!$E116&gt;dataset_2!$F116,"Casual Dominant","Registered Dominant")</f>
        <v>Registered Dominant</v>
      </c>
      <c r="I116" s="4">
        <f>dataset_2!$E116/dataset_2!$G116</f>
        <v>5.2631578947368418E-2</v>
      </c>
      <c r="J116" s="4">
        <f>dataset_2!$F116/dataset_2!$G116</f>
        <v>0.94736842105263153</v>
      </c>
      <c r="K116" s="5">
        <f>dataset_2!$C116*100</f>
        <v>47</v>
      </c>
      <c r="L116" s="4">
        <f>dataset_2!$B116*50</f>
        <v>12.879999999999999</v>
      </c>
      <c r="M116" s="5">
        <f>dataset_2!$D116*67</f>
        <v>0</v>
      </c>
      <c r="N116" s="4">
        <f>IFERROR(dataset_2!$I116/dataset_2!$J116,0)</f>
        <v>5.5555555555555552E-2</v>
      </c>
      <c r="O116" s="4" t="str">
        <f>IF(dataset_2!$K116&lt;40,"Low",IF(dataset_2!$K116&lt;=70,"Moderate","High"))</f>
        <v>Moderate</v>
      </c>
      <c r="P116" s="4" t="str">
        <f>IF(dataset_2!$M116&lt;10,"Calm",IF(dataset_2!$M116&lt;=25,"Breezy","Windy"))</f>
        <v>Calm</v>
      </c>
    </row>
    <row r="117" spans="1:16" ht="14.25" customHeight="1" x14ac:dyDescent="0.3">
      <c r="A117" s="1">
        <v>116</v>
      </c>
      <c r="B117" s="3">
        <v>0.2424</v>
      </c>
      <c r="C117" s="1">
        <v>0.55000000000000004</v>
      </c>
      <c r="D117" s="1">
        <v>0</v>
      </c>
      <c r="E117" s="1">
        <v>0</v>
      </c>
      <c r="F117" s="1">
        <v>11</v>
      </c>
      <c r="G117" s="1">
        <v>11</v>
      </c>
      <c r="H117" s="4" t="str">
        <f>IF(dataset_2!$E117&gt;dataset_2!$F117,"Casual Dominant","Registered Dominant")</f>
        <v>Registered Dominant</v>
      </c>
      <c r="I117" s="4">
        <f>dataset_2!$E117/dataset_2!$G117</f>
        <v>0</v>
      </c>
      <c r="J117" s="4">
        <f>dataset_2!$F117/dataset_2!$G117</f>
        <v>1</v>
      </c>
      <c r="K117" s="5">
        <f>dataset_2!$C117*100</f>
        <v>55.000000000000007</v>
      </c>
      <c r="L117" s="4">
        <f>dataset_2!$B117*50</f>
        <v>12.120000000000001</v>
      </c>
      <c r="M117" s="5">
        <f>dataset_2!$D117*67</f>
        <v>0</v>
      </c>
      <c r="N117" s="4">
        <f>IFERROR(dataset_2!$I117/dataset_2!$J117,0)</f>
        <v>0</v>
      </c>
      <c r="O117" s="4" t="str">
        <f>IF(dataset_2!$K117&lt;40,"Low",IF(dataset_2!$K117&lt;=70,"Moderate","High"))</f>
        <v>Moderate</v>
      </c>
      <c r="P117" s="4" t="str">
        <f>IF(dataset_2!$M117&lt;10,"Calm",IF(dataset_2!$M117&lt;=25,"Breezy","Windy"))</f>
        <v>Calm</v>
      </c>
    </row>
    <row r="118" spans="1:16" ht="14.25" customHeight="1" x14ac:dyDescent="0.3">
      <c r="A118" s="1">
        <v>117</v>
      </c>
      <c r="B118" s="3">
        <v>0.2273</v>
      </c>
      <c r="C118" s="1">
        <v>0.64</v>
      </c>
      <c r="D118" s="1">
        <v>0</v>
      </c>
      <c r="E118" s="1">
        <v>0</v>
      </c>
      <c r="F118" s="1">
        <v>4</v>
      </c>
      <c r="G118" s="1">
        <v>4</v>
      </c>
      <c r="H118" s="4" t="str">
        <f>IF(dataset_2!$E118&gt;dataset_2!$F118,"Casual Dominant","Registered Dominant")</f>
        <v>Registered Dominant</v>
      </c>
      <c r="I118" s="4">
        <f>dataset_2!$E118/dataset_2!$G118</f>
        <v>0</v>
      </c>
      <c r="J118" s="4">
        <f>dataset_2!$F118/dataset_2!$G118</f>
        <v>1</v>
      </c>
      <c r="K118" s="5">
        <f>dataset_2!$C118*100</f>
        <v>64</v>
      </c>
      <c r="L118" s="4">
        <f>dataset_2!$B118*50</f>
        <v>11.365</v>
      </c>
      <c r="M118" s="5">
        <f>dataset_2!$D118*67</f>
        <v>0</v>
      </c>
      <c r="N118" s="4">
        <f>IFERROR(dataset_2!$I118/dataset_2!$J118,0)</f>
        <v>0</v>
      </c>
      <c r="O118" s="4" t="str">
        <f>IF(dataset_2!$K118&lt;40,"Low",IF(dataset_2!$K118&lt;=70,"Moderate","High"))</f>
        <v>Moderate</v>
      </c>
      <c r="P118" s="4" t="str">
        <f>IF(dataset_2!$M118&lt;10,"Calm",IF(dataset_2!$M118&lt;=25,"Breezy","Windy"))</f>
        <v>Calm</v>
      </c>
    </row>
    <row r="119" spans="1:16" ht="14.25" customHeight="1" x14ac:dyDescent="0.3">
      <c r="A119" s="1">
        <v>118</v>
      </c>
      <c r="B119" s="3">
        <v>0.2273</v>
      </c>
      <c r="C119" s="1">
        <v>0.64</v>
      </c>
      <c r="D119" s="1">
        <v>0</v>
      </c>
      <c r="E119" s="1">
        <v>0</v>
      </c>
      <c r="F119" s="1">
        <v>2</v>
      </c>
      <c r="G119" s="1">
        <v>2</v>
      </c>
      <c r="H119" s="4" t="str">
        <f>IF(dataset_2!$E119&gt;dataset_2!$F119,"Casual Dominant","Registered Dominant")</f>
        <v>Registered Dominant</v>
      </c>
      <c r="I119" s="4">
        <f>dataset_2!$E119/dataset_2!$G119</f>
        <v>0</v>
      </c>
      <c r="J119" s="4">
        <f>dataset_2!$F119/dataset_2!$G119</f>
        <v>1</v>
      </c>
      <c r="K119" s="5">
        <f>dataset_2!$C119*100</f>
        <v>64</v>
      </c>
      <c r="L119" s="4">
        <f>dataset_2!$B119*50</f>
        <v>11.365</v>
      </c>
      <c r="M119" s="5">
        <f>dataset_2!$D119*67</f>
        <v>0</v>
      </c>
      <c r="N119" s="4">
        <f>IFERROR(dataset_2!$I119/dataset_2!$J119,0)</f>
        <v>0</v>
      </c>
      <c r="O119" s="4" t="str">
        <f>IF(dataset_2!$K119&lt;40,"Low",IF(dataset_2!$K119&lt;=70,"Moderate","High"))</f>
        <v>Moderate</v>
      </c>
      <c r="P119" s="4" t="str">
        <f>IF(dataset_2!$M119&lt;10,"Calm",IF(dataset_2!$M119&lt;=25,"Breezy","Windy"))</f>
        <v>Calm</v>
      </c>
    </row>
    <row r="120" spans="1:16" ht="14.25" customHeight="1" x14ac:dyDescent="0.3">
      <c r="A120" s="1">
        <v>119</v>
      </c>
      <c r="B120" s="3">
        <v>0.19700000000000001</v>
      </c>
      <c r="C120" s="1">
        <v>0.64</v>
      </c>
      <c r="D120" s="1">
        <v>8.9599999999999999E-2</v>
      </c>
      <c r="E120" s="1">
        <v>0</v>
      </c>
      <c r="F120" s="1">
        <v>1</v>
      </c>
      <c r="G120" s="1">
        <v>1</v>
      </c>
      <c r="H120" s="4" t="str">
        <f>IF(dataset_2!$E120&gt;dataset_2!$F120,"Casual Dominant","Registered Dominant")</f>
        <v>Registered Dominant</v>
      </c>
      <c r="I120" s="4">
        <f>dataset_2!$E120/dataset_2!$G120</f>
        <v>0</v>
      </c>
      <c r="J120" s="4">
        <f>dataset_2!$F120/dataset_2!$G120</f>
        <v>1</v>
      </c>
      <c r="K120" s="5">
        <f>dataset_2!$C120*100</f>
        <v>64</v>
      </c>
      <c r="L120" s="4">
        <f>dataset_2!$B120*50</f>
        <v>9.85</v>
      </c>
      <c r="M120" s="5">
        <f>dataset_2!$D120*67</f>
        <v>6.0031999999999996</v>
      </c>
      <c r="N120" s="4">
        <f>IFERROR(dataset_2!$I120/dataset_2!$J120,0)</f>
        <v>0</v>
      </c>
      <c r="O120" s="4" t="str">
        <f>IF(dataset_2!$K120&lt;40,"Low",IF(dataset_2!$K120&lt;=70,"Moderate","High"))</f>
        <v>Moderate</v>
      </c>
      <c r="P120" s="4" t="str">
        <f>IF(dataset_2!$M120&lt;10,"Calm",IF(dataset_2!$M120&lt;=25,"Breezy","Windy"))</f>
        <v>Calm</v>
      </c>
    </row>
    <row r="121" spans="1:16" ht="14.25" customHeight="1" x14ac:dyDescent="0.3">
      <c r="A121" s="1">
        <v>120</v>
      </c>
      <c r="B121" s="3">
        <v>0.18179999999999999</v>
      </c>
      <c r="C121" s="1">
        <v>0.69</v>
      </c>
      <c r="D121" s="1">
        <v>8.9599999999999999E-2</v>
      </c>
      <c r="E121" s="1">
        <v>0</v>
      </c>
      <c r="F121" s="1">
        <v>4</v>
      </c>
      <c r="G121" s="1">
        <v>4</v>
      </c>
      <c r="H121" s="4" t="str">
        <f>IF(dataset_2!$E121&gt;dataset_2!$F121,"Casual Dominant","Registered Dominant")</f>
        <v>Registered Dominant</v>
      </c>
      <c r="I121" s="4">
        <f>dataset_2!$E121/dataset_2!$G121</f>
        <v>0</v>
      </c>
      <c r="J121" s="4">
        <f>dataset_2!$F121/dataset_2!$G121</f>
        <v>1</v>
      </c>
      <c r="K121" s="5">
        <f>dataset_2!$C121*100</f>
        <v>69</v>
      </c>
      <c r="L121" s="4">
        <f>dataset_2!$B121*50</f>
        <v>9.09</v>
      </c>
      <c r="M121" s="5">
        <f>dataset_2!$D121*67</f>
        <v>6.0031999999999996</v>
      </c>
      <c r="N121" s="4">
        <f>IFERROR(dataset_2!$I121/dataset_2!$J121,0)</f>
        <v>0</v>
      </c>
      <c r="O121" s="4" t="str">
        <f>IF(dataset_2!$K121&lt;40,"Low",IF(dataset_2!$K121&lt;=70,"Moderate","High"))</f>
        <v>Moderate</v>
      </c>
      <c r="P121" s="4" t="str">
        <f>IF(dataset_2!$M121&lt;10,"Calm",IF(dataset_2!$M121&lt;=25,"Breezy","Windy"))</f>
        <v>Calm</v>
      </c>
    </row>
    <row r="122" spans="1:16" ht="14.25" customHeight="1" x14ac:dyDescent="0.3">
      <c r="A122" s="1">
        <v>121</v>
      </c>
      <c r="B122" s="3">
        <v>0.16669999999999999</v>
      </c>
      <c r="C122" s="1">
        <v>0.63</v>
      </c>
      <c r="D122" s="1">
        <v>0.1045</v>
      </c>
      <c r="E122" s="1">
        <v>0</v>
      </c>
      <c r="F122" s="1">
        <v>36</v>
      </c>
      <c r="G122" s="1">
        <v>36</v>
      </c>
      <c r="H122" s="4" t="str">
        <f>IF(dataset_2!$E122&gt;dataset_2!$F122,"Casual Dominant","Registered Dominant")</f>
        <v>Registered Dominant</v>
      </c>
      <c r="I122" s="4">
        <f>dataset_2!$E122/dataset_2!$G122</f>
        <v>0</v>
      </c>
      <c r="J122" s="4">
        <f>dataset_2!$F122/dataset_2!$G122</f>
        <v>1</v>
      </c>
      <c r="K122" s="5">
        <f>dataset_2!$C122*100</f>
        <v>63</v>
      </c>
      <c r="L122" s="4">
        <f>dataset_2!$B122*50</f>
        <v>8.3349999999999991</v>
      </c>
      <c r="M122" s="5">
        <f>dataset_2!$D122*67</f>
        <v>7.0015000000000001</v>
      </c>
      <c r="N122" s="4">
        <f>IFERROR(dataset_2!$I122/dataset_2!$J122,0)</f>
        <v>0</v>
      </c>
      <c r="O122" s="4" t="str">
        <f>IF(dataset_2!$K122&lt;40,"Low",IF(dataset_2!$K122&lt;=70,"Moderate","High"))</f>
        <v>Moderate</v>
      </c>
      <c r="P122" s="4" t="str">
        <f>IF(dataset_2!$M122&lt;10,"Calm",IF(dataset_2!$M122&lt;=25,"Breezy","Windy"))</f>
        <v>Calm</v>
      </c>
    </row>
    <row r="123" spans="1:16" ht="14.25" customHeight="1" x14ac:dyDescent="0.3">
      <c r="A123" s="1">
        <v>122</v>
      </c>
      <c r="B123" s="3">
        <v>0.2273</v>
      </c>
      <c r="C123" s="1">
        <v>0.59</v>
      </c>
      <c r="D123" s="1">
        <v>0</v>
      </c>
      <c r="E123" s="1">
        <v>0</v>
      </c>
      <c r="F123" s="1">
        <v>95</v>
      </c>
      <c r="G123" s="1">
        <v>95</v>
      </c>
      <c r="H123" s="4" t="str">
        <f>IF(dataset_2!$E123&gt;dataset_2!$F123,"Casual Dominant","Registered Dominant")</f>
        <v>Registered Dominant</v>
      </c>
      <c r="I123" s="4">
        <f>dataset_2!$E123/dataset_2!$G123</f>
        <v>0</v>
      </c>
      <c r="J123" s="4">
        <f>dataset_2!$F123/dataset_2!$G123</f>
        <v>1</v>
      </c>
      <c r="K123" s="5">
        <f>dataset_2!$C123*100</f>
        <v>59</v>
      </c>
      <c r="L123" s="4">
        <f>dataset_2!$B123*50</f>
        <v>11.365</v>
      </c>
      <c r="M123" s="5">
        <f>dataset_2!$D123*67</f>
        <v>0</v>
      </c>
      <c r="N123" s="4">
        <f>IFERROR(dataset_2!$I123/dataset_2!$J123,0)</f>
        <v>0</v>
      </c>
      <c r="O123" s="4" t="str">
        <f>IF(dataset_2!$K123&lt;40,"Low",IF(dataset_2!$K123&lt;=70,"Moderate","High"))</f>
        <v>Moderate</v>
      </c>
      <c r="P123" s="4" t="str">
        <f>IF(dataset_2!$M123&lt;10,"Calm",IF(dataset_2!$M123&lt;=25,"Breezy","Windy"))</f>
        <v>Calm</v>
      </c>
    </row>
    <row r="124" spans="1:16" ht="14.25" customHeight="1" x14ac:dyDescent="0.3">
      <c r="A124" s="1">
        <v>123</v>
      </c>
      <c r="B124" s="3">
        <v>0.2273</v>
      </c>
      <c r="C124" s="1">
        <v>0.59</v>
      </c>
      <c r="D124" s="1">
        <v>0</v>
      </c>
      <c r="E124" s="1">
        <v>3</v>
      </c>
      <c r="F124" s="1">
        <v>216</v>
      </c>
      <c r="G124" s="1">
        <v>219</v>
      </c>
      <c r="H124" s="4" t="str">
        <f>IF(dataset_2!$E124&gt;dataset_2!$F124,"Casual Dominant","Registered Dominant")</f>
        <v>Registered Dominant</v>
      </c>
      <c r="I124" s="4">
        <f>dataset_2!$E124/dataset_2!$G124</f>
        <v>1.3698630136986301E-2</v>
      </c>
      <c r="J124" s="4">
        <f>dataset_2!$F124/dataset_2!$G124</f>
        <v>0.98630136986301364</v>
      </c>
      <c r="K124" s="5">
        <f>dataset_2!$C124*100</f>
        <v>59</v>
      </c>
      <c r="L124" s="4">
        <f>dataset_2!$B124*50</f>
        <v>11.365</v>
      </c>
      <c r="M124" s="5">
        <f>dataset_2!$D124*67</f>
        <v>0</v>
      </c>
      <c r="N124" s="4">
        <f>IFERROR(dataset_2!$I124/dataset_2!$J124,0)</f>
        <v>1.3888888888888888E-2</v>
      </c>
      <c r="O124" s="4" t="str">
        <f>IF(dataset_2!$K124&lt;40,"Low",IF(dataset_2!$K124&lt;=70,"Moderate","High"))</f>
        <v>Moderate</v>
      </c>
      <c r="P124" s="4" t="str">
        <f>IF(dataset_2!$M124&lt;10,"Calm",IF(dataset_2!$M124&lt;=25,"Breezy","Windy"))</f>
        <v>Calm</v>
      </c>
    </row>
    <row r="125" spans="1:16" ht="14.25" customHeight="1" x14ac:dyDescent="0.3">
      <c r="A125" s="1">
        <v>124</v>
      </c>
      <c r="B125" s="3">
        <v>0.2424</v>
      </c>
      <c r="C125" s="1">
        <v>0.51</v>
      </c>
      <c r="D125" s="1">
        <v>0</v>
      </c>
      <c r="E125" s="1">
        <v>6</v>
      </c>
      <c r="F125" s="1">
        <v>116</v>
      </c>
      <c r="G125" s="1">
        <v>122</v>
      </c>
      <c r="H125" s="4" t="str">
        <f>IF(dataset_2!$E125&gt;dataset_2!$F125,"Casual Dominant","Registered Dominant")</f>
        <v>Registered Dominant</v>
      </c>
      <c r="I125" s="4">
        <f>dataset_2!$E125/dataset_2!$G125</f>
        <v>4.9180327868852458E-2</v>
      </c>
      <c r="J125" s="4">
        <f>dataset_2!$F125/dataset_2!$G125</f>
        <v>0.95081967213114749</v>
      </c>
      <c r="K125" s="5">
        <f>dataset_2!$C125*100</f>
        <v>51</v>
      </c>
      <c r="L125" s="4">
        <f>dataset_2!$B125*50</f>
        <v>12.120000000000001</v>
      </c>
      <c r="M125" s="5">
        <f>dataset_2!$D125*67</f>
        <v>0</v>
      </c>
      <c r="N125" s="4">
        <f>IFERROR(dataset_2!$I125/dataset_2!$J125,0)</f>
        <v>5.1724137931034482E-2</v>
      </c>
      <c r="O125" s="4" t="str">
        <f>IF(dataset_2!$K125&lt;40,"Low",IF(dataset_2!$K125&lt;=70,"Moderate","High"))</f>
        <v>Moderate</v>
      </c>
      <c r="P125" s="4" t="str">
        <f>IF(dataset_2!$M125&lt;10,"Calm",IF(dataset_2!$M125&lt;=25,"Breezy","Windy"))</f>
        <v>Calm</v>
      </c>
    </row>
    <row r="126" spans="1:16" ht="14.25" customHeight="1" x14ac:dyDescent="0.3">
      <c r="A126" s="1">
        <v>125</v>
      </c>
      <c r="B126" s="3">
        <v>0.2576</v>
      </c>
      <c r="C126" s="1">
        <v>0.47</v>
      </c>
      <c r="D126" s="1">
        <v>0</v>
      </c>
      <c r="E126" s="1">
        <v>3</v>
      </c>
      <c r="F126" s="1">
        <v>42</v>
      </c>
      <c r="G126" s="1">
        <v>45</v>
      </c>
      <c r="H126" s="4" t="str">
        <f>IF(dataset_2!$E126&gt;dataset_2!$F126,"Casual Dominant","Registered Dominant")</f>
        <v>Registered Dominant</v>
      </c>
      <c r="I126" s="4">
        <f>dataset_2!$E126/dataset_2!$G126</f>
        <v>6.6666666666666666E-2</v>
      </c>
      <c r="J126" s="4">
        <f>dataset_2!$F126/dataset_2!$G126</f>
        <v>0.93333333333333335</v>
      </c>
      <c r="K126" s="5">
        <f>dataset_2!$C126*100</f>
        <v>47</v>
      </c>
      <c r="L126" s="4">
        <f>dataset_2!$B126*50</f>
        <v>12.879999999999999</v>
      </c>
      <c r="M126" s="5">
        <f>dataset_2!$D126*67</f>
        <v>0</v>
      </c>
      <c r="N126" s="4">
        <f>IFERROR(dataset_2!$I126/dataset_2!$J126,0)</f>
        <v>7.1428571428571425E-2</v>
      </c>
      <c r="O126" s="4" t="str">
        <f>IF(dataset_2!$K126&lt;40,"Low",IF(dataset_2!$K126&lt;=70,"Moderate","High"))</f>
        <v>Moderate</v>
      </c>
      <c r="P126" s="4" t="str">
        <f>IF(dataset_2!$M126&lt;10,"Calm",IF(dataset_2!$M126&lt;=25,"Breezy","Windy"))</f>
        <v>Calm</v>
      </c>
    </row>
    <row r="127" spans="1:16" ht="14.25" customHeight="1" x14ac:dyDescent="0.3">
      <c r="A127" s="1">
        <v>126</v>
      </c>
      <c r="B127" s="3">
        <v>0.2576</v>
      </c>
      <c r="C127" s="1">
        <v>0.44</v>
      </c>
      <c r="D127" s="1">
        <v>8.9599999999999999E-2</v>
      </c>
      <c r="E127" s="1">
        <v>2</v>
      </c>
      <c r="F127" s="1">
        <v>57</v>
      </c>
      <c r="G127" s="1">
        <v>59</v>
      </c>
      <c r="H127" s="4" t="str">
        <f>IF(dataset_2!$E127&gt;dataset_2!$F127,"Casual Dominant","Registered Dominant")</f>
        <v>Registered Dominant</v>
      </c>
      <c r="I127" s="4">
        <f>dataset_2!$E127/dataset_2!$G127</f>
        <v>3.3898305084745763E-2</v>
      </c>
      <c r="J127" s="4">
        <f>dataset_2!$F127/dataset_2!$G127</f>
        <v>0.96610169491525422</v>
      </c>
      <c r="K127" s="5">
        <f>dataset_2!$C127*100</f>
        <v>44</v>
      </c>
      <c r="L127" s="4">
        <f>dataset_2!$B127*50</f>
        <v>12.879999999999999</v>
      </c>
      <c r="M127" s="5">
        <f>dataset_2!$D127*67</f>
        <v>6.0031999999999996</v>
      </c>
      <c r="N127" s="4">
        <f>IFERROR(dataset_2!$I127/dataset_2!$J127,0)</f>
        <v>3.5087719298245612E-2</v>
      </c>
      <c r="O127" s="4" t="str">
        <f>IF(dataset_2!$K127&lt;40,"Low",IF(dataset_2!$K127&lt;=70,"Moderate","High"))</f>
        <v>Moderate</v>
      </c>
      <c r="P127" s="4" t="str">
        <f>IF(dataset_2!$M127&lt;10,"Calm",IF(dataset_2!$M127&lt;=25,"Breezy","Windy"))</f>
        <v>Calm</v>
      </c>
    </row>
    <row r="128" spans="1:16" ht="14.25" customHeight="1" x14ac:dyDescent="0.3">
      <c r="A128" s="1">
        <v>127</v>
      </c>
      <c r="B128" s="3">
        <v>0.28789999999999999</v>
      </c>
      <c r="C128" s="1">
        <v>0.35</v>
      </c>
      <c r="D128" s="1">
        <v>0</v>
      </c>
      <c r="E128" s="1">
        <v>6</v>
      </c>
      <c r="F128" s="1">
        <v>78</v>
      </c>
      <c r="G128" s="1">
        <v>84</v>
      </c>
      <c r="H128" s="4" t="str">
        <f>IF(dataset_2!$E128&gt;dataset_2!$F128,"Casual Dominant","Registered Dominant")</f>
        <v>Registered Dominant</v>
      </c>
      <c r="I128" s="4">
        <f>dataset_2!$E128/dataset_2!$G128</f>
        <v>7.1428571428571425E-2</v>
      </c>
      <c r="J128" s="4">
        <f>dataset_2!$F128/dataset_2!$G128</f>
        <v>0.9285714285714286</v>
      </c>
      <c r="K128" s="5">
        <f>dataset_2!$C128*100</f>
        <v>35</v>
      </c>
      <c r="L128" s="4">
        <f>dataset_2!$B128*50</f>
        <v>14.395</v>
      </c>
      <c r="M128" s="5">
        <f>dataset_2!$D128*67</f>
        <v>0</v>
      </c>
      <c r="N128" s="4">
        <f>IFERROR(dataset_2!$I128/dataset_2!$J128,0)</f>
        <v>7.6923076923076913E-2</v>
      </c>
      <c r="O128" s="4" t="str">
        <f>IF(dataset_2!$K128&lt;40,"Low",IF(dataset_2!$K128&lt;=70,"Moderate","High"))</f>
        <v>Low</v>
      </c>
      <c r="P128" s="4" t="str">
        <f>IF(dataset_2!$M128&lt;10,"Calm",IF(dataset_2!$M128&lt;=25,"Breezy","Windy"))</f>
        <v>Calm</v>
      </c>
    </row>
    <row r="129" spans="1:16" ht="14.25" customHeight="1" x14ac:dyDescent="0.3">
      <c r="A129" s="1">
        <v>128</v>
      </c>
      <c r="B129" s="3">
        <v>0.2727</v>
      </c>
      <c r="C129" s="1">
        <v>0.35</v>
      </c>
      <c r="D129" s="1">
        <v>0.1045</v>
      </c>
      <c r="E129" s="1">
        <v>12</v>
      </c>
      <c r="F129" s="1">
        <v>55</v>
      </c>
      <c r="G129" s="1">
        <v>67</v>
      </c>
      <c r="H129" s="4" t="str">
        <f>IF(dataset_2!$E129&gt;dataset_2!$F129,"Casual Dominant","Registered Dominant")</f>
        <v>Registered Dominant</v>
      </c>
      <c r="I129" s="4">
        <f>dataset_2!$E129/dataset_2!$G129</f>
        <v>0.17910447761194029</v>
      </c>
      <c r="J129" s="4">
        <f>dataset_2!$F129/dataset_2!$G129</f>
        <v>0.82089552238805974</v>
      </c>
      <c r="K129" s="5">
        <f>dataset_2!$C129*100</f>
        <v>35</v>
      </c>
      <c r="L129" s="4">
        <f>dataset_2!$B129*50</f>
        <v>13.635</v>
      </c>
      <c r="M129" s="5">
        <f>dataset_2!$D129*67</f>
        <v>7.0015000000000001</v>
      </c>
      <c r="N129" s="4">
        <f>IFERROR(dataset_2!$I129/dataset_2!$J129,0)</f>
        <v>0.21818181818181817</v>
      </c>
      <c r="O129" s="4" t="str">
        <f>IF(dataset_2!$K129&lt;40,"Low",IF(dataset_2!$K129&lt;=70,"Moderate","High"))</f>
        <v>Low</v>
      </c>
      <c r="P129" s="4" t="str">
        <f>IF(dataset_2!$M129&lt;10,"Calm",IF(dataset_2!$M129&lt;=25,"Breezy","Windy"))</f>
        <v>Calm</v>
      </c>
    </row>
    <row r="130" spans="1:16" ht="14.25" customHeight="1" x14ac:dyDescent="0.3">
      <c r="A130" s="1">
        <v>129</v>
      </c>
      <c r="B130" s="3">
        <v>0.2727</v>
      </c>
      <c r="C130" s="1">
        <v>0.36</v>
      </c>
      <c r="D130" s="1">
        <v>0.16420000000000001</v>
      </c>
      <c r="E130" s="1">
        <v>11</v>
      </c>
      <c r="F130" s="1">
        <v>59</v>
      </c>
      <c r="G130" s="1">
        <v>70</v>
      </c>
      <c r="H130" s="4" t="str">
        <f>IF(dataset_2!$E130&gt;dataset_2!$F130,"Casual Dominant","Registered Dominant")</f>
        <v>Registered Dominant</v>
      </c>
      <c r="I130" s="4">
        <f>dataset_2!$E130/dataset_2!$G130</f>
        <v>0.15714285714285714</v>
      </c>
      <c r="J130" s="4">
        <f>dataset_2!$F130/dataset_2!$G130</f>
        <v>0.84285714285714286</v>
      </c>
      <c r="K130" s="5">
        <f>dataset_2!$C130*100</f>
        <v>36</v>
      </c>
      <c r="L130" s="4">
        <f>dataset_2!$B130*50</f>
        <v>13.635</v>
      </c>
      <c r="M130" s="5">
        <f>dataset_2!$D130*67</f>
        <v>11.0014</v>
      </c>
      <c r="N130" s="4">
        <f>IFERROR(dataset_2!$I130/dataset_2!$J130,0)</f>
        <v>0.1864406779661017</v>
      </c>
      <c r="O130" s="4" t="str">
        <f>IF(dataset_2!$K130&lt;40,"Low",IF(dataset_2!$K130&lt;=70,"Moderate","High"))</f>
        <v>Low</v>
      </c>
      <c r="P130" s="4" t="str">
        <f>IF(dataset_2!$M130&lt;10,"Calm",IF(dataset_2!$M130&lt;=25,"Breezy","Windy"))</f>
        <v>Breezy</v>
      </c>
    </row>
    <row r="131" spans="1:16" ht="14.25" customHeight="1" x14ac:dyDescent="0.3">
      <c r="A131" s="1">
        <v>130</v>
      </c>
      <c r="B131" s="3">
        <v>0.2727</v>
      </c>
      <c r="C131" s="1">
        <v>0.36</v>
      </c>
      <c r="D131" s="1">
        <v>0</v>
      </c>
      <c r="E131" s="1">
        <v>8</v>
      </c>
      <c r="F131" s="1">
        <v>54</v>
      </c>
      <c r="G131" s="1">
        <v>62</v>
      </c>
      <c r="H131" s="4" t="str">
        <f>IF(dataset_2!$E131&gt;dataset_2!$F131,"Casual Dominant","Registered Dominant")</f>
        <v>Registered Dominant</v>
      </c>
      <c r="I131" s="4">
        <f>dataset_2!$E131/dataset_2!$G131</f>
        <v>0.12903225806451613</v>
      </c>
      <c r="J131" s="4">
        <f>dataset_2!$F131/dataset_2!$G131</f>
        <v>0.87096774193548387</v>
      </c>
      <c r="K131" s="5">
        <f>dataset_2!$C131*100</f>
        <v>36</v>
      </c>
      <c r="L131" s="4">
        <f>dataset_2!$B131*50</f>
        <v>13.635</v>
      </c>
      <c r="M131" s="5">
        <f>dataset_2!$D131*67</f>
        <v>0</v>
      </c>
      <c r="N131" s="4">
        <f>IFERROR(dataset_2!$I131/dataset_2!$J131,0)</f>
        <v>0.14814814814814814</v>
      </c>
      <c r="O131" s="4" t="str">
        <f>IF(dataset_2!$K131&lt;40,"Low",IF(dataset_2!$K131&lt;=70,"Moderate","High"))</f>
        <v>Low</v>
      </c>
      <c r="P131" s="4" t="str">
        <f>IF(dataset_2!$M131&lt;10,"Calm",IF(dataset_2!$M131&lt;=25,"Breezy","Windy"))</f>
        <v>Calm</v>
      </c>
    </row>
    <row r="132" spans="1:16" ht="14.25" customHeight="1" x14ac:dyDescent="0.3">
      <c r="A132" s="1">
        <v>131</v>
      </c>
      <c r="B132" s="3">
        <v>0.2576</v>
      </c>
      <c r="C132" s="1">
        <v>0.38</v>
      </c>
      <c r="D132" s="1">
        <v>0.16420000000000001</v>
      </c>
      <c r="E132" s="1">
        <v>12</v>
      </c>
      <c r="F132" s="1">
        <v>74</v>
      </c>
      <c r="G132" s="1">
        <v>86</v>
      </c>
      <c r="H132" s="4" t="str">
        <f>IF(dataset_2!$E132&gt;dataset_2!$F132,"Casual Dominant","Registered Dominant")</f>
        <v>Registered Dominant</v>
      </c>
      <c r="I132" s="4">
        <f>dataset_2!$E132/dataset_2!$G132</f>
        <v>0.13953488372093023</v>
      </c>
      <c r="J132" s="4">
        <f>dataset_2!$F132/dataset_2!$G132</f>
        <v>0.86046511627906974</v>
      </c>
      <c r="K132" s="5">
        <f>dataset_2!$C132*100</f>
        <v>38</v>
      </c>
      <c r="L132" s="4">
        <f>dataset_2!$B132*50</f>
        <v>12.879999999999999</v>
      </c>
      <c r="M132" s="5">
        <f>dataset_2!$D132*67</f>
        <v>11.0014</v>
      </c>
      <c r="N132" s="4">
        <f>IFERROR(dataset_2!$I132/dataset_2!$J132,0)</f>
        <v>0.16216216216216217</v>
      </c>
      <c r="O132" s="4" t="str">
        <f>IF(dataset_2!$K132&lt;40,"Low",IF(dataset_2!$K132&lt;=70,"Moderate","High"))</f>
        <v>Low</v>
      </c>
      <c r="P132" s="4" t="str">
        <f>IF(dataset_2!$M132&lt;10,"Calm",IF(dataset_2!$M132&lt;=25,"Breezy","Windy"))</f>
        <v>Breezy</v>
      </c>
    </row>
    <row r="133" spans="1:16" ht="14.25" customHeight="1" x14ac:dyDescent="0.3">
      <c r="A133" s="1">
        <v>132</v>
      </c>
      <c r="B133" s="3">
        <v>0.2273</v>
      </c>
      <c r="C133" s="1">
        <v>0.51</v>
      </c>
      <c r="D133" s="1">
        <v>0.16420000000000001</v>
      </c>
      <c r="E133" s="1">
        <v>9</v>
      </c>
      <c r="F133" s="1">
        <v>163</v>
      </c>
      <c r="G133" s="1">
        <v>172</v>
      </c>
      <c r="H133" s="4" t="str">
        <f>IF(dataset_2!$E133&gt;dataset_2!$F133,"Casual Dominant","Registered Dominant")</f>
        <v>Registered Dominant</v>
      </c>
      <c r="I133" s="4">
        <f>dataset_2!$E133/dataset_2!$G133</f>
        <v>5.232558139534884E-2</v>
      </c>
      <c r="J133" s="4">
        <f>dataset_2!$F133/dataset_2!$G133</f>
        <v>0.94767441860465118</v>
      </c>
      <c r="K133" s="5">
        <f>dataset_2!$C133*100</f>
        <v>51</v>
      </c>
      <c r="L133" s="4">
        <f>dataset_2!$B133*50</f>
        <v>11.365</v>
      </c>
      <c r="M133" s="5">
        <f>dataset_2!$D133*67</f>
        <v>11.0014</v>
      </c>
      <c r="N133" s="4">
        <f>IFERROR(dataset_2!$I133/dataset_2!$J133,0)</f>
        <v>5.5214723926380369E-2</v>
      </c>
      <c r="O133" s="4" t="str">
        <f>IF(dataset_2!$K133&lt;40,"Low",IF(dataset_2!$K133&lt;=70,"Moderate","High"))</f>
        <v>Moderate</v>
      </c>
      <c r="P133" s="4" t="str">
        <f>IF(dataset_2!$M133&lt;10,"Calm",IF(dataset_2!$M133&lt;=25,"Breezy","Windy"))</f>
        <v>Breezy</v>
      </c>
    </row>
    <row r="134" spans="1:16" ht="14.25" customHeight="1" x14ac:dyDescent="0.3">
      <c r="A134" s="1">
        <v>133</v>
      </c>
      <c r="B134" s="3">
        <v>0.2273</v>
      </c>
      <c r="C134" s="1">
        <v>0.51</v>
      </c>
      <c r="D134" s="1">
        <v>0.1343</v>
      </c>
      <c r="E134" s="1">
        <v>5</v>
      </c>
      <c r="F134" s="1">
        <v>158</v>
      </c>
      <c r="G134" s="1">
        <v>163</v>
      </c>
      <c r="H134" s="4" t="str">
        <f>IF(dataset_2!$E134&gt;dataset_2!$F134,"Casual Dominant","Registered Dominant")</f>
        <v>Registered Dominant</v>
      </c>
      <c r="I134" s="4">
        <f>dataset_2!$E134/dataset_2!$G134</f>
        <v>3.0674846625766871E-2</v>
      </c>
      <c r="J134" s="4">
        <f>dataset_2!$F134/dataset_2!$G134</f>
        <v>0.96932515337423308</v>
      </c>
      <c r="K134" s="5">
        <f>dataset_2!$C134*100</f>
        <v>51</v>
      </c>
      <c r="L134" s="4">
        <f>dataset_2!$B134*50</f>
        <v>11.365</v>
      </c>
      <c r="M134" s="5">
        <f>dataset_2!$D134*67</f>
        <v>8.9981000000000009</v>
      </c>
      <c r="N134" s="4">
        <f>IFERROR(dataset_2!$I134/dataset_2!$J134,0)</f>
        <v>3.1645569620253167E-2</v>
      </c>
      <c r="O134" s="4" t="str">
        <f>IF(dataset_2!$K134&lt;40,"Low",IF(dataset_2!$K134&lt;=70,"Moderate","High"))</f>
        <v>Moderate</v>
      </c>
      <c r="P134" s="4" t="str">
        <f>IF(dataset_2!$M134&lt;10,"Calm",IF(dataset_2!$M134&lt;=25,"Breezy","Windy"))</f>
        <v>Calm</v>
      </c>
    </row>
    <row r="135" spans="1:16" ht="14.25" customHeight="1" x14ac:dyDescent="0.3">
      <c r="A135" s="1">
        <v>134</v>
      </c>
      <c r="B135" s="3">
        <v>0.2576</v>
      </c>
      <c r="C135" s="1">
        <v>0.55000000000000004</v>
      </c>
      <c r="D135" s="1">
        <v>8.9599999999999999E-2</v>
      </c>
      <c r="E135" s="1">
        <v>3</v>
      </c>
      <c r="F135" s="1">
        <v>109</v>
      </c>
      <c r="G135" s="1">
        <v>112</v>
      </c>
      <c r="H135" s="4" t="str">
        <f>IF(dataset_2!$E135&gt;dataset_2!$F135,"Casual Dominant","Registered Dominant")</f>
        <v>Registered Dominant</v>
      </c>
      <c r="I135" s="4">
        <f>dataset_2!$E135/dataset_2!$G135</f>
        <v>2.6785714285714284E-2</v>
      </c>
      <c r="J135" s="4">
        <f>dataset_2!$F135/dataset_2!$G135</f>
        <v>0.9732142857142857</v>
      </c>
      <c r="K135" s="5">
        <f>dataset_2!$C135*100</f>
        <v>55.000000000000007</v>
      </c>
      <c r="L135" s="4">
        <f>dataset_2!$B135*50</f>
        <v>12.879999999999999</v>
      </c>
      <c r="M135" s="5">
        <f>dataset_2!$D135*67</f>
        <v>6.0031999999999996</v>
      </c>
      <c r="N135" s="4">
        <f>IFERROR(dataset_2!$I135/dataset_2!$J135,0)</f>
        <v>2.7522935779816512E-2</v>
      </c>
      <c r="O135" s="4" t="str">
        <f>IF(dataset_2!$K135&lt;40,"Low",IF(dataset_2!$K135&lt;=70,"Moderate","High"))</f>
        <v>Moderate</v>
      </c>
      <c r="P135" s="4" t="str">
        <f>IF(dataset_2!$M135&lt;10,"Calm",IF(dataset_2!$M135&lt;=25,"Breezy","Windy"))</f>
        <v>Calm</v>
      </c>
    </row>
    <row r="136" spans="1:16" ht="14.25" customHeight="1" x14ac:dyDescent="0.3">
      <c r="A136" s="1">
        <v>135</v>
      </c>
      <c r="B136" s="3">
        <v>0.21210000000000001</v>
      </c>
      <c r="C136" s="1">
        <v>0.51</v>
      </c>
      <c r="D136" s="1">
        <v>0.16420000000000001</v>
      </c>
      <c r="E136" s="1">
        <v>3</v>
      </c>
      <c r="F136" s="1">
        <v>66</v>
      </c>
      <c r="G136" s="1">
        <v>69</v>
      </c>
      <c r="H136" s="4" t="str">
        <f>IF(dataset_2!$E136&gt;dataset_2!$F136,"Casual Dominant","Registered Dominant")</f>
        <v>Registered Dominant</v>
      </c>
      <c r="I136" s="4">
        <f>dataset_2!$E136/dataset_2!$G136</f>
        <v>4.3478260869565216E-2</v>
      </c>
      <c r="J136" s="4">
        <f>dataset_2!$F136/dataset_2!$G136</f>
        <v>0.95652173913043481</v>
      </c>
      <c r="K136" s="5">
        <f>dataset_2!$C136*100</f>
        <v>51</v>
      </c>
      <c r="L136" s="4">
        <f>dataset_2!$B136*50</f>
        <v>10.605</v>
      </c>
      <c r="M136" s="5">
        <f>dataset_2!$D136*67</f>
        <v>11.0014</v>
      </c>
      <c r="N136" s="4">
        <f>IFERROR(dataset_2!$I136/dataset_2!$J136,0)</f>
        <v>4.5454545454545449E-2</v>
      </c>
      <c r="O136" s="4" t="str">
        <f>IF(dataset_2!$K136&lt;40,"Low",IF(dataset_2!$K136&lt;=70,"Moderate","High"))</f>
        <v>Moderate</v>
      </c>
      <c r="P136" s="4" t="str">
        <f>IF(dataset_2!$M136&lt;10,"Calm",IF(dataset_2!$M136&lt;=25,"Breezy","Windy"))</f>
        <v>Breezy</v>
      </c>
    </row>
    <row r="137" spans="1:16" ht="14.25" customHeight="1" x14ac:dyDescent="0.3">
      <c r="A137" s="1">
        <v>136</v>
      </c>
      <c r="B137" s="3">
        <v>0.21210000000000001</v>
      </c>
      <c r="C137" s="1">
        <v>0.55000000000000004</v>
      </c>
      <c r="D137" s="1">
        <v>0.22389999999999999</v>
      </c>
      <c r="E137" s="1">
        <v>0</v>
      </c>
      <c r="F137" s="1">
        <v>48</v>
      </c>
      <c r="G137" s="1">
        <v>48</v>
      </c>
      <c r="H137" s="4" t="str">
        <f>IF(dataset_2!$E137&gt;dataset_2!$F137,"Casual Dominant","Registered Dominant")</f>
        <v>Registered Dominant</v>
      </c>
      <c r="I137" s="4">
        <f>dataset_2!$E137/dataset_2!$G137</f>
        <v>0</v>
      </c>
      <c r="J137" s="4">
        <f>dataset_2!$F137/dataset_2!$G137</f>
        <v>1</v>
      </c>
      <c r="K137" s="5">
        <f>dataset_2!$C137*100</f>
        <v>55.000000000000007</v>
      </c>
      <c r="L137" s="4">
        <f>dataset_2!$B137*50</f>
        <v>10.605</v>
      </c>
      <c r="M137" s="5">
        <f>dataset_2!$D137*67</f>
        <v>15.001299999999999</v>
      </c>
      <c r="N137" s="4">
        <f>IFERROR(dataset_2!$I137/dataset_2!$J137,0)</f>
        <v>0</v>
      </c>
      <c r="O137" s="4" t="str">
        <f>IF(dataset_2!$K137&lt;40,"Low",IF(dataset_2!$K137&lt;=70,"Moderate","High"))</f>
        <v>Moderate</v>
      </c>
      <c r="P137" s="4" t="str">
        <f>IF(dataset_2!$M137&lt;10,"Calm",IF(dataset_2!$M137&lt;=25,"Breezy","Windy"))</f>
        <v>Breezy</v>
      </c>
    </row>
    <row r="138" spans="1:16" ht="14.25" customHeight="1" x14ac:dyDescent="0.3">
      <c r="A138" s="1">
        <v>137</v>
      </c>
      <c r="B138" s="3">
        <v>0.21210000000000001</v>
      </c>
      <c r="C138" s="1">
        <v>0.51</v>
      </c>
      <c r="D138" s="1">
        <v>0.28360000000000002</v>
      </c>
      <c r="E138" s="1">
        <v>1</v>
      </c>
      <c r="F138" s="1">
        <v>51</v>
      </c>
      <c r="G138" s="1">
        <v>52</v>
      </c>
      <c r="H138" s="4" t="str">
        <f>IF(dataset_2!$E138&gt;dataset_2!$F138,"Casual Dominant","Registered Dominant")</f>
        <v>Registered Dominant</v>
      </c>
      <c r="I138" s="4">
        <f>dataset_2!$E138/dataset_2!$G138</f>
        <v>1.9230769230769232E-2</v>
      </c>
      <c r="J138" s="4">
        <f>dataset_2!$F138/dataset_2!$G138</f>
        <v>0.98076923076923073</v>
      </c>
      <c r="K138" s="5">
        <f>dataset_2!$C138*100</f>
        <v>51</v>
      </c>
      <c r="L138" s="4">
        <f>dataset_2!$B138*50</f>
        <v>10.605</v>
      </c>
      <c r="M138" s="5">
        <f>dataset_2!$D138*67</f>
        <v>19.001200000000001</v>
      </c>
      <c r="N138" s="4">
        <f>IFERROR(dataset_2!$I138/dataset_2!$J138,0)</f>
        <v>1.9607843137254905E-2</v>
      </c>
      <c r="O138" s="4" t="str">
        <f>IF(dataset_2!$K138&lt;40,"Low",IF(dataset_2!$K138&lt;=70,"Moderate","High"))</f>
        <v>Moderate</v>
      </c>
      <c r="P138" s="4" t="str">
        <f>IF(dataset_2!$M138&lt;10,"Calm",IF(dataset_2!$M138&lt;=25,"Breezy","Windy"))</f>
        <v>Breezy</v>
      </c>
    </row>
    <row r="139" spans="1:16" ht="14.25" customHeight="1" x14ac:dyDescent="0.3">
      <c r="A139" s="1">
        <v>138</v>
      </c>
      <c r="B139" s="3">
        <v>0.19700000000000001</v>
      </c>
      <c r="C139" s="1">
        <v>0.59</v>
      </c>
      <c r="D139" s="1">
        <v>0.19400000000000001</v>
      </c>
      <c r="E139" s="1">
        <v>4</v>
      </c>
      <c r="F139" s="1">
        <v>19</v>
      </c>
      <c r="G139" s="1">
        <v>23</v>
      </c>
      <c r="H139" s="4" t="str">
        <f>IF(dataset_2!$E139&gt;dataset_2!$F139,"Casual Dominant","Registered Dominant")</f>
        <v>Registered Dominant</v>
      </c>
      <c r="I139" s="4">
        <f>dataset_2!$E139/dataset_2!$G139</f>
        <v>0.17391304347826086</v>
      </c>
      <c r="J139" s="4">
        <f>dataset_2!$F139/dataset_2!$G139</f>
        <v>0.82608695652173914</v>
      </c>
      <c r="K139" s="5">
        <f>dataset_2!$C139*100</f>
        <v>59</v>
      </c>
      <c r="L139" s="4">
        <f>dataset_2!$B139*50</f>
        <v>9.85</v>
      </c>
      <c r="M139" s="5">
        <f>dataset_2!$D139*67</f>
        <v>12.998000000000001</v>
      </c>
      <c r="N139" s="4">
        <f>IFERROR(dataset_2!$I139/dataset_2!$J139,0)</f>
        <v>0.21052631578947367</v>
      </c>
      <c r="O139" s="4" t="str">
        <f>IF(dataset_2!$K139&lt;40,"Low",IF(dataset_2!$K139&lt;=70,"Moderate","High"))</f>
        <v>Moderate</v>
      </c>
      <c r="P139" s="4" t="str">
        <f>IF(dataset_2!$M139&lt;10,"Calm",IF(dataset_2!$M139&lt;=25,"Breezy","Windy"))</f>
        <v>Breezy</v>
      </c>
    </row>
    <row r="140" spans="1:16" ht="14.25" customHeight="1" x14ac:dyDescent="0.3">
      <c r="A140" s="1">
        <v>139</v>
      </c>
      <c r="B140" s="3">
        <v>0.19700000000000001</v>
      </c>
      <c r="C140" s="1">
        <v>0.64</v>
      </c>
      <c r="D140" s="1">
        <v>0.19400000000000001</v>
      </c>
      <c r="E140" s="1">
        <v>4</v>
      </c>
      <c r="F140" s="1">
        <v>13</v>
      </c>
      <c r="G140" s="1">
        <v>17</v>
      </c>
      <c r="H140" s="4" t="str">
        <f>IF(dataset_2!$E140&gt;dataset_2!$F140,"Casual Dominant","Registered Dominant")</f>
        <v>Registered Dominant</v>
      </c>
      <c r="I140" s="4">
        <f>dataset_2!$E140/dataset_2!$G140</f>
        <v>0.23529411764705882</v>
      </c>
      <c r="J140" s="4">
        <f>dataset_2!$F140/dataset_2!$G140</f>
        <v>0.76470588235294112</v>
      </c>
      <c r="K140" s="5">
        <f>dataset_2!$C140*100</f>
        <v>64</v>
      </c>
      <c r="L140" s="4">
        <f>dataset_2!$B140*50</f>
        <v>9.85</v>
      </c>
      <c r="M140" s="5">
        <f>dataset_2!$D140*67</f>
        <v>12.998000000000001</v>
      </c>
      <c r="N140" s="4">
        <f>IFERROR(dataset_2!$I140/dataset_2!$J140,0)</f>
        <v>0.30769230769230771</v>
      </c>
      <c r="O140" s="4" t="str">
        <f>IF(dataset_2!$K140&lt;40,"Low",IF(dataset_2!$K140&lt;=70,"Moderate","High"))</f>
        <v>Moderate</v>
      </c>
      <c r="P140" s="4" t="str">
        <f>IF(dataset_2!$M140&lt;10,"Calm",IF(dataset_2!$M140&lt;=25,"Breezy","Windy"))</f>
        <v>Breezy</v>
      </c>
    </row>
    <row r="141" spans="1:16" ht="14.25" customHeight="1" x14ac:dyDescent="0.3">
      <c r="A141" s="1">
        <v>140</v>
      </c>
      <c r="B141" s="3">
        <v>0.19700000000000001</v>
      </c>
      <c r="C141" s="1">
        <v>0.69</v>
      </c>
      <c r="D141" s="1">
        <v>0.22389999999999999</v>
      </c>
      <c r="E141" s="1">
        <v>2</v>
      </c>
      <c r="F141" s="1">
        <v>5</v>
      </c>
      <c r="G141" s="1">
        <v>7</v>
      </c>
      <c r="H141" s="4" t="str">
        <f>IF(dataset_2!$E141&gt;dataset_2!$F141,"Casual Dominant","Registered Dominant")</f>
        <v>Registered Dominant</v>
      </c>
      <c r="I141" s="4">
        <f>dataset_2!$E141/dataset_2!$G141</f>
        <v>0.2857142857142857</v>
      </c>
      <c r="J141" s="4">
        <f>dataset_2!$F141/dataset_2!$G141</f>
        <v>0.7142857142857143</v>
      </c>
      <c r="K141" s="5">
        <f>dataset_2!$C141*100</f>
        <v>69</v>
      </c>
      <c r="L141" s="4">
        <f>dataset_2!$B141*50</f>
        <v>9.85</v>
      </c>
      <c r="M141" s="5">
        <f>dataset_2!$D141*67</f>
        <v>15.001299999999999</v>
      </c>
      <c r="N141" s="4">
        <f>IFERROR(dataset_2!$I141/dataset_2!$J141,0)</f>
        <v>0.39999999999999997</v>
      </c>
      <c r="O141" s="4" t="str">
        <f>IF(dataset_2!$K141&lt;40,"Low",IF(dataset_2!$K141&lt;=70,"Moderate","High"))</f>
        <v>Moderate</v>
      </c>
      <c r="P141" s="4" t="str">
        <f>IF(dataset_2!$M141&lt;10,"Calm",IF(dataset_2!$M141&lt;=25,"Breezy","Windy"))</f>
        <v>Breezy</v>
      </c>
    </row>
    <row r="142" spans="1:16" ht="14.25" customHeight="1" x14ac:dyDescent="0.3">
      <c r="A142" s="1">
        <v>141</v>
      </c>
      <c r="B142" s="3">
        <v>0.19700000000000001</v>
      </c>
      <c r="C142" s="1">
        <v>0.69</v>
      </c>
      <c r="D142" s="1">
        <v>0.22389999999999999</v>
      </c>
      <c r="E142" s="1">
        <v>0</v>
      </c>
      <c r="F142" s="1">
        <v>1</v>
      </c>
      <c r="G142" s="1">
        <v>1</v>
      </c>
      <c r="H142" s="4" t="str">
        <f>IF(dataset_2!$E142&gt;dataset_2!$F142,"Casual Dominant","Registered Dominant")</f>
        <v>Registered Dominant</v>
      </c>
      <c r="I142" s="4">
        <f>dataset_2!$E142/dataset_2!$G142</f>
        <v>0</v>
      </c>
      <c r="J142" s="4">
        <f>dataset_2!$F142/dataset_2!$G142</f>
        <v>1</v>
      </c>
      <c r="K142" s="5">
        <f>dataset_2!$C142*100</f>
        <v>69</v>
      </c>
      <c r="L142" s="4">
        <f>dataset_2!$B142*50</f>
        <v>9.85</v>
      </c>
      <c r="M142" s="5">
        <f>dataset_2!$D142*67</f>
        <v>15.001299999999999</v>
      </c>
      <c r="N142" s="4">
        <f>IFERROR(dataset_2!$I142/dataset_2!$J142,0)</f>
        <v>0</v>
      </c>
      <c r="O142" s="4" t="str">
        <f>IF(dataset_2!$K142&lt;40,"Low",IF(dataset_2!$K142&lt;=70,"Moderate","High"))</f>
        <v>Moderate</v>
      </c>
      <c r="P142" s="4" t="str">
        <f>IF(dataset_2!$M142&lt;10,"Calm",IF(dataset_2!$M142&lt;=25,"Breezy","Windy"))</f>
        <v>Breezy</v>
      </c>
    </row>
    <row r="143" spans="1:16" ht="14.25" customHeight="1" x14ac:dyDescent="0.3">
      <c r="A143" s="1">
        <v>142</v>
      </c>
      <c r="B143" s="3">
        <v>0.21210000000000001</v>
      </c>
      <c r="C143" s="1">
        <v>0.69</v>
      </c>
      <c r="D143" s="1">
        <v>0.1343</v>
      </c>
      <c r="E143" s="1">
        <v>0</v>
      </c>
      <c r="F143" s="1">
        <v>1</v>
      </c>
      <c r="G143" s="1">
        <v>1</v>
      </c>
      <c r="H143" s="4" t="str">
        <f>IF(dataset_2!$E143&gt;dataset_2!$F143,"Casual Dominant","Registered Dominant")</f>
        <v>Registered Dominant</v>
      </c>
      <c r="I143" s="4">
        <f>dataset_2!$E143/dataset_2!$G143</f>
        <v>0</v>
      </c>
      <c r="J143" s="4">
        <f>dataset_2!$F143/dataset_2!$G143</f>
        <v>1</v>
      </c>
      <c r="K143" s="5">
        <f>dataset_2!$C143*100</f>
        <v>69</v>
      </c>
      <c r="L143" s="4">
        <f>dataset_2!$B143*50</f>
        <v>10.605</v>
      </c>
      <c r="M143" s="5">
        <f>dataset_2!$D143*67</f>
        <v>8.9981000000000009</v>
      </c>
      <c r="N143" s="4">
        <f>IFERROR(dataset_2!$I143/dataset_2!$J143,0)</f>
        <v>0</v>
      </c>
      <c r="O143" s="4" t="str">
        <f>IF(dataset_2!$K143&lt;40,"Low",IF(dataset_2!$K143&lt;=70,"Moderate","High"))</f>
        <v>Moderate</v>
      </c>
      <c r="P143" s="4" t="str">
        <f>IF(dataset_2!$M143&lt;10,"Calm",IF(dataset_2!$M143&lt;=25,"Breezy","Windy"))</f>
        <v>Calm</v>
      </c>
    </row>
    <row r="144" spans="1:16" ht="14.25" customHeight="1" x14ac:dyDescent="0.3">
      <c r="A144" s="1">
        <v>143</v>
      </c>
      <c r="B144" s="3">
        <v>0.2727</v>
      </c>
      <c r="C144" s="1">
        <v>0.55000000000000004</v>
      </c>
      <c r="D144" s="1">
        <v>0</v>
      </c>
      <c r="E144" s="1">
        <v>0</v>
      </c>
      <c r="F144" s="1">
        <v>5</v>
      </c>
      <c r="G144" s="1">
        <v>5</v>
      </c>
      <c r="H144" s="4" t="str">
        <f>IF(dataset_2!$E144&gt;dataset_2!$F144,"Casual Dominant","Registered Dominant")</f>
        <v>Registered Dominant</v>
      </c>
      <c r="I144" s="4">
        <f>dataset_2!$E144/dataset_2!$G144</f>
        <v>0</v>
      </c>
      <c r="J144" s="4">
        <f>dataset_2!$F144/dataset_2!$G144</f>
        <v>1</v>
      </c>
      <c r="K144" s="5">
        <f>dataset_2!$C144*100</f>
        <v>55.000000000000007</v>
      </c>
      <c r="L144" s="4">
        <f>dataset_2!$B144*50</f>
        <v>13.635</v>
      </c>
      <c r="M144" s="5">
        <f>dataset_2!$D144*67</f>
        <v>0</v>
      </c>
      <c r="N144" s="4">
        <f>IFERROR(dataset_2!$I144/dataset_2!$J144,0)</f>
        <v>0</v>
      </c>
      <c r="O144" s="4" t="str">
        <f>IF(dataset_2!$K144&lt;40,"Low",IF(dataset_2!$K144&lt;=70,"Moderate","High"))</f>
        <v>Moderate</v>
      </c>
      <c r="P144" s="4" t="str">
        <f>IF(dataset_2!$M144&lt;10,"Calm",IF(dataset_2!$M144&lt;=25,"Breezy","Windy"))</f>
        <v>Calm</v>
      </c>
    </row>
    <row r="145" spans="1:16" ht="14.25" customHeight="1" x14ac:dyDescent="0.3">
      <c r="A145" s="1">
        <v>144</v>
      </c>
      <c r="B145" s="3">
        <v>0.2576</v>
      </c>
      <c r="C145" s="1">
        <v>0.69</v>
      </c>
      <c r="D145" s="1">
        <v>0</v>
      </c>
      <c r="E145" s="1">
        <v>8</v>
      </c>
      <c r="F145" s="1">
        <v>26</v>
      </c>
      <c r="G145" s="1">
        <v>34</v>
      </c>
      <c r="H145" s="4" t="str">
        <f>IF(dataset_2!$E145&gt;dataset_2!$F145,"Casual Dominant","Registered Dominant")</f>
        <v>Registered Dominant</v>
      </c>
      <c r="I145" s="4">
        <f>dataset_2!$E145/dataset_2!$G145</f>
        <v>0.23529411764705882</v>
      </c>
      <c r="J145" s="4">
        <f>dataset_2!$F145/dataset_2!$G145</f>
        <v>0.76470588235294112</v>
      </c>
      <c r="K145" s="5">
        <f>dataset_2!$C145*100</f>
        <v>69</v>
      </c>
      <c r="L145" s="4">
        <f>dataset_2!$B145*50</f>
        <v>12.879999999999999</v>
      </c>
      <c r="M145" s="5">
        <f>dataset_2!$D145*67</f>
        <v>0</v>
      </c>
      <c r="N145" s="4">
        <f>IFERROR(dataset_2!$I145/dataset_2!$J145,0)</f>
        <v>0.30769230769230771</v>
      </c>
      <c r="O145" s="4" t="str">
        <f>IF(dataset_2!$K145&lt;40,"Low",IF(dataset_2!$K145&lt;=70,"Moderate","High"))</f>
        <v>Moderate</v>
      </c>
      <c r="P145" s="4" t="str">
        <f>IF(dataset_2!$M145&lt;10,"Calm",IF(dataset_2!$M145&lt;=25,"Breezy","Windy"))</f>
        <v>Calm</v>
      </c>
    </row>
    <row r="146" spans="1:16" ht="14.25" customHeight="1" x14ac:dyDescent="0.3">
      <c r="A146" s="1">
        <v>145</v>
      </c>
      <c r="B146" s="3">
        <v>0.21210000000000001</v>
      </c>
      <c r="C146" s="1">
        <v>0.69</v>
      </c>
      <c r="D146" s="1">
        <v>0.1343</v>
      </c>
      <c r="E146" s="1">
        <v>8</v>
      </c>
      <c r="F146" s="1">
        <v>76</v>
      </c>
      <c r="G146" s="1">
        <v>84</v>
      </c>
      <c r="H146" s="4" t="str">
        <f>IF(dataset_2!$E146&gt;dataset_2!$F146,"Casual Dominant","Registered Dominant")</f>
        <v>Registered Dominant</v>
      </c>
      <c r="I146" s="4">
        <f>dataset_2!$E146/dataset_2!$G146</f>
        <v>9.5238095238095233E-2</v>
      </c>
      <c r="J146" s="4">
        <f>dataset_2!$F146/dataset_2!$G146</f>
        <v>0.90476190476190477</v>
      </c>
      <c r="K146" s="5">
        <f>dataset_2!$C146*100</f>
        <v>69</v>
      </c>
      <c r="L146" s="4">
        <f>dataset_2!$B146*50</f>
        <v>10.605</v>
      </c>
      <c r="M146" s="5">
        <f>dataset_2!$D146*67</f>
        <v>8.9981000000000009</v>
      </c>
      <c r="N146" s="4">
        <f>IFERROR(dataset_2!$I146/dataset_2!$J146,0)</f>
        <v>0.10526315789473684</v>
      </c>
      <c r="O146" s="4" t="str">
        <f>IF(dataset_2!$K146&lt;40,"Low",IF(dataset_2!$K146&lt;=70,"Moderate","High"))</f>
        <v>Moderate</v>
      </c>
      <c r="P146" s="4" t="str">
        <f>IF(dataset_2!$M146&lt;10,"Calm",IF(dataset_2!$M146&lt;=25,"Breezy","Windy"))</f>
        <v>Calm</v>
      </c>
    </row>
    <row r="147" spans="1:16" ht="14.25" customHeight="1" x14ac:dyDescent="0.3">
      <c r="A147" s="1">
        <v>146</v>
      </c>
      <c r="B147" s="3">
        <v>0.19700000000000001</v>
      </c>
      <c r="C147" s="1">
        <v>0.51</v>
      </c>
      <c r="D147" s="1">
        <v>0.25369999999999998</v>
      </c>
      <c r="E147" s="1">
        <v>20</v>
      </c>
      <c r="F147" s="1">
        <v>190</v>
      </c>
      <c r="G147" s="1">
        <v>210</v>
      </c>
      <c r="H147" s="4" t="str">
        <f>IF(dataset_2!$E147&gt;dataset_2!$F147,"Casual Dominant","Registered Dominant")</f>
        <v>Registered Dominant</v>
      </c>
      <c r="I147" s="4">
        <f>dataset_2!$E147/dataset_2!$G147</f>
        <v>9.5238095238095233E-2</v>
      </c>
      <c r="J147" s="4">
        <f>dataset_2!$F147/dataset_2!$G147</f>
        <v>0.90476190476190477</v>
      </c>
      <c r="K147" s="5">
        <f>dataset_2!$C147*100</f>
        <v>51</v>
      </c>
      <c r="L147" s="4">
        <f>dataset_2!$B147*50</f>
        <v>9.85</v>
      </c>
      <c r="M147" s="5">
        <f>dataset_2!$D147*67</f>
        <v>16.997899999999998</v>
      </c>
      <c r="N147" s="4">
        <f>IFERROR(dataset_2!$I147/dataset_2!$J147,0)</f>
        <v>0.10526315789473684</v>
      </c>
      <c r="O147" s="4" t="str">
        <f>IF(dataset_2!$K147&lt;40,"Low",IF(dataset_2!$K147&lt;=70,"Moderate","High"))</f>
        <v>Moderate</v>
      </c>
      <c r="P147" s="4" t="str">
        <f>IF(dataset_2!$M147&lt;10,"Calm",IF(dataset_2!$M147&lt;=25,"Breezy","Windy"))</f>
        <v>Breezy</v>
      </c>
    </row>
    <row r="148" spans="1:16" ht="14.25" customHeight="1" x14ac:dyDescent="0.3">
      <c r="A148" s="1">
        <v>147</v>
      </c>
      <c r="B148" s="3">
        <v>0.18179999999999999</v>
      </c>
      <c r="C148" s="1">
        <v>0.47</v>
      </c>
      <c r="D148" s="1">
        <v>0.29849999999999999</v>
      </c>
      <c r="E148" s="1">
        <v>9</v>
      </c>
      <c r="F148" s="1">
        <v>125</v>
      </c>
      <c r="G148" s="1">
        <v>134</v>
      </c>
      <c r="H148" s="4" t="str">
        <f>IF(dataset_2!$E148&gt;dataset_2!$F148,"Casual Dominant","Registered Dominant")</f>
        <v>Registered Dominant</v>
      </c>
      <c r="I148" s="4">
        <f>dataset_2!$E148/dataset_2!$G148</f>
        <v>6.7164179104477612E-2</v>
      </c>
      <c r="J148" s="4">
        <f>dataset_2!$F148/dataset_2!$G148</f>
        <v>0.93283582089552242</v>
      </c>
      <c r="K148" s="5">
        <f>dataset_2!$C148*100</f>
        <v>47</v>
      </c>
      <c r="L148" s="4">
        <f>dataset_2!$B148*50</f>
        <v>9.09</v>
      </c>
      <c r="M148" s="5">
        <f>dataset_2!$D148*67</f>
        <v>19.999499999999998</v>
      </c>
      <c r="N148" s="4">
        <f>IFERROR(dataset_2!$I148/dataset_2!$J148,0)</f>
        <v>7.1999999999999995E-2</v>
      </c>
      <c r="O148" s="4" t="str">
        <f>IF(dataset_2!$K148&lt;40,"Low",IF(dataset_2!$K148&lt;=70,"Moderate","High"))</f>
        <v>Moderate</v>
      </c>
      <c r="P148" s="4" t="str">
        <f>IF(dataset_2!$M148&lt;10,"Calm",IF(dataset_2!$M148&lt;=25,"Breezy","Windy"))</f>
        <v>Breezy</v>
      </c>
    </row>
    <row r="149" spans="1:16" ht="14.25" customHeight="1" x14ac:dyDescent="0.3">
      <c r="A149" s="1">
        <v>148</v>
      </c>
      <c r="B149" s="3">
        <v>0.19700000000000001</v>
      </c>
      <c r="C149" s="1">
        <v>0.37</v>
      </c>
      <c r="D149" s="1">
        <v>0.32840000000000003</v>
      </c>
      <c r="E149" s="1">
        <v>16</v>
      </c>
      <c r="F149" s="1">
        <v>47</v>
      </c>
      <c r="G149" s="1">
        <v>63</v>
      </c>
      <c r="H149" s="4" t="str">
        <f>IF(dataset_2!$E149&gt;dataset_2!$F149,"Casual Dominant","Registered Dominant")</f>
        <v>Registered Dominant</v>
      </c>
      <c r="I149" s="4">
        <f>dataset_2!$E149/dataset_2!$G149</f>
        <v>0.25396825396825395</v>
      </c>
      <c r="J149" s="4">
        <f>dataset_2!$F149/dataset_2!$G149</f>
        <v>0.74603174603174605</v>
      </c>
      <c r="K149" s="5">
        <f>dataset_2!$C149*100</f>
        <v>37</v>
      </c>
      <c r="L149" s="4">
        <f>dataset_2!$B149*50</f>
        <v>9.85</v>
      </c>
      <c r="M149" s="5">
        <f>dataset_2!$D149*67</f>
        <v>22.002800000000001</v>
      </c>
      <c r="N149" s="4">
        <f>IFERROR(dataset_2!$I149/dataset_2!$J149,0)</f>
        <v>0.34042553191489361</v>
      </c>
      <c r="O149" s="4" t="str">
        <f>IF(dataset_2!$K149&lt;40,"Low",IF(dataset_2!$K149&lt;=70,"Moderate","High"))</f>
        <v>Low</v>
      </c>
      <c r="P149" s="4" t="str">
        <f>IF(dataset_2!$M149&lt;10,"Calm",IF(dataset_2!$M149&lt;=25,"Breezy","Windy"))</f>
        <v>Breezy</v>
      </c>
    </row>
    <row r="150" spans="1:16" ht="14.25" customHeight="1" x14ac:dyDescent="0.3">
      <c r="A150" s="1">
        <v>149</v>
      </c>
      <c r="B150" s="3">
        <v>0.19700000000000001</v>
      </c>
      <c r="C150" s="1">
        <v>0.4</v>
      </c>
      <c r="D150" s="1">
        <v>0.22389999999999999</v>
      </c>
      <c r="E150" s="1">
        <v>19</v>
      </c>
      <c r="F150" s="1">
        <v>48</v>
      </c>
      <c r="G150" s="1">
        <v>67</v>
      </c>
      <c r="H150" s="4" t="str">
        <f>IF(dataset_2!$E150&gt;dataset_2!$F150,"Casual Dominant","Registered Dominant")</f>
        <v>Registered Dominant</v>
      </c>
      <c r="I150" s="4">
        <f>dataset_2!$E150/dataset_2!$G150</f>
        <v>0.28358208955223879</v>
      </c>
      <c r="J150" s="4">
        <f>dataset_2!$F150/dataset_2!$G150</f>
        <v>0.71641791044776115</v>
      </c>
      <c r="K150" s="5">
        <f>dataset_2!$C150*100</f>
        <v>40</v>
      </c>
      <c r="L150" s="4">
        <f>dataset_2!$B150*50</f>
        <v>9.85</v>
      </c>
      <c r="M150" s="5">
        <f>dataset_2!$D150*67</f>
        <v>15.001299999999999</v>
      </c>
      <c r="N150" s="4">
        <f>IFERROR(dataset_2!$I150/dataset_2!$J150,0)</f>
        <v>0.39583333333333331</v>
      </c>
      <c r="O150" s="4" t="str">
        <f>IF(dataset_2!$K150&lt;40,"Low",IF(dataset_2!$K150&lt;=70,"Moderate","High"))</f>
        <v>Moderate</v>
      </c>
      <c r="P150" s="4" t="str">
        <f>IF(dataset_2!$M150&lt;10,"Calm",IF(dataset_2!$M150&lt;=25,"Breezy","Windy"))</f>
        <v>Breezy</v>
      </c>
    </row>
    <row r="151" spans="1:16" ht="14.25" customHeight="1" x14ac:dyDescent="0.3">
      <c r="A151" s="1">
        <v>150</v>
      </c>
      <c r="B151" s="3">
        <v>0.19700000000000001</v>
      </c>
      <c r="C151" s="1">
        <v>0.37</v>
      </c>
      <c r="D151" s="1">
        <v>0.25369999999999998</v>
      </c>
      <c r="E151" s="1">
        <v>9</v>
      </c>
      <c r="F151" s="1">
        <v>50</v>
      </c>
      <c r="G151" s="1">
        <v>59</v>
      </c>
      <c r="H151" s="4" t="str">
        <f>IF(dataset_2!$E151&gt;dataset_2!$F151,"Casual Dominant","Registered Dominant")</f>
        <v>Registered Dominant</v>
      </c>
      <c r="I151" s="4">
        <f>dataset_2!$E151/dataset_2!$G151</f>
        <v>0.15254237288135594</v>
      </c>
      <c r="J151" s="4">
        <f>dataset_2!$F151/dataset_2!$G151</f>
        <v>0.84745762711864403</v>
      </c>
      <c r="K151" s="5">
        <f>dataset_2!$C151*100</f>
        <v>37</v>
      </c>
      <c r="L151" s="4">
        <f>dataset_2!$B151*50</f>
        <v>9.85</v>
      </c>
      <c r="M151" s="5">
        <f>dataset_2!$D151*67</f>
        <v>16.997899999999998</v>
      </c>
      <c r="N151" s="4">
        <f>IFERROR(dataset_2!$I151/dataset_2!$J151,0)</f>
        <v>0.18000000000000002</v>
      </c>
      <c r="O151" s="4" t="str">
        <f>IF(dataset_2!$K151&lt;40,"Low",IF(dataset_2!$K151&lt;=70,"Moderate","High"))</f>
        <v>Low</v>
      </c>
      <c r="P151" s="4" t="str">
        <f>IF(dataset_2!$M151&lt;10,"Calm",IF(dataset_2!$M151&lt;=25,"Breezy","Windy"))</f>
        <v>Breezy</v>
      </c>
    </row>
    <row r="152" spans="1:16" ht="14.25" customHeight="1" x14ac:dyDescent="0.3">
      <c r="A152" s="1">
        <v>151</v>
      </c>
      <c r="B152" s="3">
        <v>0.18179999999999999</v>
      </c>
      <c r="C152" s="1">
        <v>0.37</v>
      </c>
      <c r="D152" s="1">
        <v>0.28360000000000002</v>
      </c>
      <c r="E152" s="1">
        <v>9</v>
      </c>
      <c r="F152" s="1">
        <v>64</v>
      </c>
      <c r="G152" s="1">
        <v>73</v>
      </c>
      <c r="H152" s="4" t="str">
        <f>IF(dataset_2!$E152&gt;dataset_2!$F152,"Casual Dominant","Registered Dominant")</f>
        <v>Registered Dominant</v>
      </c>
      <c r="I152" s="4">
        <f>dataset_2!$E152/dataset_2!$G152</f>
        <v>0.12328767123287671</v>
      </c>
      <c r="J152" s="4">
        <f>dataset_2!$F152/dataset_2!$G152</f>
        <v>0.87671232876712324</v>
      </c>
      <c r="K152" s="5">
        <f>dataset_2!$C152*100</f>
        <v>37</v>
      </c>
      <c r="L152" s="4">
        <f>dataset_2!$B152*50</f>
        <v>9.09</v>
      </c>
      <c r="M152" s="5">
        <f>dataset_2!$D152*67</f>
        <v>19.001200000000001</v>
      </c>
      <c r="N152" s="4">
        <f>IFERROR(dataset_2!$I152/dataset_2!$J152,0)</f>
        <v>0.140625</v>
      </c>
      <c r="O152" s="4" t="str">
        <f>IF(dataset_2!$K152&lt;40,"Low",IF(dataset_2!$K152&lt;=70,"Moderate","High"))</f>
        <v>Low</v>
      </c>
      <c r="P152" s="4" t="str">
        <f>IF(dataset_2!$M152&lt;10,"Calm",IF(dataset_2!$M152&lt;=25,"Breezy","Windy"))</f>
        <v>Breezy</v>
      </c>
    </row>
    <row r="153" spans="1:16" ht="14.25" customHeight="1" x14ac:dyDescent="0.3">
      <c r="A153" s="1">
        <v>152</v>
      </c>
      <c r="B153" s="3">
        <v>0.19700000000000001</v>
      </c>
      <c r="C153" s="1">
        <v>0.4</v>
      </c>
      <c r="D153" s="1">
        <v>0.25369999999999998</v>
      </c>
      <c r="E153" s="1">
        <v>7</v>
      </c>
      <c r="F153" s="1">
        <v>43</v>
      </c>
      <c r="G153" s="1">
        <v>50</v>
      </c>
      <c r="H153" s="4" t="str">
        <f>IF(dataset_2!$E153&gt;dataset_2!$F153,"Casual Dominant","Registered Dominant")</f>
        <v>Registered Dominant</v>
      </c>
      <c r="I153" s="4">
        <f>dataset_2!$E153/dataset_2!$G153</f>
        <v>0.14000000000000001</v>
      </c>
      <c r="J153" s="4">
        <f>dataset_2!$F153/dataset_2!$G153</f>
        <v>0.86</v>
      </c>
      <c r="K153" s="5">
        <f>dataset_2!$C153*100</f>
        <v>40</v>
      </c>
      <c r="L153" s="4">
        <f>dataset_2!$B153*50</f>
        <v>9.85</v>
      </c>
      <c r="M153" s="5">
        <f>dataset_2!$D153*67</f>
        <v>16.997899999999998</v>
      </c>
      <c r="N153" s="4">
        <f>IFERROR(dataset_2!$I153/dataset_2!$J153,0)</f>
        <v>0.16279069767441862</v>
      </c>
      <c r="O153" s="4" t="str">
        <f>IF(dataset_2!$K153&lt;40,"Low",IF(dataset_2!$K153&lt;=70,"Moderate","High"))</f>
        <v>Moderate</v>
      </c>
      <c r="P153" s="4" t="str">
        <f>IF(dataset_2!$M153&lt;10,"Calm",IF(dataset_2!$M153&lt;=25,"Breezy","Windy"))</f>
        <v>Breezy</v>
      </c>
    </row>
    <row r="154" spans="1:16" ht="14.25" customHeight="1" x14ac:dyDescent="0.3">
      <c r="A154" s="1">
        <v>153</v>
      </c>
      <c r="B154" s="3">
        <v>0.21210000000000001</v>
      </c>
      <c r="C154" s="1">
        <v>0.37</v>
      </c>
      <c r="D154" s="1">
        <v>0.16420000000000001</v>
      </c>
      <c r="E154" s="1">
        <v>9</v>
      </c>
      <c r="F154" s="1">
        <v>63</v>
      </c>
      <c r="G154" s="1">
        <v>72</v>
      </c>
      <c r="H154" s="4" t="str">
        <f>IF(dataset_2!$E154&gt;dataset_2!$F154,"Casual Dominant","Registered Dominant")</f>
        <v>Registered Dominant</v>
      </c>
      <c r="I154" s="4">
        <f>dataset_2!$E154/dataset_2!$G154</f>
        <v>0.125</v>
      </c>
      <c r="J154" s="4">
        <f>dataset_2!$F154/dataset_2!$G154</f>
        <v>0.875</v>
      </c>
      <c r="K154" s="5">
        <f>dataset_2!$C154*100</f>
        <v>37</v>
      </c>
      <c r="L154" s="4">
        <f>dataset_2!$B154*50</f>
        <v>10.605</v>
      </c>
      <c r="M154" s="5">
        <f>dataset_2!$D154*67</f>
        <v>11.0014</v>
      </c>
      <c r="N154" s="4">
        <f>IFERROR(dataset_2!$I154/dataset_2!$J154,0)</f>
        <v>0.14285714285714285</v>
      </c>
      <c r="O154" s="4" t="str">
        <f>IF(dataset_2!$K154&lt;40,"Low",IF(dataset_2!$K154&lt;=70,"Moderate","High"))</f>
        <v>Low</v>
      </c>
      <c r="P154" s="4" t="str">
        <f>IF(dataset_2!$M154&lt;10,"Calm",IF(dataset_2!$M154&lt;=25,"Breezy","Windy"))</f>
        <v>Breezy</v>
      </c>
    </row>
    <row r="155" spans="1:16" ht="14.25" customHeight="1" x14ac:dyDescent="0.3">
      <c r="A155" s="1">
        <v>154</v>
      </c>
      <c r="B155" s="3">
        <v>0.21210000000000001</v>
      </c>
      <c r="C155" s="1">
        <v>0.37</v>
      </c>
      <c r="D155" s="1">
        <v>0.16420000000000001</v>
      </c>
      <c r="E155" s="1">
        <v>5</v>
      </c>
      <c r="F155" s="1">
        <v>82</v>
      </c>
      <c r="G155" s="1">
        <v>87</v>
      </c>
      <c r="H155" s="4" t="str">
        <f>IF(dataset_2!$E155&gt;dataset_2!$F155,"Casual Dominant","Registered Dominant")</f>
        <v>Registered Dominant</v>
      </c>
      <c r="I155" s="4">
        <f>dataset_2!$E155/dataset_2!$G155</f>
        <v>5.7471264367816091E-2</v>
      </c>
      <c r="J155" s="4">
        <f>dataset_2!$F155/dataset_2!$G155</f>
        <v>0.94252873563218387</v>
      </c>
      <c r="K155" s="5">
        <f>dataset_2!$C155*100</f>
        <v>37</v>
      </c>
      <c r="L155" s="4">
        <f>dataset_2!$B155*50</f>
        <v>10.605</v>
      </c>
      <c r="M155" s="5">
        <f>dataset_2!$D155*67</f>
        <v>11.0014</v>
      </c>
      <c r="N155" s="4">
        <f>IFERROR(dataset_2!$I155/dataset_2!$J155,0)</f>
        <v>6.097560975609756E-2</v>
      </c>
      <c r="O155" s="4" t="str">
        <f>IF(dataset_2!$K155&lt;40,"Low",IF(dataset_2!$K155&lt;=70,"Moderate","High"))</f>
        <v>Low</v>
      </c>
      <c r="P155" s="4" t="str">
        <f>IF(dataset_2!$M155&lt;10,"Calm",IF(dataset_2!$M155&lt;=25,"Breezy","Windy"))</f>
        <v>Breezy</v>
      </c>
    </row>
    <row r="156" spans="1:16" ht="14.25" customHeight="1" x14ac:dyDescent="0.3">
      <c r="A156" s="1">
        <v>155</v>
      </c>
      <c r="B156" s="3">
        <v>0.2576</v>
      </c>
      <c r="C156" s="1">
        <v>0.37</v>
      </c>
      <c r="D156" s="1">
        <v>0</v>
      </c>
      <c r="E156" s="1">
        <v>9</v>
      </c>
      <c r="F156" s="1">
        <v>178</v>
      </c>
      <c r="G156" s="1">
        <v>187</v>
      </c>
      <c r="H156" s="4" t="str">
        <f>IF(dataset_2!$E156&gt;dataset_2!$F156,"Casual Dominant","Registered Dominant")</f>
        <v>Registered Dominant</v>
      </c>
      <c r="I156" s="4">
        <f>dataset_2!$E156/dataset_2!$G156</f>
        <v>4.8128342245989303E-2</v>
      </c>
      <c r="J156" s="4">
        <f>dataset_2!$F156/dataset_2!$G156</f>
        <v>0.95187165775401072</v>
      </c>
      <c r="K156" s="5">
        <f>dataset_2!$C156*100</f>
        <v>37</v>
      </c>
      <c r="L156" s="4">
        <f>dataset_2!$B156*50</f>
        <v>12.879999999999999</v>
      </c>
      <c r="M156" s="5">
        <f>dataset_2!$D156*67</f>
        <v>0</v>
      </c>
      <c r="N156" s="4">
        <f>IFERROR(dataset_2!$I156/dataset_2!$J156,0)</f>
        <v>5.0561797752808987E-2</v>
      </c>
      <c r="O156" s="4" t="str">
        <f>IF(dataset_2!$K156&lt;40,"Low",IF(dataset_2!$K156&lt;=70,"Moderate","High"))</f>
        <v>Low</v>
      </c>
      <c r="P156" s="4" t="str">
        <f>IF(dataset_2!$M156&lt;10,"Calm",IF(dataset_2!$M156&lt;=25,"Breezy","Windy"))</f>
        <v>Calm</v>
      </c>
    </row>
    <row r="157" spans="1:16" ht="14.25" customHeight="1" x14ac:dyDescent="0.3">
      <c r="A157" s="1">
        <v>156</v>
      </c>
      <c r="B157" s="3">
        <v>0.2273</v>
      </c>
      <c r="C157" s="1">
        <v>0.4</v>
      </c>
      <c r="D157" s="1">
        <v>8.9599999999999999E-2</v>
      </c>
      <c r="E157" s="1">
        <v>7</v>
      </c>
      <c r="F157" s="1">
        <v>116</v>
      </c>
      <c r="G157" s="1">
        <v>123</v>
      </c>
      <c r="H157" s="4" t="str">
        <f>IF(dataset_2!$E157&gt;dataset_2!$F157,"Casual Dominant","Registered Dominant")</f>
        <v>Registered Dominant</v>
      </c>
      <c r="I157" s="4">
        <f>dataset_2!$E157/dataset_2!$G157</f>
        <v>5.6910569105691054E-2</v>
      </c>
      <c r="J157" s="4">
        <f>dataset_2!$F157/dataset_2!$G157</f>
        <v>0.94308943089430897</v>
      </c>
      <c r="K157" s="5">
        <f>dataset_2!$C157*100</f>
        <v>40</v>
      </c>
      <c r="L157" s="4">
        <f>dataset_2!$B157*50</f>
        <v>11.365</v>
      </c>
      <c r="M157" s="5">
        <f>dataset_2!$D157*67</f>
        <v>6.0031999999999996</v>
      </c>
      <c r="N157" s="4">
        <f>IFERROR(dataset_2!$I157/dataset_2!$J157,0)</f>
        <v>6.0344827586206892E-2</v>
      </c>
      <c r="O157" s="4" t="str">
        <f>IF(dataset_2!$K157&lt;40,"Low",IF(dataset_2!$K157&lt;=70,"Moderate","High"))</f>
        <v>Moderate</v>
      </c>
      <c r="P157" s="4" t="str">
        <f>IF(dataset_2!$M157&lt;10,"Calm",IF(dataset_2!$M157&lt;=25,"Breezy","Windy"))</f>
        <v>Calm</v>
      </c>
    </row>
    <row r="158" spans="1:16" ht="14.25" customHeight="1" x14ac:dyDescent="0.3">
      <c r="A158" s="1">
        <v>157</v>
      </c>
      <c r="B158" s="3">
        <v>0.19700000000000001</v>
      </c>
      <c r="C158" s="1">
        <v>0.55000000000000004</v>
      </c>
      <c r="D158" s="1">
        <v>8.9599999999999999E-2</v>
      </c>
      <c r="E158" s="1">
        <v>3</v>
      </c>
      <c r="F158" s="1">
        <v>92</v>
      </c>
      <c r="G158" s="1">
        <v>95</v>
      </c>
      <c r="H158" s="4" t="str">
        <f>IF(dataset_2!$E158&gt;dataset_2!$F158,"Casual Dominant","Registered Dominant")</f>
        <v>Registered Dominant</v>
      </c>
      <c r="I158" s="4">
        <f>dataset_2!$E158/dataset_2!$G158</f>
        <v>3.1578947368421054E-2</v>
      </c>
      <c r="J158" s="4">
        <f>dataset_2!$F158/dataset_2!$G158</f>
        <v>0.96842105263157896</v>
      </c>
      <c r="K158" s="5">
        <f>dataset_2!$C158*100</f>
        <v>55.000000000000007</v>
      </c>
      <c r="L158" s="4">
        <f>dataset_2!$B158*50</f>
        <v>9.85</v>
      </c>
      <c r="M158" s="5">
        <f>dataset_2!$D158*67</f>
        <v>6.0031999999999996</v>
      </c>
      <c r="N158" s="4">
        <f>IFERROR(dataset_2!$I158/dataset_2!$J158,0)</f>
        <v>3.2608695652173912E-2</v>
      </c>
      <c r="O158" s="4" t="str">
        <f>IF(dataset_2!$K158&lt;40,"Low",IF(dataset_2!$K158&lt;=70,"Moderate","High"))</f>
        <v>Moderate</v>
      </c>
      <c r="P158" s="4" t="str">
        <f>IF(dataset_2!$M158&lt;10,"Calm",IF(dataset_2!$M158&lt;=25,"Breezy","Windy"))</f>
        <v>Calm</v>
      </c>
    </row>
    <row r="159" spans="1:16" ht="14.25" customHeight="1" x14ac:dyDescent="0.3">
      <c r="A159" s="1">
        <v>158</v>
      </c>
      <c r="B159" s="3">
        <v>0.21210000000000001</v>
      </c>
      <c r="C159" s="1">
        <v>0.47</v>
      </c>
      <c r="D159" s="1">
        <v>0.1045</v>
      </c>
      <c r="E159" s="1">
        <v>1</v>
      </c>
      <c r="F159" s="1">
        <v>50</v>
      </c>
      <c r="G159" s="1">
        <v>51</v>
      </c>
      <c r="H159" s="4" t="str">
        <f>IF(dataset_2!$E159&gt;dataset_2!$F159,"Casual Dominant","Registered Dominant")</f>
        <v>Registered Dominant</v>
      </c>
      <c r="I159" s="4">
        <f>dataset_2!$E159/dataset_2!$G159</f>
        <v>1.9607843137254902E-2</v>
      </c>
      <c r="J159" s="4">
        <f>dataset_2!$F159/dataset_2!$G159</f>
        <v>0.98039215686274506</v>
      </c>
      <c r="K159" s="5">
        <f>dataset_2!$C159*100</f>
        <v>47</v>
      </c>
      <c r="L159" s="4">
        <f>dataset_2!$B159*50</f>
        <v>10.605</v>
      </c>
      <c r="M159" s="5">
        <f>dataset_2!$D159*67</f>
        <v>7.0015000000000001</v>
      </c>
      <c r="N159" s="4">
        <f>IFERROR(dataset_2!$I159/dataset_2!$J159,0)</f>
        <v>0.02</v>
      </c>
      <c r="O159" s="4" t="str">
        <f>IF(dataset_2!$K159&lt;40,"Low",IF(dataset_2!$K159&lt;=70,"Moderate","High"))</f>
        <v>Moderate</v>
      </c>
      <c r="P159" s="4" t="str">
        <f>IF(dataset_2!$M159&lt;10,"Calm",IF(dataset_2!$M159&lt;=25,"Breezy","Windy"))</f>
        <v>Calm</v>
      </c>
    </row>
    <row r="160" spans="1:16" ht="14.25" customHeight="1" x14ac:dyDescent="0.3">
      <c r="A160" s="1">
        <v>159</v>
      </c>
      <c r="B160" s="3">
        <v>0.19700000000000001</v>
      </c>
      <c r="C160" s="1">
        <v>0.47</v>
      </c>
      <c r="D160" s="1">
        <v>0.1343</v>
      </c>
      <c r="E160" s="1">
        <v>0</v>
      </c>
      <c r="F160" s="1">
        <v>39</v>
      </c>
      <c r="G160" s="1">
        <v>39</v>
      </c>
      <c r="H160" s="4" t="str">
        <f>IF(dataset_2!$E160&gt;dataset_2!$F160,"Casual Dominant","Registered Dominant")</f>
        <v>Registered Dominant</v>
      </c>
      <c r="I160" s="4">
        <f>dataset_2!$E160/dataset_2!$G160</f>
        <v>0</v>
      </c>
      <c r="J160" s="4">
        <f>dataset_2!$F160/dataset_2!$G160</f>
        <v>1</v>
      </c>
      <c r="K160" s="5">
        <f>dataset_2!$C160*100</f>
        <v>47</v>
      </c>
      <c r="L160" s="4">
        <f>dataset_2!$B160*50</f>
        <v>9.85</v>
      </c>
      <c r="M160" s="5">
        <f>dataset_2!$D160*67</f>
        <v>8.9981000000000009</v>
      </c>
      <c r="N160" s="4">
        <f>IFERROR(dataset_2!$I160/dataset_2!$J160,0)</f>
        <v>0</v>
      </c>
      <c r="O160" s="4" t="str">
        <f>IF(dataset_2!$K160&lt;40,"Low",IF(dataset_2!$K160&lt;=70,"Moderate","High"))</f>
        <v>Moderate</v>
      </c>
      <c r="P160" s="4" t="str">
        <f>IF(dataset_2!$M160&lt;10,"Calm",IF(dataset_2!$M160&lt;=25,"Breezy","Windy"))</f>
        <v>Calm</v>
      </c>
    </row>
    <row r="161" spans="1:16" ht="14.25" customHeight="1" x14ac:dyDescent="0.3">
      <c r="A161" s="1">
        <v>160</v>
      </c>
      <c r="B161" s="3">
        <v>0.19700000000000001</v>
      </c>
      <c r="C161" s="1">
        <v>0.43</v>
      </c>
      <c r="D161" s="1">
        <v>0.16420000000000001</v>
      </c>
      <c r="E161" s="1">
        <v>2</v>
      </c>
      <c r="F161" s="1">
        <v>34</v>
      </c>
      <c r="G161" s="1">
        <v>36</v>
      </c>
      <c r="H161" s="4" t="str">
        <f>IF(dataset_2!$E161&gt;dataset_2!$F161,"Casual Dominant","Registered Dominant")</f>
        <v>Registered Dominant</v>
      </c>
      <c r="I161" s="4">
        <f>dataset_2!$E161/dataset_2!$G161</f>
        <v>5.5555555555555552E-2</v>
      </c>
      <c r="J161" s="4">
        <f>dataset_2!$F161/dataset_2!$G161</f>
        <v>0.94444444444444442</v>
      </c>
      <c r="K161" s="5">
        <f>dataset_2!$C161*100</f>
        <v>43</v>
      </c>
      <c r="L161" s="4">
        <f>dataset_2!$B161*50</f>
        <v>9.85</v>
      </c>
      <c r="M161" s="5">
        <f>dataset_2!$D161*67</f>
        <v>11.0014</v>
      </c>
      <c r="N161" s="4">
        <f>IFERROR(dataset_2!$I161/dataset_2!$J161,0)</f>
        <v>5.8823529411764705E-2</v>
      </c>
      <c r="O161" s="4" t="str">
        <f>IF(dataset_2!$K161&lt;40,"Low",IF(dataset_2!$K161&lt;=70,"Moderate","High"))</f>
        <v>Moderate</v>
      </c>
      <c r="P161" s="4" t="str">
        <f>IF(dataset_2!$M161&lt;10,"Calm",IF(dataset_2!$M161&lt;=25,"Breezy","Windy"))</f>
        <v>Breezy</v>
      </c>
    </row>
    <row r="162" spans="1:16" ht="14.25" customHeight="1" x14ac:dyDescent="0.3">
      <c r="A162" s="1">
        <v>161</v>
      </c>
      <c r="B162" s="3">
        <v>0.19700000000000001</v>
      </c>
      <c r="C162" s="1">
        <v>0.51</v>
      </c>
      <c r="D162" s="1">
        <v>0.16420000000000001</v>
      </c>
      <c r="E162" s="1">
        <v>1</v>
      </c>
      <c r="F162" s="1">
        <v>14</v>
      </c>
      <c r="G162" s="1">
        <v>15</v>
      </c>
      <c r="H162" s="4" t="str">
        <f>IF(dataset_2!$E162&gt;dataset_2!$F162,"Casual Dominant","Registered Dominant")</f>
        <v>Registered Dominant</v>
      </c>
      <c r="I162" s="4">
        <f>dataset_2!$E162/dataset_2!$G162</f>
        <v>6.6666666666666666E-2</v>
      </c>
      <c r="J162" s="4">
        <f>dataset_2!$F162/dataset_2!$G162</f>
        <v>0.93333333333333335</v>
      </c>
      <c r="K162" s="5">
        <f>dataset_2!$C162*100</f>
        <v>51</v>
      </c>
      <c r="L162" s="4">
        <f>dataset_2!$B162*50</f>
        <v>9.85</v>
      </c>
      <c r="M162" s="5">
        <f>dataset_2!$D162*67</f>
        <v>11.0014</v>
      </c>
      <c r="N162" s="4">
        <f>IFERROR(dataset_2!$I162/dataset_2!$J162,0)</f>
        <v>7.1428571428571425E-2</v>
      </c>
      <c r="O162" s="4" t="str">
        <f>IF(dataset_2!$K162&lt;40,"Low",IF(dataset_2!$K162&lt;=70,"Moderate","High"))</f>
        <v>Moderate</v>
      </c>
      <c r="P162" s="4" t="str">
        <f>IF(dataset_2!$M162&lt;10,"Calm",IF(dataset_2!$M162&lt;=25,"Breezy","Windy"))</f>
        <v>Breezy</v>
      </c>
    </row>
    <row r="163" spans="1:16" ht="14.25" customHeight="1" x14ac:dyDescent="0.3">
      <c r="A163" s="1">
        <v>162</v>
      </c>
      <c r="B163" s="3">
        <v>0.19700000000000001</v>
      </c>
      <c r="C163" s="1">
        <v>0.51</v>
      </c>
      <c r="D163" s="1">
        <v>0.16420000000000001</v>
      </c>
      <c r="E163" s="1">
        <v>1</v>
      </c>
      <c r="F163" s="1">
        <v>24</v>
      </c>
      <c r="G163" s="1">
        <v>25</v>
      </c>
      <c r="H163" s="4" t="str">
        <f>IF(dataset_2!$E163&gt;dataset_2!$F163,"Casual Dominant","Registered Dominant")</f>
        <v>Registered Dominant</v>
      </c>
      <c r="I163" s="4">
        <f>dataset_2!$E163/dataset_2!$G163</f>
        <v>0.04</v>
      </c>
      <c r="J163" s="4">
        <f>dataset_2!$F163/dataset_2!$G163</f>
        <v>0.96</v>
      </c>
      <c r="K163" s="5">
        <f>dataset_2!$C163*100</f>
        <v>51</v>
      </c>
      <c r="L163" s="4">
        <f>dataset_2!$B163*50</f>
        <v>9.85</v>
      </c>
      <c r="M163" s="5">
        <f>dataset_2!$D163*67</f>
        <v>11.0014</v>
      </c>
      <c r="N163" s="4">
        <f>IFERROR(dataset_2!$I163/dataset_2!$J163,0)</f>
        <v>4.1666666666666671E-2</v>
      </c>
      <c r="O163" s="4" t="str">
        <f>IF(dataset_2!$K163&lt;40,"Low",IF(dataset_2!$K163&lt;=70,"Moderate","High"))</f>
        <v>Moderate</v>
      </c>
      <c r="P163" s="4" t="str">
        <f>IF(dataset_2!$M163&lt;10,"Calm",IF(dataset_2!$M163&lt;=25,"Breezy","Windy"))</f>
        <v>Breezy</v>
      </c>
    </row>
    <row r="164" spans="1:16" ht="14.25" customHeight="1" x14ac:dyDescent="0.3">
      <c r="A164" s="1">
        <v>163</v>
      </c>
      <c r="B164" s="3">
        <v>0.21210000000000001</v>
      </c>
      <c r="C164" s="1">
        <v>0.55000000000000004</v>
      </c>
      <c r="D164" s="1">
        <v>8.9599999999999999E-2</v>
      </c>
      <c r="E164" s="1">
        <v>1</v>
      </c>
      <c r="F164" s="1">
        <v>15</v>
      </c>
      <c r="G164" s="1">
        <v>16</v>
      </c>
      <c r="H164" s="4" t="str">
        <f>IF(dataset_2!$E164&gt;dataset_2!$F164,"Casual Dominant","Registered Dominant")</f>
        <v>Registered Dominant</v>
      </c>
      <c r="I164" s="4">
        <f>dataset_2!$E164/dataset_2!$G164</f>
        <v>6.25E-2</v>
      </c>
      <c r="J164" s="4">
        <f>dataset_2!$F164/dataset_2!$G164</f>
        <v>0.9375</v>
      </c>
      <c r="K164" s="5">
        <f>dataset_2!$C164*100</f>
        <v>55.000000000000007</v>
      </c>
      <c r="L164" s="4">
        <f>dataset_2!$B164*50</f>
        <v>10.605</v>
      </c>
      <c r="M164" s="5">
        <f>dataset_2!$D164*67</f>
        <v>6.0031999999999996</v>
      </c>
      <c r="N164" s="4">
        <f>IFERROR(dataset_2!$I164/dataset_2!$J164,0)</f>
        <v>6.6666666666666666E-2</v>
      </c>
      <c r="O164" s="4" t="str">
        <f>IF(dataset_2!$K164&lt;40,"Low",IF(dataset_2!$K164&lt;=70,"Moderate","High"))</f>
        <v>Moderate</v>
      </c>
      <c r="P164" s="4" t="str">
        <f>IF(dataset_2!$M164&lt;10,"Calm",IF(dataset_2!$M164&lt;=25,"Breezy","Windy"))</f>
        <v>Calm</v>
      </c>
    </row>
    <row r="165" spans="1:16" ht="14.25" customHeight="1" x14ac:dyDescent="0.3">
      <c r="A165" s="1">
        <v>164</v>
      </c>
      <c r="B165" s="3">
        <v>0.2424</v>
      </c>
      <c r="C165" s="1">
        <v>0.55000000000000004</v>
      </c>
      <c r="D165" s="1">
        <v>0</v>
      </c>
      <c r="E165" s="1">
        <v>3</v>
      </c>
      <c r="F165" s="1">
        <v>13</v>
      </c>
      <c r="G165" s="1">
        <v>16</v>
      </c>
      <c r="H165" s="4" t="str">
        <f>IF(dataset_2!$E165&gt;dataset_2!$F165,"Casual Dominant","Registered Dominant")</f>
        <v>Registered Dominant</v>
      </c>
      <c r="I165" s="4">
        <f>dataset_2!$E165/dataset_2!$G165</f>
        <v>0.1875</v>
      </c>
      <c r="J165" s="4">
        <f>dataset_2!$F165/dataset_2!$G165</f>
        <v>0.8125</v>
      </c>
      <c r="K165" s="5">
        <f>dataset_2!$C165*100</f>
        <v>55.000000000000007</v>
      </c>
      <c r="L165" s="4">
        <f>dataset_2!$B165*50</f>
        <v>12.120000000000001</v>
      </c>
      <c r="M165" s="5">
        <f>dataset_2!$D165*67</f>
        <v>0</v>
      </c>
      <c r="N165" s="4">
        <f>IFERROR(dataset_2!$I165/dataset_2!$J165,0)</f>
        <v>0.23076923076923078</v>
      </c>
      <c r="O165" s="4" t="str">
        <f>IF(dataset_2!$K165&lt;40,"Low",IF(dataset_2!$K165&lt;=70,"Moderate","High"))</f>
        <v>Moderate</v>
      </c>
      <c r="P165" s="4" t="str">
        <f>IF(dataset_2!$M165&lt;10,"Calm",IF(dataset_2!$M165&lt;=25,"Breezy","Windy"))</f>
        <v>Calm</v>
      </c>
    </row>
    <row r="166" spans="1:16" ht="14.25" customHeight="1" x14ac:dyDescent="0.3">
      <c r="A166" s="1">
        <v>165</v>
      </c>
      <c r="B166" s="3">
        <v>0.19700000000000001</v>
      </c>
      <c r="C166" s="1">
        <v>0.55000000000000004</v>
      </c>
      <c r="D166" s="1">
        <v>0.16420000000000001</v>
      </c>
      <c r="E166" s="1">
        <v>0</v>
      </c>
      <c r="F166" s="1">
        <v>7</v>
      </c>
      <c r="G166" s="1">
        <v>7</v>
      </c>
      <c r="H166" s="4" t="str">
        <f>IF(dataset_2!$E166&gt;dataset_2!$F166,"Casual Dominant","Registered Dominant")</f>
        <v>Registered Dominant</v>
      </c>
      <c r="I166" s="4">
        <f>dataset_2!$E166/dataset_2!$G166</f>
        <v>0</v>
      </c>
      <c r="J166" s="4">
        <f>dataset_2!$F166/dataset_2!$G166</f>
        <v>1</v>
      </c>
      <c r="K166" s="5">
        <f>dataset_2!$C166*100</f>
        <v>55.000000000000007</v>
      </c>
      <c r="L166" s="4">
        <f>dataset_2!$B166*50</f>
        <v>9.85</v>
      </c>
      <c r="M166" s="5">
        <f>dataset_2!$D166*67</f>
        <v>11.0014</v>
      </c>
      <c r="N166" s="4">
        <f>IFERROR(dataset_2!$I166/dataset_2!$J166,0)</f>
        <v>0</v>
      </c>
      <c r="O166" s="4" t="str">
        <f>IF(dataset_2!$K166&lt;40,"Low",IF(dataset_2!$K166&lt;=70,"Moderate","High"))</f>
        <v>Moderate</v>
      </c>
      <c r="P166" s="4" t="str">
        <f>IF(dataset_2!$M166&lt;10,"Calm",IF(dataset_2!$M166&lt;=25,"Breezy","Windy"))</f>
        <v>Breezy</v>
      </c>
    </row>
    <row r="167" spans="1:16" ht="14.25" customHeight="1" x14ac:dyDescent="0.3">
      <c r="A167" s="1">
        <v>166</v>
      </c>
      <c r="B167" s="3">
        <v>0.19700000000000001</v>
      </c>
      <c r="C167" s="1">
        <v>0.55000000000000004</v>
      </c>
      <c r="D167" s="1">
        <v>0.16420000000000001</v>
      </c>
      <c r="E167" s="1">
        <v>0</v>
      </c>
      <c r="F167" s="1">
        <v>1</v>
      </c>
      <c r="G167" s="1">
        <v>1</v>
      </c>
      <c r="H167" s="4" t="str">
        <f>IF(dataset_2!$E167&gt;dataset_2!$F167,"Casual Dominant","Registered Dominant")</f>
        <v>Registered Dominant</v>
      </c>
      <c r="I167" s="4">
        <f>dataset_2!$E167/dataset_2!$G167</f>
        <v>0</v>
      </c>
      <c r="J167" s="4">
        <f>dataset_2!$F167/dataset_2!$G167</f>
        <v>1</v>
      </c>
      <c r="K167" s="5">
        <f>dataset_2!$C167*100</f>
        <v>55.000000000000007</v>
      </c>
      <c r="L167" s="4">
        <f>dataset_2!$B167*50</f>
        <v>9.85</v>
      </c>
      <c r="M167" s="5">
        <f>dataset_2!$D167*67</f>
        <v>11.0014</v>
      </c>
      <c r="N167" s="4">
        <f>IFERROR(dataset_2!$I167/dataset_2!$J167,0)</f>
        <v>0</v>
      </c>
      <c r="O167" s="4" t="str">
        <f>IF(dataset_2!$K167&lt;40,"Low",IF(dataset_2!$K167&lt;=70,"Moderate","High"))</f>
        <v>Moderate</v>
      </c>
      <c r="P167" s="4" t="str">
        <f>IF(dataset_2!$M167&lt;10,"Calm",IF(dataset_2!$M167&lt;=25,"Breezy","Windy"))</f>
        <v>Breezy</v>
      </c>
    </row>
    <row r="168" spans="1:16" ht="14.25" customHeight="1" x14ac:dyDescent="0.3">
      <c r="A168" s="1">
        <v>167</v>
      </c>
      <c r="B168" s="3">
        <v>0.16669999999999999</v>
      </c>
      <c r="C168" s="1">
        <v>0.74</v>
      </c>
      <c r="D168" s="1">
        <v>0.16420000000000001</v>
      </c>
      <c r="E168" s="1">
        <v>0</v>
      </c>
      <c r="F168" s="1">
        <v>5</v>
      </c>
      <c r="G168" s="1">
        <v>5</v>
      </c>
      <c r="H168" s="4" t="str">
        <f>IF(dataset_2!$E168&gt;dataset_2!$F168,"Casual Dominant","Registered Dominant")</f>
        <v>Registered Dominant</v>
      </c>
      <c r="I168" s="4">
        <f>dataset_2!$E168/dataset_2!$G168</f>
        <v>0</v>
      </c>
      <c r="J168" s="4">
        <f>dataset_2!$F168/dataset_2!$G168</f>
        <v>1</v>
      </c>
      <c r="K168" s="5">
        <f>dataset_2!$C168*100</f>
        <v>74</v>
      </c>
      <c r="L168" s="4">
        <f>dataset_2!$B168*50</f>
        <v>8.3349999999999991</v>
      </c>
      <c r="M168" s="5">
        <f>dataset_2!$D168*67</f>
        <v>11.0014</v>
      </c>
      <c r="N168" s="4">
        <f>IFERROR(dataset_2!$I168/dataset_2!$J168,0)</f>
        <v>0</v>
      </c>
      <c r="O168" s="4" t="str">
        <f>IF(dataset_2!$K168&lt;40,"Low",IF(dataset_2!$K168&lt;=70,"Moderate","High"))</f>
        <v>High</v>
      </c>
      <c r="P168" s="4" t="str">
        <f>IF(dataset_2!$M168&lt;10,"Calm",IF(dataset_2!$M168&lt;=25,"Breezy","Windy"))</f>
        <v>Breezy</v>
      </c>
    </row>
    <row r="169" spans="1:16" ht="14.25" customHeight="1" x14ac:dyDescent="0.3">
      <c r="A169" s="1">
        <v>168</v>
      </c>
      <c r="B169" s="3">
        <v>0.16669999999999999</v>
      </c>
      <c r="C169" s="1">
        <v>0.74</v>
      </c>
      <c r="D169" s="1">
        <v>0.16420000000000001</v>
      </c>
      <c r="E169" s="1">
        <v>0</v>
      </c>
      <c r="F169" s="1">
        <v>2</v>
      </c>
      <c r="G169" s="1">
        <v>2</v>
      </c>
      <c r="H169" s="4" t="str">
        <f>IF(dataset_2!$E169&gt;dataset_2!$F169,"Casual Dominant","Registered Dominant")</f>
        <v>Registered Dominant</v>
      </c>
      <c r="I169" s="4">
        <f>dataset_2!$E169/dataset_2!$G169</f>
        <v>0</v>
      </c>
      <c r="J169" s="4">
        <f>dataset_2!$F169/dataset_2!$G169</f>
        <v>1</v>
      </c>
      <c r="K169" s="5">
        <f>dataset_2!$C169*100</f>
        <v>74</v>
      </c>
      <c r="L169" s="4">
        <f>dataset_2!$B169*50</f>
        <v>8.3349999999999991</v>
      </c>
      <c r="M169" s="5">
        <f>dataset_2!$D169*67</f>
        <v>11.0014</v>
      </c>
      <c r="N169" s="4">
        <f>IFERROR(dataset_2!$I169/dataset_2!$J169,0)</f>
        <v>0</v>
      </c>
      <c r="O169" s="4" t="str">
        <f>IF(dataset_2!$K169&lt;40,"Low",IF(dataset_2!$K169&lt;=70,"Moderate","High"))</f>
        <v>High</v>
      </c>
      <c r="P169" s="4" t="str">
        <f>IF(dataset_2!$M169&lt;10,"Calm",IF(dataset_2!$M169&lt;=25,"Breezy","Windy"))</f>
        <v>Breezy</v>
      </c>
    </row>
    <row r="170" spans="1:16" ht="14.25" customHeight="1" x14ac:dyDescent="0.3">
      <c r="A170" s="1">
        <v>169</v>
      </c>
      <c r="B170" s="3">
        <v>0.18179999999999999</v>
      </c>
      <c r="C170" s="1">
        <v>0.74</v>
      </c>
      <c r="D170" s="1">
        <v>0.1045</v>
      </c>
      <c r="E170" s="1">
        <v>1</v>
      </c>
      <c r="F170" s="1">
        <v>8</v>
      </c>
      <c r="G170" s="1">
        <v>9</v>
      </c>
      <c r="H170" s="4" t="str">
        <f>IF(dataset_2!$E170&gt;dataset_2!$F170,"Casual Dominant","Registered Dominant")</f>
        <v>Registered Dominant</v>
      </c>
      <c r="I170" s="4">
        <f>dataset_2!$E170/dataset_2!$G170</f>
        <v>0.1111111111111111</v>
      </c>
      <c r="J170" s="4">
        <f>dataset_2!$F170/dataset_2!$G170</f>
        <v>0.88888888888888884</v>
      </c>
      <c r="K170" s="5">
        <f>dataset_2!$C170*100</f>
        <v>74</v>
      </c>
      <c r="L170" s="4">
        <f>dataset_2!$B170*50</f>
        <v>9.09</v>
      </c>
      <c r="M170" s="5">
        <f>dataset_2!$D170*67</f>
        <v>7.0015000000000001</v>
      </c>
      <c r="N170" s="4">
        <f>IFERROR(dataset_2!$I170/dataset_2!$J170,0)</f>
        <v>0.125</v>
      </c>
      <c r="O170" s="4" t="str">
        <f>IF(dataset_2!$K170&lt;40,"Low",IF(dataset_2!$K170&lt;=70,"Moderate","High"))</f>
        <v>High</v>
      </c>
      <c r="P170" s="4" t="str">
        <f>IF(dataset_2!$M170&lt;10,"Calm",IF(dataset_2!$M170&lt;=25,"Breezy","Windy"))</f>
        <v>Calm</v>
      </c>
    </row>
    <row r="171" spans="1:16" ht="14.25" customHeight="1" x14ac:dyDescent="0.3">
      <c r="A171" s="1">
        <v>170</v>
      </c>
      <c r="B171" s="3">
        <v>0.18179999999999999</v>
      </c>
      <c r="C171" s="1">
        <v>0.93</v>
      </c>
      <c r="D171" s="1">
        <v>0.1045</v>
      </c>
      <c r="E171" s="1">
        <v>0</v>
      </c>
      <c r="F171" s="1">
        <v>15</v>
      </c>
      <c r="G171" s="1">
        <v>15</v>
      </c>
      <c r="H171" s="4" t="str">
        <f>IF(dataset_2!$E171&gt;dataset_2!$F171,"Casual Dominant","Registered Dominant")</f>
        <v>Registered Dominant</v>
      </c>
      <c r="I171" s="4">
        <f>dataset_2!$E171/dataset_2!$G171</f>
        <v>0</v>
      </c>
      <c r="J171" s="4">
        <f>dataset_2!$F171/dataset_2!$G171</f>
        <v>1</v>
      </c>
      <c r="K171" s="5">
        <f>dataset_2!$C171*100</f>
        <v>93</v>
      </c>
      <c r="L171" s="4">
        <f>dataset_2!$B171*50</f>
        <v>9.09</v>
      </c>
      <c r="M171" s="5">
        <f>dataset_2!$D171*67</f>
        <v>7.0015000000000001</v>
      </c>
      <c r="N171" s="4">
        <f>IFERROR(dataset_2!$I171/dataset_2!$J171,0)</f>
        <v>0</v>
      </c>
      <c r="O171" s="4" t="str">
        <f>IF(dataset_2!$K171&lt;40,"Low",IF(dataset_2!$K171&lt;=70,"Moderate","High"))</f>
        <v>High</v>
      </c>
      <c r="P171" s="4" t="str">
        <f>IF(dataset_2!$M171&lt;10,"Calm",IF(dataset_2!$M171&lt;=25,"Breezy","Windy"))</f>
        <v>Calm</v>
      </c>
    </row>
    <row r="172" spans="1:16" ht="14.25" customHeight="1" x14ac:dyDescent="0.3">
      <c r="A172" s="1">
        <v>171</v>
      </c>
      <c r="B172" s="3">
        <v>0.18179999999999999</v>
      </c>
      <c r="C172" s="1">
        <v>0.93</v>
      </c>
      <c r="D172" s="1">
        <v>0.1045</v>
      </c>
      <c r="E172" s="1">
        <v>0</v>
      </c>
      <c r="F172" s="1">
        <v>20</v>
      </c>
      <c r="G172" s="1">
        <v>20</v>
      </c>
      <c r="H172" s="4" t="str">
        <f>IF(dataset_2!$E172&gt;dataset_2!$F172,"Casual Dominant","Registered Dominant")</f>
        <v>Registered Dominant</v>
      </c>
      <c r="I172" s="4">
        <f>dataset_2!$E172/dataset_2!$G172</f>
        <v>0</v>
      </c>
      <c r="J172" s="4">
        <f>dataset_2!$F172/dataset_2!$G172</f>
        <v>1</v>
      </c>
      <c r="K172" s="5">
        <f>dataset_2!$C172*100</f>
        <v>93</v>
      </c>
      <c r="L172" s="4">
        <f>dataset_2!$B172*50</f>
        <v>9.09</v>
      </c>
      <c r="M172" s="5">
        <f>dataset_2!$D172*67</f>
        <v>7.0015000000000001</v>
      </c>
      <c r="N172" s="4">
        <f>IFERROR(dataset_2!$I172/dataset_2!$J172,0)</f>
        <v>0</v>
      </c>
      <c r="O172" s="4" t="str">
        <f>IF(dataset_2!$K172&lt;40,"Low",IF(dataset_2!$K172&lt;=70,"Moderate","High"))</f>
        <v>High</v>
      </c>
      <c r="P172" s="4" t="str">
        <f>IF(dataset_2!$M172&lt;10,"Calm",IF(dataset_2!$M172&lt;=25,"Breezy","Windy"))</f>
        <v>Calm</v>
      </c>
    </row>
    <row r="173" spans="1:16" ht="14.25" customHeight="1" x14ac:dyDescent="0.3">
      <c r="A173" s="1">
        <v>172</v>
      </c>
      <c r="B173" s="3">
        <v>0.19700000000000001</v>
      </c>
      <c r="C173" s="1">
        <v>0.8</v>
      </c>
      <c r="D173" s="1">
        <v>0.16420000000000001</v>
      </c>
      <c r="E173" s="1">
        <v>5</v>
      </c>
      <c r="F173" s="1">
        <v>56</v>
      </c>
      <c r="G173" s="1">
        <v>61</v>
      </c>
      <c r="H173" s="4" t="str">
        <f>IF(dataset_2!$E173&gt;dataset_2!$F173,"Casual Dominant","Registered Dominant")</f>
        <v>Registered Dominant</v>
      </c>
      <c r="I173" s="4">
        <f>dataset_2!$E173/dataset_2!$G173</f>
        <v>8.1967213114754092E-2</v>
      </c>
      <c r="J173" s="4">
        <f>dataset_2!$F173/dataset_2!$G173</f>
        <v>0.91803278688524592</v>
      </c>
      <c r="K173" s="5">
        <f>dataset_2!$C173*100</f>
        <v>80</v>
      </c>
      <c r="L173" s="4">
        <f>dataset_2!$B173*50</f>
        <v>9.85</v>
      </c>
      <c r="M173" s="5">
        <f>dataset_2!$D173*67</f>
        <v>11.0014</v>
      </c>
      <c r="N173" s="4">
        <f>IFERROR(dataset_2!$I173/dataset_2!$J173,0)</f>
        <v>8.9285714285714274E-2</v>
      </c>
      <c r="O173" s="4" t="str">
        <f>IF(dataset_2!$K173&lt;40,"Low",IF(dataset_2!$K173&lt;=70,"Moderate","High"))</f>
        <v>High</v>
      </c>
      <c r="P173" s="4" t="str">
        <f>IF(dataset_2!$M173&lt;10,"Calm",IF(dataset_2!$M173&lt;=25,"Breezy","Windy"))</f>
        <v>Breezy</v>
      </c>
    </row>
    <row r="174" spans="1:16" ht="14.25" customHeight="1" x14ac:dyDescent="0.3">
      <c r="A174" s="1">
        <v>173</v>
      </c>
      <c r="B174" s="3">
        <v>0.18179999999999999</v>
      </c>
      <c r="C174" s="1">
        <v>0.69</v>
      </c>
      <c r="D174" s="1">
        <v>0.3881</v>
      </c>
      <c r="E174" s="1">
        <v>2</v>
      </c>
      <c r="F174" s="1">
        <v>60</v>
      </c>
      <c r="G174" s="1">
        <v>62</v>
      </c>
      <c r="H174" s="4" t="str">
        <f>IF(dataset_2!$E174&gt;dataset_2!$F174,"Casual Dominant","Registered Dominant")</f>
        <v>Registered Dominant</v>
      </c>
      <c r="I174" s="4">
        <f>dataset_2!$E174/dataset_2!$G174</f>
        <v>3.2258064516129031E-2</v>
      </c>
      <c r="J174" s="4">
        <f>dataset_2!$F174/dataset_2!$G174</f>
        <v>0.967741935483871</v>
      </c>
      <c r="K174" s="5">
        <f>dataset_2!$C174*100</f>
        <v>69</v>
      </c>
      <c r="L174" s="4">
        <f>dataset_2!$B174*50</f>
        <v>9.09</v>
      </c>
      <c r="M174" s="5">
        <f>dataset_2!$D174*67</f>
        <v>26.002700000000001</v>
      </c>
      <c r="N174" s="4">
        <f>IFERROR(dataset_2!$I174/dataset_2!$J174,0)</f>
        <v>3.3333333333333333E-2</v>
      </c>
      <c r="O174" s="4" t="str">
        <f>IF(dataset_2!$K174&lt;40,"Low",IF(dataset_2!$K174&lt;=70,"Moderate","High"))</f>
        <v>Moderate</v>
      </c>
      <c r="P174" s="4" t="str">
        <f>IF(dataset_2!$M174&lt;10,"Calm",IF(dataset_2!$M174&lt;=25,"Breezy","Windy"))</f>
        <v>Windy</v>
      </c>
    </row>
    <row r="175" spans="1:16" ht="14.25" customHeight="1" x14ac:dyDescent="0.3">
      <c r="A175" s="1">
        <v>174</v>
      </c>
      <c r="B175" s="3">
        <v>0.18179999999999999</v>
      </c>
      <c r="C175" s="1">
        <v>0.59</v>
      </c>
      <c r="D175" s="1">
        <v>0.35820000000000002</v>
      </c>
      <c r="E175" s="1">
        <v>8</v>
      </c>
      <c r="F175" s="1">
        <v>90</v>
      </c>
      <c r="G175" s="1">
        <v>98</v>
      </c>
      <c r="H175" s="4" t="str">
        <f>IF(dataset_2!$E175&gt;dataset_2!$F175,"Casual Dominant","Registered Dominant")</f>
        <v>Registered Dominant</v>
      </c>
      <c r="I175" s="4">
        <f>dataset_2!$E175/dataset_2!$G175</f>
        <v>8.1632653061224483E-2</v>
      </c>
      <c r="J175" s="4">
        <f>dataset_2!$F175/dataset_2!$G175</f>
        <v>0.91836734693877553</v>
      </c>
      <c r="K175" s="5">
        <f>dataset_2!$C175*100</f>
        <v>59</v>
      </c>
      <c r="L175" s="4">
        <f>dataset_2!$B175*50</f>
        <v>9.09</v>
      </c>
      <c r="M175" s="5">
        <f>dataset_2!$D175*67</f>
        <v>23.999400000000001</v>
      </c>
      <c r="N175" s="4">
        <f>IFERROR(dataset_2!$I175/dataset_2!$J175,0)</f>
        <v>8.8888888888888878E-2</v>
      </c>
      <c r="O175" s="4" t="str">
        <f>IF(dataset_2!$K175&lt;40,"Low",IF(dataset_2!$K175&lt;=70,"Moderate","High"))</f>
        <v>Moderate</v>
      </c>
      <c r="P175" s="4" t="str">
        <f>IF(dataset_2!$M175&lt;10,"Calm",IF(dataset_2!$M175&lt;=25,"Breezy","Windy"))</f>
        <v>Breezy</v>
      </c>
    </row>
    <row r="176" spans="1:16" ht="14.25" customHeight="1" x14ac:dyDescent="0.3">
      <c r="A176" s="1">
        <v>175</v>
      </c>
      <c r="B176" s="3">
        <v>0.18179999999999999</v>
      </c>
      <c r="C176" s="1">
        <v>0.44</v>
      </c>
      <c r="D176" s="1">
        <v>0.32840000000000003</v>
      </c>
      <c r="E176" s="1">
        <v>7</v>
      </c>
      <c r="F176" s="1">
        <v>95</v>
      </c>
      <c r="G176" s="1">
        <v>102</v>
      </c>
      <c r="H176" s="4" t="str">
        <f>IF(dataset_2!$E176&gt;dataset_2!$F176,"Casual Dominant","Registered Dominant")</f>
        <v>Registered Dominant</v>
      </c>
      <c r="I176" s="4">
        <f>dataset_2!$E176/dataset_2!$G176</f>
        <v>6.8627450980392163E-2</v>
      </c>
      <c r="J176" s="4">
        <f>dataset_2!$F176/dataset_2!$G176</f>
        <v>0.93137254901960786</v>
      </c>
      <c r="K176" s="5">
        <f>dataset_2!$C176*100</f>
        <v>44</v>
      </c>
      <c r="L176" s="4">
        <f>dataset_2!$B176*50</f>
        <v>9.09</v>
      </c>
      <c r="M176" s="5">
        <f>dataset_2!$D176*67</f>
        <v>22.002800000000001</v>
      </c>
      <c r="N176" s="4">
        <f>IFERROR(dataset_2!$I176/dataset_2!$J176,0)</f>
        <v>7.3684210526315796E-2</v>
      </c>
      <c r="O176" s="4" t="str">
        <f>IF(dataset_2!$K176&lt;40,"Low",IF(dataset_2!$K176&lt;=70,"Moderate","High"))</f>
        <v>Moderate</v>
      </c>
      <c r="P176" s="4" t="str">
        <f>IF(dataset_2!$M176&lt;10,"Calm",IF(dataset_2!$M176&lt;=25,"Breezy","Windy"))</f>
        <v>Breezy</v>
      </c>
    </row>
    <row r="177" spans="1:16" ht="14.25" customHeight="1" x14ac:dyDescent="0.3">
      <c r="A177" s="1">
        <v>176</v>
      </c>
      <c r="B177" s="3">
        <v>0.16669999999999999</v>
      </c>
      <c r="C177" s="1">
        <v>0.32</v>
      </c>
      <c r="D177" s="1">
        <v>0.49249999999999999</v>
      </c>
      <c r="E177" s="1">
        <v>12</v>
      </c>
      <c r="F177" s="1">
        <v>83</v>
      </c>
      <c r="G177" s="1">
        <v>95</v>
      </c>
      <c r="H177" s="4" t="str">
        <f>IF(dataset_2!$E177&gt;dataset_2!$F177,"Casual Dominant","Registered Dominant")</f>
        <v>Registered Dominant</v>
      </c>
      <c r="I177" s="4">
        <f>dataset_2!$E177/dataset_2!$G177</f>
        <v>0.12631578947368421</v>
      </c>
      <c r="J177" s="4">
        <f>dataset_2!$F177/dataset_2!$G177</f>
        <v>0.87368421052631584</v>
      </c>
      <c r="K177" s="5">
        <f>dataset_2!$C177*100</f>
        <v>32</v>
      </c>
      <c r="L177" s="4">
        <f>dataset_2!$B177*50</f>
        <v>8.3349999999999991</v>
      </c>
      <c r="M177" s="5">
        <f>dataset_2!$D177*67</f>
        <v>32.997500000000002</v>
      </c>
      <c r="N177" s="4">
        <f>IFERROR(dataset_2!$I177/dataset_2!$J177,0)</f>
        <v>0.14457831325301204</v>
      </c>
      <c r="O177" s="4" t="str">
        <f>IF(dataset_2!$K177&lt;40,"Low",IF(dataset_2!$K177&lt;=70,"Moderate","High"))</f>
        <v>Low</v>
      </c>
      <c r="P177" s="4" t="str">
        <f>IF(dataset_2!$M177&lt;10,"Calm",IF(dataset_2!$M177&lt;=25,"Breezy","Windy"))</f>
        <v>Windy</v>
      </c>
    </row>
    <row r="178" spans="1:16" ht="14.25" customHeight="1" x14ac:dyDescent="0.3">
      <c r="A178" s="1">
        <v>177</v>
      </c>
      <c r="B178" s="3">
        <v>0.16669999999999999</v>
      </c>
      <c r="C178" s="1">
        <v>0.32</v>
      </c>
      <c r="D178" s="1">
        <v>0.44779999999999998</v>
      </c>
      <c r="E178" s="1">
        <v>5</v>
      </c>
      <c r="F178" s="1">
        <v>69</v>
      </c>
      <c r="G178" s="1">
        <v>74</v>
      </c>
      <c r="H178" s="4" t="str">
        <f>IF(dataset_2!$E178&gt;dataset_2!$F178,"Casual Dominant","Registered Dominant")</f>
        <v>Registered Dominant</v>
      </c>
      <c r="I178" s="4">
        <f>dataset_2!$E178/dataset_2!$G178</f>
        <v>6.7567567567567571E-2</v>
      </c>
      <c r="J178" s="4">
        <f>dataset_2!$F178/dataset_2!$G178</f>
        <v>0.93243243243243246</v>
      </c>
      <c r="K178" s="5">
        <f>dataset_2!$C178*100</f>
        <v>32</v>
      </c>
      <c r="L178" s="4">
        <f>dataset_2!$B178*50</f>
        <v>8.3349999999999991</v>
      </c>
      <c r="M178" s="5">
        <f>dataset_2!$D178*67</f>
        <v>30.002599999999997</v>
      </c>
      <c r="N178" s="4">
        <f>IFERROR(dataset_2!$I178/dataset_2!$J178,0)</f>
        <v>7.2463768115942032E-2</v>
      </c>
      <c r="O178" s="4" t="str">
        <f>IF(dataset_2!$K178&lt;40,"Low",IF(dataset_2!$K178&lt;=70,"Moderate","High"))</f>
        <v>Low</v>
      </c>
      <c r="P178" s="4" t="str">
        <f>IF(dataset_2!$M178&lt;10,"Calm",IF(dataset_2!$M178&lt;=25,"Breezy","Windy"))</f>
        <v>Windy</v>
      </c>
    </row>
    <row r="179" spans="1:16" ht="14.25" customHeight="1" x14ac:dyDescent="0.3">
      <c r="A179" s="1">
        <v>178</v>
      </c>
      <c r="B179" s="3">
        <v>0.13639999999999999</v>
      </c>
      <c r="C179" s="1">
        <v>0.28999999999999998</v>
      </c>
      <c r="D179" s="1">
        <v>0.44779999999999998</v>
      </c>
      <c r="E179" s="1">
        <v>8</v>
      </c>
      <c r="F179" s="1">
        <v>68</v>
      </c>
      <c r="G179" s="1">
        <v>76</v>
      </c>
      <c r="H179" s="4" t="str">
        <f>IF(dataset_2!$E179&gt;dataset_2!$F179,"Casual Dominant","Registered Dominant")</f>
        <v>Registered Dominant</v>
      </c>
      <c r="I179" s="4">
        <f>dataset_2!$E179/dataset_2!$G179</f>
        <v>0.10526315789473684</v>
      </c>
      <c r="J179" s="4">
        <f>dataset_2!$F179/dataset_2!$G179</f>
        <v>0.89473684210526316</v>
      </c>
      <c r="K179" s="5">
        <f>dataset_2!$C179*100</f>
        <v>28.999999999999996</v>
      </c>
      <c r="L179" s="4">
        <f>dataset_2!$B179*50</f>
        <v>6.8199999999999994</v>
      </c>
      <c r="M179" s="5">
        <f>dataset_2!$D179*67</f>
        <v>30.002599999999997</v>
      </c>
      <c r="N179" s="4">
        <f>IFERROR(dataset_2!$I179/dataset_2!$J179,0)</f>
        <v>0.11764705882352941</v>
      </c>
      <c r="O179" s="4" t="str">
        <f>IF(dataset_2!$K179&lt;40,"Low",IF(dataset_2!$K179&lt;=70,"Moderate","High"))</f>
        <v>Low</v>
      </c>
      <c r="P179" s="4" t="str">
        <f>IF(dataset_2!$M179&lt;10,"Calm",IF(dataset_2!$M179&lt;=25,"Breezy","Windy"))</f>
        <v>Windy</v>
      </c>
    </row>
    <row r="180" spans="1:16" ht="14.25" customHeight="1" x14ac:dyDescent="0.3">
      <c r="A180" s="1">
        <v>179</v>
      </c>
      <c r="B180" s="3">
        <v>0.1212</v>
      </c>
      <c r="C180" s="1">
        <v>0.37</v>
      </c>
      <c r="D180" s="1">
        <v>0.55220000000000002</v>
      </c>
      <c r="E180" s="1">
        <v>5</v>
      </c>
      <c r="F180" s="1">
        <v>64</v>
      </c>
      <c r="G180" s="1">
        <v>69</v>
      </c>
      <c r="H180" s="4" t="str">
        <f>IF(dataset_2!$E180&gt;dataset_2!$F180,"Casual Dominant","Registered Dominant")</f>
        <v>Registered Dominant</v>
      </c>
      <c r="I180" s="4">
        <f>dataset_2!$E180/dataset_2!$G180</f>
        <v>7.2463768115942032E-2</v>
      </c>
      <c r="J180" s="4">
        <f>dataset_2!$F180/dataset_2!$G180</f>
        <v>0.92753623188405798</v>
      </c>
      <c r="K180" s="5">
        <f>dataset_2!$C180*100</f>
        <v>37</v>
      </c>
      <c r="L180" s="4">
        <f>dataset_2!$B180*50</f>
        <v>6.0600000000000005</v>
      </c>
      <c r="M180" s="5">
        <f>dataset_2!$D180*67</f>
        <v>36.997399999999999</v>
      </c>
      <c r="N180" s="4">
        <f>IFERROR(dataset_2!$I180/dataset_2!$J180,0)</f>
        <v>7.8125E-2</v>
      </c>
      <c r="O180" s="4" t="str">
        <f>IF(dataset_2!$K180&lt;40,"Low",IF(dataset_2!$K180&lt;=70,"Moderate","High"))</f>
        <v>Low</v>
      </c>
      <c r="P180" s="4" t="str">
        <f>IF(dataset_2!$M180&lt;10,"Calm",IF(dataset_2!$M180&lt;=25,"Breezy","Windy"))</f>
        <v>Windy</v>
      </c>
    </row>
    <row r="181" spans="1:16" ht="14.25" customHeight="1" x14ac:dyDescent="0.3">
      <c r="A181" s="1">
        <v>180</v>
      </c>
      <c r="B181" s="3">
        <v>0.1212</v>
      </c>
      <c r="C181" s="1">
        <v>0.39</v>
      </c>
      <c r="D181" s="1">
        <v>0.29849999999999999</v>
      </c>
      <c r="E181" s="1">
        <v>3</v>
      </c>
      <c r="F181" s="1">
        <v>52</v>
      </c>
      <c r="G181" s="1">
        <v>55</v>
      </c>
      <c r="H181" s="4" t="str">
        <f>IF(dataset_2!$E181&gt;dataset_2!$F181,"Casual Dominant","Registered Dominant")</f>
        <v>Registered Dominant</v>
      </c>
      <c r="I181" s="4">
        <f>dataset_2!$E181/dataset_2!$G181</f>
        <v>5.4545454545454543E-2</v>
      </c>
      <c r="J181" s="4">
        <f>dataset_2!$F181/dataset_2!$G181</f>
        <v>0.94545454545454544</v>
      </c>
      <c r="K181" s="5">
        <f>dataset_2!$C181*100</f>
        <v>39</v>
      </c>
      <c r="L181" s="4">
        <f>dataset_2!$B181*50</f>
        <v>6.0600000000000005</v>
      </c>
      <c r="M181" s="5">
        <f>dataset_2!$D181*67</f>
        <v>19.999499999999998</v>
      </c>
      <c r="N181" s="4">
        <f>IFERROR(dataset_2!$I181/dataset_2!$J181,0)</f>
        <v>5.7692307692307689E-2</v>
      </c>
      <c r="O181" s="4" t="str">
        <f>IF(dataset_2!$K181&lt;40,"Low",IF(dataset_2!$K181&lt;=70,"Moderate","High"))</f>
        <v>Low</v>
      </c>
      <c r="P181" s="4" t="str">
        <f>IF(dataset_2!$M181&lt;10,"Calm",IF(dataset_2!$M181&lt;=25,"Breezy","Windy"))</f>
        <v>Breezy</v>
      </c>
    </row>
    <row r="182" spans="1:16" ht="14.25" customHeight="1" x14ac:dyDescent="0.3">
      <c r="A182" s="1">
        <v>181</v>
      </c>
      <c r="B182" s="3">
        <v>0.1212</v>
      </c>
      <c r="C182" s="1">
        <v>0.36</v>
      </c>
      <c r="D182" s="1">
        <v>0.25369999999999998</v>
      </c>
      <c r="E182" s="1">
        <v>4</v>
      </c>
      <c r="F182" s="1">
        <v>26</v>
      </c>
      <c r="G182" s="1">
        <v>30</v>
      </c>
      <c r="H182" s="4" t="str">
        <f>IF(dataset_2!$E182&gt;dataset_2!$F182,"Casual Dominant","Registered Dominant")</f>
        <v>Registered Dominant</v>
      </c>
      <c r="I182" s="4">
        <f>dataset_2!$E182/dataset_2!$G182</f>
        <v>0.13333333333333333</v>
      </c>
      <c r="J182" s="4">
        <f>dataset_2!$F182/dataset_2!$G182</f>
        <v>0.8666666666666667</v>
      </c>
      <c r="K182" s="5">
        <f>dataset_2!$C182*100</f>
        <v>36</v>
      </c>
      <c r="L182" s="4">
        <f>dataset_2!$B182*50</f>
        <v>6.0600000000000005</v>
      </c>
      <c r="M182" s="5">
        <f>dataset_2!$D182*67</f>
        <v>16.997899999999998</v>
      </c>
      <c r="N182" s="4">
        <f>IFERROR(dataset_2!$I182/dataset_2!$J182,0)</f>
        <v>0.15384615384615383</v>
      </c>
      <c r="O182" s="4" t="str">
        <f>IF(dataset_2!$K182&lt;40,"Low",IF(dataset_2!$K182&lt;=70,"Moderate","High"))</f>
        <v>Low</v>
      </c>
      <c r="P182" s="4" t="str">
        <f>IF(dataset_2!$M182&lt;10,"Calm",IF(dataset_2!$M182&lt;=25,"Breezy","Windy"))</f>
        <v>Breezy</v>
      </c>
    </row>
    <row r="183" spans="1:16" ht="14.25" customHeight="1" x14ac:dyDescent="0.3">
      <c r="A183" s="1">
        <v>182</v>
      </c>
      <c r="B183" s="3">
        <v>0.1212</v>
      </c>
      <c r="C183" s="1">
        <v>0.36</v>
      </c>
      <c r="D183" s="1">
        <v>0.25369999999999998</v>
      </c>
      <c r="E183" s="1">
        <v>0</v>
      </c>
      <c r="F183" s="1">
        <v>28</v>
      </c>
      <c r="G183" s="1">
        <v>28</v>
      </c>
      <c r="H183" s="4" t="str">
        <f>IF(dataset_2!$E183&gt;dataset_2!$F183,"Casual Dominant","Registered Dominant")</f>
        <v>Registered Dominant</v>
      </c>
      <c r="I183" s="4">
        <f>dataset_2!$E183/dataset_2!$G183</f>
        <v>0</v>
      </c>
      <c r="J183" s="4">
        <f>dataset_2!$F183/dataset_2!$G183</f>
        <v>1</v>
      </c>
      <c r="K183" s="5">
        <f>dataset_2!$C183*100</f>
        <v>36</v>
      </c>
      <c r="L183" s="4">
        <f>dataset_2!$B183*50</f>
        <v>6.0600000000000005</v>
      </c>
      <c r="M183" s="5">
        <f>dataset_2!$D183*67</f>
        <v>16.997899999999998</v>
      </c>
      <c r="N183" s="4">
        <f>IFERROR(dataset_2!$I183/dataset_2!$J183,0)</f>
        <v>0</v>
      </c>
      <c r="O183" s="4" t="str">
        <f>IF(dataset_2!$K183&lt;40,"Low",IF(dataset_2!$K183&lt;=70,"Moderate","High"))</f>
        <v>Low</v>
      </c>
      <c r="P183" s="4" t="str">
        <f>IF(dataset_2!$M183&lt;10,"Calm",IF(dataset_2!$M183&lt;=25,"Breezy","Windy"))</f>
        <v>Breezy</v>
      </c>
    </row>
    <row r="184" spans="1:16" ht="14.25" customHeight="1" x14ac:dyDescent="0.3">
      <c r="A184" s="1">
        <v>183</v>
      </c>
      <c r="B184" s="3">
        <v>0.1061</v>
      </c>
      <c r="C184" s="1">
        <v>0.39</v>
      </c>
      <c r="D184" s="1">
        <v>0.35820000000000002</v>
      </c>
      <c r="E184" s="1">
        <v>2</v>
      </c>
      <c r="F184" s="1">
        <v>35</v>
      </c>
      <c r="G184" s="1">
        <v>37</v>
      </c>
      <c r="H184" s="4" t="str">
        <f>IF(dataset_2!$E184&gt;dataset_2!$F184,"Casual Dominant","Registered Dominant")</f>
        <v>Registered Dominant</v>
      </c>
      <c r="I184" s="4">
        <f>dataset_2!$E184/dataset_2!$G184</f>
        <v>5.4054054054054057E-2</v>
      </c>
      <c r="J184" s="4">
        <f>dataset_2!$F184/dataset_2!$G184</f>
        <v>0.94594594594594594</v>
      </c>
      <c r="K184" s="5">
        <f>dataset_2!$C184*100</f>
        <v>39</v>
      </c>
      <c r="L184" s="4">
        <f>dataset_2!$B184*50</f>
        <v>5.3049999999999997</v>
      </c>
      <c r="M184" s="5">
        <f>dataset_2!$D184*67</f>
        <v>23.999400000000001</v>
      </c>
      <c r="N184" s="4">
        <f>IFERROR(dataset_2!$I184/dataset_2!$J184,0)</f>
        <v>5.7142857142857148E-2</v>
      </c>
      <c r="O184" s="4" t="str">
        <f>IF(dataset_2!$K184&lt;40,"Low",IF(dataset_2!$K184&lt;=70,"Moderate","High"))</f>
        <v>Low</v>
      </c>
      <c r="P184" s="4" t="str">
        <f>IF(dataset_2!$M184&lt;10,"Calm",IF(dataset_2!$M184&lt;=25,"Breezy","Windy"))</f>
        <v>Breezy</v>
      </c>
    </row>
    <row r="185" spans="1:16" ht="14.25" customHeight="1" x14ac:dyDescent="0.3">
      <c r="A185" s="1">
        <v>184</v>
      </c>
      <c r="B185" s="3">
        <v>0.1061</v>
      </c>
      <c r="C185" s="1">
        <v>0.36</v>
      </c>
      <c r="D185" s="1">
        <v>0.3881</v>
      </c>
      <c r="E185" s="1">
        <v>1</v>
      </c>
      <c r="F185" s="1">
        <v>33</v>
      </c>
      <c r="G185" s="1">
        <v>34</v>
      </c>
      <c r="H185" s="4" t="str">
        <f>IF(dataset_2!$E185&gt;dataset_2!$F185,"Casual Dominant","Registered Dominant")</f>
        <v>Registered Dominant</v>
      </c>
      <c r="I185" s="4">
        <f>dataset_2!$E185/dataset_2!$G185</f>
        <v>2.9411764705882353E-2</v>
      </c>
      <c r="J185" s="4">
        <f>dataset_2!$F185/dataset_2!$G185</f>
        <v>0.97058823529411764</v>
      </c>
      <c r="K185" s="5">
        <f>dataset_2!$C185*100</f>
        <v>36</v>
      </c>
      <c r="L185" s="4">
        <f>dataset_2!$B185*50</f>
        <v>5.3049999999999997</v>
      </c>
      <c r="M185" s="5">
        <f>dataset_2!$D185*67</f>
        <v>26.002700000000001</v>
      </c>
      <c r="N185" s="4">
        <f>IFERROR(dataset_2!$I185/dataset_2!$J185,0)</f>
        <v>3.0303030303030304E-2</v>
      </c>
      <c r="O185" s="4" t="str">
        <f>IF(dataset_2!$K185&lt;40,"Low",IF(dataset_2!$K185&lt;=70,"Moderate","High"))</f>
        <v>Low</v>
      </c>
      <c r="P185" s="4" t="str">
        <f>IF(dataset_2!$M185&lt;10,"Calm",IF(dataset_2!$M185&lt;=25,"Breezy","Windy"))</f>
        <v>Windy</v>
      </c>
    </row>
    <row r="186" spans="1:16" ht="14.25" customHeight="1" x14ac:dyDescent="0.3">
      <c r="A186" s="1">
        <v>185</v>
      </c>
      <c r="B186" s="3">
        <v>6.0600000000000001E-2</v>
      </c>
      <c r="C186" s="1">
        <v>0.39</v>
      </c>
      <c r="D186" s="1">
        <v>0.44779999999999998</v>
      </c>
      <c r="E186" s="1">
        <v>0</v>
      </c>
      <c r="F186" s="1">
        <v>22</v>
      </c>
      <c r="G186" s="1">
        <v>22</v>
      </c>
      <c r="H186" s="4" t="str">
        <f>IF(dataset_2!$E186&gt;dataset_2!$F186,"Casual Dominant","Registered Dominant")</f>
        <v>Registered Dominant</v>
      </c>
      <c r="I186" s="4">
        <f>dataset_2!$E186/dataset_2!$G186</f>
        <v>0</v>
      </c>
      <c r="J186" s="4">
        <f>dataset_2!$F186/dataset_2!$G186</f>
        <v>1</v>
      </c>
      <c r="K186" s="5">
        <f>dataset_2!$C186*100</f>
        <v>39</v>
      </c>
      <c r="L186" s="4">
        <f>dataset_2!$B186*50</f>
        <v>3.0300000000000002</v>
      </c>
      <c r="M186" s="5">
        <f>dataset_2!$D186*67</f>
        <v>30.002599999999997</v>
      </c>
      <c r="N186" s="4">
        <f>IFERROR(dataset_2!$I186/dataset_2!$J186,0)</f>
        <v>0</v>
      </c>
      <c r="O186" s="4" t="str">
        <f>IF(dataset_2!$K186&lt;40,"Low",IF(dataset_2!$K186&lt;=70,"Moderate","High"))</f>
        <v>Low</v>
      </c>
      <c r="P186" s="4" t="str">
        <f>IF(dataset_2!$M186&lt;10,"Calm",IF(dataset_2!$M186&lt;=25,"Breezy","Windy"))</f>
        <v>Windy</v>
      </c>
    </row>
    <row r="187" spans="1:16" ht="14.25" customHeight="1" x14ac:dyDescent="0.3">
      <c r="A187" s="1">
        <v>186</v>
      </c>
      <c r="B187" s="3">
        <v>7.5800000000000006E-2</v>
      </c>
      <c r="C187" s="1">
        <v>0.42</v>
      </c>
      <c r="D187" s="1">
        <v>0.3881</v>
      </c>
      <c r="E187" s="1">
        <v>1</v>
      </c>
      <c r="F187" s="1">
        <v>24</v>
      </c>
      <c r="G187" s="1">
        <v>25</v>
      </c>
      <c r="H187" s="4" t="str">
        <f>IF(dataset_2!$E187&gt;dataset_2!$F187,"Casual Dominant","Registered Dominant")</f>
        <v>Registered Dominant</v>
      </c>
      <c r="I187" s="4">
        <f>dataset_2!$E187/dataset_2!$G187</f>
        <v>0.04</v>
      </c>
      <c r="J187" s="4">
        <f>dataset_2!$F187/dataset_2!$G187</f>
        <v>0.96</v>
      </c>
      <c r="K187" s="5">
        <f>dataset_2!$C187*100</f>
        <v>42</v>
      </c>
      <c r="L187" s="4">
        <f>dataset_2!$B187*50</f>
        <v>3.7900000000000005</v>
      </c>
      <c r="M187" s="5">
        <f>dataset_2!$D187*67</f>
        <v>26.002700000000001</v>
      </c>
      <c r="N187" s="4">
        <f>IFERROR(dataset_2!$I187/dataset_2!$J187,0)</f>
        <v>4.1666666666666671E-2</v>
      </c>
      <c r="O187" s="4" t="str">
        <f>IF(dataset_2!$K187&lt;40,"Low",IF(dataset_2!$K187&lt;=70,"Moderate","High"))</f>
        <v>Moderate</v>
      </c>
      <c r="P187" s="4" t="str">
        <f>IF(dataset_2!$M187&lt;10,"Calm",IF(dataset_2!$M187&lt;=25,"Breezy","Windy"))</f>
        <v>Windy</v>
      </c>
    </row>
    <row r="188" spans="1:16" ht="14.25" customHeight="1" x14ac:dyDescent="0.3">
      <c r="A188" s="1">
        <v>187</v>
      </c>
      <c r="B188" s="3">
        <v>6.0600000000000001E-2</v>
      </c>
      <c r="C188" s="1">
        <v>0.42</v>
      </c>
      <c r="D188" s="1">
        <v>0.4627</v>
      </c>
      <c r="E188" s="1">
        <v>0</v>
      </c>
      <c r="F188" s="1">
        <v>12</v>
      </c>
      <c r="G188" s="1">
        <v>12</v>
      </c>
      <c r="H188" s="4" t="str">
        <f>IF(dataset_2!$E188&gt;dataset_2!$F188,"Casual Dominant","Registered Dominant")</f>
        <v>Registered Dominant</v>
      </c>
      <c r="I188" s="4">
        <f>dataset_2!$E188/dataset_2!$G188</f>
        <v>0</v>
      </c>
      <c r="J188" s="4">
        <f>dataset_2!$F188/dataset_2!$G188</f>
        <v>1</v>
      </c>
      <c r="K188" s="5">
        <f>dataset_2!$C188*100</f>
        <v>42</v>
      </c>
      <c r="L188" s="4">
        <f>dataset_2!$B188*50</f>
        <v>3.0300000000000002</v>
      </c>
      <c r="M188" s="5">
        <f>dataset_2!$D188*67</f>
        <v>31.000900000000001</v>
      </c>
      <c r="N188" s="4">
        <f>IFERROR(dataset_2!$I188/dataset_2!$J188,0)</f>
        <v>0</v>
      </c>
      <c r="O188" s="4" t="str">
        <f>IF(dataset_2!$K188&lt;40,"Low",IF(dataset_2!$K188&lt;=70,"Moderate","High"))</f>
        <v>Moderate</v>
      </c>
      <c r="P188" s="4" t="str">
        <f>IF(dataset_2!$M188&lt;10,"Calm",IF(dataset_2!$M188&lt;=25,"Breezy","Windy"))</f>
        <v>Windy</v>
      </c>
    </row>
    <row r="189" spans="1:16" ht="14.25" customHeight="1" x14ac:dyDescent="0.3">
      <c r="A189" s="1">
        <v>188</v>
      </c>
      <c r="B189" s="3">
        <v>6.0600000000000001E-2</v>
      </c>
      <c r="C189" s="1">
        <v>0.46</v>
      </c>
      <c r="D189" s="1">
        <v>0.4627</v>
      </c>
      <c r="E189" s="1">
        <v>0</v>
      </c>
      <c r="F189" s="1">
        <v>11</v>
      </c>
      <c r="G189" s="1">
        <v>11</v>
      </c>
      <c r="H189" s="4" t="str">
        <f>IF(dataset_2!$E189&gt;dataset_2!$F189,"Casual Dominant","Registered Dominant")</f>
        <v>Registered Dominant</v>
      </c>
      <c r="I189" s="4">
        <f>dataset_2!$E189/dataset_2!$G189</f>
        <v>0</v>
      </c>
      <c r="J189" s="4">
        <f>dataset_2!$F189/dataset_2!$G189</f>
        <v>1</v>
      </c>
      <c r="K189" s="5">
        <f>dataset_2!$C189*100</f>
        <v>46</v>
      </c>
      <c r="L189" s="4">
        <f>dataset_2!$B189*50</f>
        <v>3.0300000000000002</v>
      </c>
      <c r="M189" s="5">
        <f>dataset_2!$D189*67</f>
        <v>31.000900000000001</v>
      </c>
      <c r="N189" s="4">
        <f>IFERROR(dataset_2!$I189/dataset_2!$J189,0)</f>
        <v>0</v>
      </c>
      <c r="O189" s="4" t="str">
        <f>IF(dataset_2!$K189&lt;40,"Low",IF(dataset_2!$K189&lt;=70,"Moderate","High"))</f>
        <v>Moderate</v>
      </c>
      <c r="P189" s="4" t="str">
        <f>IF(dataset_2!$M189&lt;10,"Calm",IF(dataset_2!$M189&lt;=25,"Breezy","Windy"))</f>
        <v>Windy</v>
      </c>
    </row>
    <row r="190" spans="1:16" ht="14.25" customHeight="1" x14ac:dyDescent="0.3">
      <c r="A190" s="1">
        <v>189</v>
      </c>
      <c r="B190" s="3">
        <v>7.5800000000000006E-2</v>
      </c>
      <c r="C190" s="1">
        <v>0.46</v>
      </c>
      <c r="D190" s="1">
        <v>0.41789999999999999</v>
      </c>
      <c r="E190" s="1">
        <v>0</v>
      </c>
      <c r="F190" s="1">
        <v>4</v>
      </c>
      <c r="G190" s="1">
        <v>4</v>
      </c>
      <c r="H190" s="4" t="str">
        <f>IF(dataset_2!$E190&gt;dataset_2!$F190,"Casual Dominant","Registered Dominant")</f>
        <v>Registered Dominant</v>
      </c>
      <c r="I190" s="4">
        <f>dataset_2!$E190/dataset_2!$G190</f>
        <v>0</v>
      </c>
      <c r="J190" s="4">
        <f>dataset_2!$F190/dataset_2!$G190</f>
        <v>1</v>
      </c>
      <c r="K190" s="5">
        <f>dataset_2!$C190*100</f>
        <v>46</v>
      </c>
      <c r="L190" s="4">
        <f>dataset_2!$B190*50</f>
        <v>3.7900000000000005</v>
      </c>
      <c r="M190" s="5">
        <f>dataset_2!$D190*67</f>
        <v>27.999299999999998</v>
      </c>
      <c r="N190" s="4">
        <f>IFERROR(dataset_2!$I190/dataset_2!$J190,0)</f>
        <v>0</v>
      </c>
      <c r="O190" s="4" t="str">
        <f>IF(dataset_2!$K190&lt;40,"Low",IF(dataset_2!$K190&lt;=70,"Moderate","High"))</f>
        <v>Moderate</v>
      </c>
      <c r="P190" s="4" t="str">
        <f>IF(dataset_2!$M190&lt;10,"Calm",IF(dataset_2!$M190&lt;=25,"Breezy","Windy"))</f>
        <v>Windy</v>
      </c>
    </row>
    <row r="191" spans="1:16" ht="14.25" customHeight="1" x14ac:dyDescent="0.3">
      <c r="A191" s="1">
        <v>190</v>
      </c>
      <c r="B191" s="3">
        <v>9.0899999999999995E-2</v>
      </c>
      <c r="C191" s="1">
        <v>0.53</v>
      </c>
      <c r="D191" s="1">
        <v>0.19400000000000001</v>
      </c>
      <c r="E191" s="1">
        <v>0</v>
      </c>
      <c r="F191" s="1">
        <v>1</v>
      </c>
      <c r="G191" s="1">
        <v>1</v>
      </c>
      <c r="H191" s="4" t="str">
        <f>IF(dataset_2!$E191&gt;dataset_2!$F191,"Casual Dominant","Registered Dominant")</f>
        <v>Registered Dominant</v>
      </c>
      <c r="I191" s="4">
        <f>dataset_2!$E191/dataset_2!$G191</f>
        <v>0</v>
      </c>
      <c r="J191" s="4">
        <f>dataset_2!$F191/dataset_2!$G191</f>
        <v>1</v>
      </c>
      <c r="K191" s="5">
        <f>dataset_2!$C191*100</f>
        <v>53</v>
      </c>
      <c r="L191" s="4">
        <f>dataset_2!$B191*50</f>
        <v>4.5449999999999999</v>
      </c>
      <c r="M191" s="5">
        <f>dataset_2!$D191*67</f>
        <v>12.998000000000001</v>
      </c>
      <c r="N191" s="4">
        <f>IFERROR(dataset_2!$I191/dataset_2!$J191,0)</f>
        <v>0</v>
      </c>
      <c r="O191" s="4" t="str">
        <f>IF(dataset_2!$K191&lt;40,"Low",IF(dataset_2!$K191&lt;=70,"Moderate","High"))</f>
        <v>Moderate</v>
      </c>
      <c r="P191" s="4" t="str">
        <f>IF(dataset_2!$M191&lt;10,"Calm",IF(dataset_2!$M191&lt;=25,"Breezy","Windy"))</f>
        <v>Breezy</v>
      </c>
    </row>
    <row r="192" spans="1:16" ht="14.25" customHeight="1" x14ac:dyDescent="0.3">
      <c r="A192" s="1">
        <v>191</v>
      </c>
      <c r="B192" s="3">
        <v>9.0899999999999995E-2</v>
      </c>
      <c r="C192" s="1">
        <v>0.53</v>
      </c>
      <c r="D192" s="1">
        <v>0.19400000000000001</v>
      </c>
      <c r="E192" s="1">
        <v>0</v>
      </c>
      <c r="F192" s="1">
        <v>1</v>
      </c>
      <c r="G192" s="1">
        <v>1</v>
      </c>
      <c r="H192" s="4" t="str">
        <f>IF(dataset_2!$E192&gt;dataset_2!$F192,"Casual Dominant","Registered Dominant")</f>
        <v>Registered Dominant</v>
      </c>
      <c r="I192" s="4">
        <f>dataset_2!$E192/dataset_2!$G192</f>
        <v>0</v>
      </c>
      <c r="J192" s="4">
        <f>dataset_2!$F192/dataset_2!$G192</f>
        <v>1</v>
      </c>
      <c r="K192" s="5">
        <f>dataset_2!$C192*100</f>
        <v>53</v>
      </c>
      <c r="L192" s="4">
        <f>dataset_2!$B192*50</f>
        <v>4.5449999999999999</v>
      </c>
      <c r="M192" s="5">
        <f>dataset_2!$D192*67</f>
        <v>12.998000000000001</v>
      </c>
      <c r="N192" s="4">
        <f>IFERROR(dataset_2!$I192/dataset_2!$J192,0)</f>
        <v>0</v>
      </c>
      <c r="O192" s="4" t="str">
        <f>IF(dataset_2!$K192&lt;40,"Low",IF(dataset_2!$K192&lt;=70,"Moderate","High"))</f>
        <v>Moderate</v>
      </c>
      <c r="P192" s="4" t="str">
        <f>IF(dataset_2!$M192&lt;10,"Calm",IF(dataset_2!$M192&lt;=25,"Breezy","Windy"))</f>
        <v>Breezy</v>
      </c>
    </row>
    <row r="193" spans="1:16" ht="14.25" customHeight="1" x14ac:dyDescent="0.3">
      <c r="A193" s="1">
        <v>192</v>
      </c>
      <c r="B193" s="3">
        <v>9.0899999999999995E-2</v>
      </c>
      <c r="C193" s="1">
        <v>0.49</v>
      </c>
      <c r="D193" s="1">
        <v>0.28360000000000002</v>
      </c>
      <c r="E193" s="1">
        <v>0</v>
      </c>
      <c r="F193" s="1">
        <v>1</v>
      </c>
      <c r="G193" s="1">
        <v>1</v>
      </c>
      <c r="H193" s="4" t="str">
        <f>IF(dataset_2!$E193&gt;dataset_2!$F193,"Casual Dominant","Registered Dominant")</f>
        <v>Registered Dominant</v>
      </c>
      <c r="I193" s="4">
        <f>dataset_2!$E193/dataset_2!$G193</f>
        <v>0</v>
      </c>
      <c r="J193" s="4">
        <f>dataset_2!$F193/dataset_2!$G193</f>
        <v>1</v>
      </c>
      <c r="K193" s="5">
        <f>dataset_2!$C193*100</f>
        <v>49</v>
      </c>
      <c r="L193" s="4">
        <f>dataset_2!$B193*50</f>
        <v>4.5449999999999999</v>
      </c>
      <c r="M193" s="5">
        <f>dataset_2!$D193*67</f>
        <v>19.001200000000001</v>
      </c>
      <c r="N193" s="4">
        <f>IFERROR(dataset_2!$I193/dataset_2!$J193,0)</f>
        <v>0</v>
      </c>
      <c r="O193" s="4" t="str">
        <f>IF(dataset_2!$K193&lt;40,"Low",IF(dataset_2!$K193&lt;=70,"Moderate","High"))</f>
        <v>Moderate</v>
      </c>
      <c r="P193" s="4" t="str">
        <f>IF(dataset_2!$M193&lt;10,"Calm",IF(dataset_2!$M193&lt;=25,"Breezy","Windy"))</f>
        <v>Breezy</v>
      </c>
    </row>
    <row r="194" spans="1:16" ht="14.25" customHeight="1" x14ac:dyDescent="0.3">
      <c r="A194" s="1">
        <v>193</v>
      </c>
      <c r="B194" s="3">
        <v>9.0899999999999995E-2</v>
      </c>
      <c r="C194" s="1">
        <v>0.53</v>
      </c>
      <c r="D194" s="1">
        <v>0.19400000000000001</v>
      </c>
      <c r="E194" s="1">
        <v>1</v>
      </c>
      <c r="F194" s="1">
        <v>5</v>
      </c>
      <c r="G194" s="1">
        <v>6</v>
      </c>
      <c r="H194" s="4" t="str">
        <f>IF(dataset_2!$E194&gt;dataset_2!$F194,"Casual Dominant","Registered Dominant")</f>
        <v>Registered Dominant</v>
      </c>
      <c r="I194" s="4">
        <f>dataset_2!$E194/dataset_2!$G194</f>
        <v>0.16666666666666666</v>
      </c>
      <c r="J194" s="4">
        <f>dataset_2!$F194/dataset_2!$G194</f>
        <v>0.83333333333333337</v>
      </c>
      <c r="K194" s="5">
        <f>dataset_2!$C194*100</f>
        <v>53</v>
      </c>
      <c r="L194" s="4">
        <f>dataset_2!$B194*50</f>
        <v>4.5449999999999999</v>
      </c>
      <c r="M194" s="5">
        <f>dataset_2!$D194*67</f>
        <v>12.998000000000001</v>
      </c>
      <c r="N194" s="4">
        <f>IFERROR(dataset_2!$I194/dataset_2!$J194,0)</f>
        <v>0.19999999999999998</v>
      </c>
      <c r="O194" s="4" t="str">
        <f>IF(dataset_2!$K194&lt;40,"Low",IF(dataset_2!$K194&lt;=70,"Moderate","High"))</f>
        <v>Moderate</v>
      </c>
      <c r="P194" s="4" t="str">
        <f>IF(dataset_2!$M194&lt;10,"Calm",IF(dataset_2!$M194&lt;=25,"Breezy","Windy"))</f>
        <v>Breezy</v>
      </c>
    </row>
    <row r="195" spans="1:16" ht="14.25" customHeight="1" x14ac:dyDescent="0.3">
      <c r="A195" s="1">
        <v>194</v>
      </c>
      <c r="B195" s="3">
        <v>9.0899999999999995E-2</v>
      </c>
      <c r="C195" s="1">
        <v>0.49</v>
      </c>
      <c r="D195" s="1">
        <v>0.28360000000000002</v>
      </c>
      <c r="E195" s="1">
        <v>0</v>
      </c>
      <c r="F195" s="1">
        <v>10</v>
      </c>
      <c r="G195" s="1">
        <v>10</v>
      </c>
      <c r="H195" s="4" t="str">
        <f>IF(dataset_2!$E195&gt;dataset_2!$F195,"Casual Dominant","Registered Dominant")</f>
        <v>Registered Dominant</v>
      </c>
      <c r="I195" s="4">
        <f>dataset_2!$E195/dataset_2!$G195</f>
        <v>0</v>
      </c>
      <c r="J195" s="4">
        <f>dataset_2!$F195/dataset_2!$G195</f>
        <v>1</v>
      </c>
      <c r="K195" s="5">
        <f>dataset_2!$C195*100</f>
        <v>49</v>
      </c>
      <c r="L195" s="4">
        <f>dataset_2!$B195*50</f>
        <v>4.5449999999999999</v>
      </c>
      <c r="M195" s="5">
        <f>dataset_2!$D195*67</f>
        <v>19.001200000000001</v>
      </c>
      <c r="N195" s="4">
        <f>IFERROR(dataset_2!$I195/dataset_2!$J195,0)</f>
        <v>0</v>
      </c>
      <c r="O195" s="4" t="str">
        <f>IF(dataset_2!$K195&lt;40,"Low",IF(dataset_2!$K195&lt;=70,"Moderate","High"))</f>
        <v>Moderate</v>
      </c>
      <c r="P195" s="4" t="str">
        <f>IF(dataset_2!$M195&lt;10,"Calm",IF(dataset_2!$M195&lt;=25,"Breezy","Windy"))</f>
        <v>Breezy</v>
      </c>
    </row>
    <row r="196" spans="1:16" ht="14.25" customHeight="1" x14ac:dyDescent="0.3">
      <c r="A196" s="1">
        <v>195</v>
      </c>
      <c r="B196" s="3">
        <v>7.5800000000000006E-2</v>
      </c>
      <c r="C196" s="1">
        <v>0.46</v>
      </c>
      <c r="D196" s="1">
        <v>0.52239999999999998</v>
      </c>
      <c r="E196" s="1">
        <v>0</v>
      </c>
      <c r="F196" s="1">
        <v>19</v>
      </c>
      <c r="G196" s="1">
        <v>19</v>
      </c>
      <c r="H196" s="4" t="str">
        <f>IF(dataset_2!$E196&gt;dataset_2!$F196,"Casual Dominant","Registered Dominant")</f>
        <v>Registered Dominant</v>
      </c>
      <c r="I196" s="4">
        <f>dataset_2!$E196/dataset_2!$G196</f>
        <v>0</v>
      </c>
      <c r="J196" s="4">
        <f>dataset_2!$F196/dataset_2!$G196</f>
        <v>1</v>
      </c>
      <c r="K196" s="5">
        <f>dataset_2!$C196*100</f>
        <v>46</v>
      </c>
      <c r="L196" s="4">
        <f>dataset_2!$B196*50</f>
        <v>3.7900000000000005</v>
      </c>
      <c r="M196" s="5">
        <f>dataset_2!$D196*67</f>
        <v>35.000799999999998</v>
      </c>
      <c r="N196" s="4">
        <f>IFERROR(dataset_2!$I196/dataset_2!$J196,0)</f>
        <v>0</v>
      </c>
      <c r="O196" s="4" t="str">
        <f>IF(dataset_2!$K196&lt;40,"Low",IF(dataset_2!$K196&lt;=70,"Moderate","High"))</f>
        <v>Moderate</v>
      </c>
      <c r="P196" s="4" t="str">
        <f>IF(dataset_2!$M196&lt;10,"Calm",IF(dataset_2!$M196&lt;=25,"Breezy","Windy"))</f>
        <v>Windy</v>
      </c>
    </row>
    <row r="197" spans="1:16" ht="14.25" customHeight="1" x14ac:dyDescent="0.3">
      <c r="A197" s="1">
        <v>196</v>
      </c>
      <c r="B197" s="3">
        <v>0.1061</v>
      </c>
      <c r="C197" s="1">
        <v>0.43</v>
      </c>
      <c r="D197" s="1">
        <v>0.3881</v>
      </c>
      <c r="E197" s="1">
        <v>0</v>
      </c>
      <c r="F197" s="1">
        <v>49</v>
      </c>
      <c r="G197" s="1">
        <v>49</v>
      </c>
      <c r="H197" s="4" t="str">
        <f>IF(dataset_2!$E197&gt;dataset_2!$F197,"Casual Dominant","Registered Dominant")</f>
        <v>Registered Dominant</v>
      </c>
      <c r="I197" s="4">
        <f>dataset_2!$E197/dataset_2!$G197</f>
        <v>0</v>
      </c>
      <c r="J197" s="4">
        <f>dataset_2!$F197/dataset_2!$G197</f>
        <v>1</v>
      </c>
      <c r="K197" s="5">
        <f>dataset_2!$C197*100</f>
        <v>43</v>
      </c>
      <c r="L197" s="4">
        <f>dataset_2!$B197*50</f>
        <v>5.3049999999999997</v>
      </c>
      <c r="M197" s="5">
        <f>dataset_2!$D197*67</f>
        <v>26.002700000000001</v>
      </c>
      <c r="N197" s="4">
        <f>IFERROR(dataset_2!$I197/dataset_2!$J197,0)</f>
        <v>0</v>
      </c>
      <c r="O197" s="4" t="str">
        <f>IF(dataset_2!$K197&lt;40,"Low",IF(dataset_2!$K197&lt;=70,"Moderate","High"))</f>
        <v>Moderate</v>
      </c>
      <c r="P197" s="4" t="str">
        <f>IF(dataset_2!$M197&lt;10,"Calm",IF(dataset_2!$M197&lt;=25,"Breezy","Windy"))</f>
        <v>Windy</v>
      </c>
    </row>
    <row r="198" spans="1:16" ht="14.25" customHeight="1" x14ac:dyDescent="0.3">
      <c r="A198" s="1">
        <v>197</v>
      </c>
      <c r="B198" s="3">
        <v>0.1212</v>
      </c>
      <c r="C198" s="1">
        <v>0.4</v>
      </c>
      <c r="D198" s="1">
        <v>0.52239999999999998</v>
      </c>
      <c r="E198" s="1">
        <v>2</v>
      </c>
      <c r="F198" s="1">
        <v>47</v>
      </c>
      <c r="G198" s="1">
        <v>49</v>
      </c>
      <c r="H198" s="4" t="str">
        <f>IF(dataset_2!$E198&gt;dataset_2!$F198,"Casual Dominant","Registered Dominant")</f>
        <v>Registered Dominant</v>
      </c>
      <c r="I198" s="4">
        <f>dataset_2!$E198/dataset_2!$G198</f>
        <v>4.0816326530612242E-2</v>
      </c>
      <c r="J198" s="4">
        <f>dataset_2!$F198/dataset_2!$G198</f>
        <v>0.95918367346938771</v>
      </c>
      <c r="K198" s="5">
        <f>dataset_2!$C198*100</f>
        <v>40</v>
      </c>
      <c r="L198" s="4">
        <f>dataset_2!$B198*50</f>
        <v>6.0600000000000005</v>
      </c>
      <c r="M198" s="5">
        <f>dataset_2!$D198*67</f>
        <v>35.000799999999998</v>
      </c>
      <c r="N198" s="4">
        <f>IFERROR(dataset_2!$I198/dataset_2!$J198,0)</f>
        <v>4.2553191489361701E-2</v>
      </c>
      <c r="O198" s="4" t="str">
        <f>IF(dataset_2!$K198&lt;40,"Low",IF(dataset_2!$K198&lt;=70,"Moderate","High"))</f>
        <v>Moderate</v>
      </c>
      <c r="P198" s="4" t="str">
        <f>IF(dataset_2!$M198&lt;10,"Calm",IF(dataset_2!$M198&lt;=25,"Breezy","Windy"))</f>
        <v>Windy</v>
      </c>
    </row>
    <row r="199" spans="1:16" ht="14.25" customHeight="1" x14ac:dyDescent="0.3">
      <c r="A199" s="1">
        <v>198</v>
      </c>
      <c r="B199" s="3">
        <v>0.13639999999999999</v>
      </c>
      <c r="C199" s="1">
        <v>0.37</v>
      </c>
      <c r="D199" s="1">
        <v>0.44779999999999998</v>
      </c>
      <c r="E199" s="1">
        <v>4</v>
      </c>
      <c r="F199" s="1">
        <v>79</v>
      </c>
      <c r="G199" s="1">
        <v>83</v>
      </c>
      <c r="H199" s="4" t="str">
        <f>IF(dataset_2!$E199&gt;dataset_2!$F199,"Casual Dominant","Registered Dominant")</f>
        <v>Registered Dominant</v>
      </c>
      <c r="I199" s="4">
        <f>dataset_2!$E199/dataset_2!$G199</f>
        <v>4.8192771084337352E-2</v>
      </c>
      <c r="J199" s="4">
        <f>dataset_2!$F199/dataset_2!$G199</f>
        <v>0.95180722891566261</v>
      </c>
      <c r="K199" s="5">
        <f>dataset_2!$C199*100</f>
        <v>37</v>
      </c>
      <c r="L199" s="4">
        <f>dataset_2!$B199*50</f>
        <v>6.8199999999999994</v>
      </c>
      <c r="M199" s="5">
        <f>dataset_2!$D199*67</f>
        <v>30.002599999999997</v>
      </c>
      <c r="N199" s="4">
        <f>IFERROR(dataset_2!$I199/dataset_2!$J199,0)</f>
        <v>5.0632911392405069E-2</v>
      </c>
      <c r="O199" s="4" t="str">
        <f>IF(dataset_2!$K199&lt;40,"Low",IF(dataset_2!$K199&lt;=70,"Moderate","High"))</f>
        <v>Low</v>
      </c>
      <c r="P199" s="4" t="str">
        <f>IF(dataset_2!$M199&lt;10,"Calm",IF(dataset_2!$M199&lt;=25,"Breezy","Windy"))</f>
        <v>Windy</v>
      </c>
    </row>
    <row r="200" spans="1:16" ht="14.25" customHeight="1" x14ac:dyDescent="0.3">
      <c r="A200" s="1">
        <v>199</v>
      </c>
      <c r="B200" s="3">
        <v>0.16669999999999999</v>
      </c>
      <c r="C200" s="1">
        <v>0.34</v>
      </c>
      <c r="D200" s="1">
        <v>0.44779999999999998</v>
      </c>
      <c r="E200" s="1">
        <v>6</v>
      </c>
      <c r="F200" s="1">
        <v>69</v>
      </c>
      <c r="G200" s="1">
        <v>75</v>
      </c>
      <c r="H200" s="4" t="str">
        <f>IF(dataset_2!$E200&gt;dataset_2!$F200,"Casual Dominant","Registered Dominant")</f>
        <v>Registered Dominant</v>
      </c>
      <c r="I200" s="4">
        <f>dataset_2!$E200/dataset_2!$G200</f>
        <v>0.08</v>
      </c>
      <c r="J200" s="4">
        <f>dataset_2!$F200/dataset_2!$G200</f>
        <v>0.92</v>
      </c>
      <c r="K200" s="5">
        <f>dataset_2!$C200*100</f>
        <v>34</v>
      </c>
      <c r="L200" s="4">
        <f>dataset_2!$B200*50</f>
        <v>8.3349999999999991</v>
      </c>
      <c r="M200" s="5">
        <f>dataset_2!$D200*67</f>
        <v>30.002599999999997</v>
      </c>
      <c r="N200" s="4">
        <f>IFERROR(dataset_2!$I200/dataset_2!$J200,0)</f>
        <v>8.6956521739130432E-2</v>
      </c>
      <c r="O200" s="4" t="str">
        <f>IF(dataset_2!$K200&lt;40,"Low",IF(dataset_2!$K200&lt;=70,"Moderate","High"))</f>
        <v>Low</v>
      </c>
      <c r="P200" s="4" t="str">
        <f>IF(dataset_2!$M200&lt;10,"Calm",IF(dataset_2!$M200&lt;=25,"Breezy","Windy"))</f>
        <v>Windy</v>
      </c>
    </row>
    <row r="201" spans="1:16" ht="14.25" customHeight="1" x14ac:dyDescent="0.3">
      <c r="A201" s="1">
        <v>200</v>
      </c>
      <c r="B201" s="3">
        <v>0.18179999999999999</v>
      </c>
      <c r="C201" s="1">
        <v>0.32</v>
      </c>
      <c r="D201" s="1">
        <v>0.4627</v>
      </c>
      <c r="E201" s="1">
        <v>8</v>
      </c>
      <c r="F201" s="1">
        <v>64</v>
      </c>
      <c r="G201" s="1">
        <v>72</v>
      </c>
      <c r="H201" s="4" t="str">
        <f>IF(dataset_2!$E201&gt;dataset_2!$F201,"Casual Dominant","Registered Dominant")</f>
        <v>Registered Dominant</v>
      </c>
      <c r="I201" s="4">
        <f>dataset_2!$E201/dataset_2!$G201</f>
        <v>0.1111111111111111</v>
      </c>
      <c r="J201" s="4">
        <f>dataset_2!$F201/dataset_2!$G201</f>
        <v>0.88888888888888884</v>
      </c>
      <c r="K201" s="5">
        <f>dataset_2!$C201*100</f>
        <v>32</v>
      </c>
      <c r="L201" s="4">
        <f>dataset_2!$B201*50</f>
        <v>9.09</v>
      </c>
      <c r="M201" s="5">
        <f>dataset_2!$D201*67</f>
        <v>31.000900000000001</v>
      </c>
      <c r="N201" s="4">
        <f>IFERROR(dataset_2!$I201/dataset_2!$J201,0)</f>
        <v>0.125</v>
      </c>
      <c r="O201" s="4" t="str">
        <f>IF(dataset_2!$K201&lt;40,"Low",IF(dataset_2!$K201&lt;=70,"Moderate","High"))</f>
        <v>Low</v>
      </c>
      <c r="P201" s="4" t="str">
        <f>IF(dataset_2!$M201&lt;10,"Calm",IF(dataset_2!$M201&lt;=25,"Breezy","Windy"))</f>
        <v>Windy</v>
      </c>
    </row>
    <row r="202" spans="1:16" ht="14.25" customHeight="1" x14ac:dyDescent="0.3">
      <c r="A202" s="1">
        <v>201</v>
      </c>
      <c r="B202" s="3">
        <v>0.19700000000000001</v>
      </c>
      <c r="C202" s="1">
        <v>0.35</v>
      </c>
      <c r="D202" s="1">
        <v>0.35820000000000002</v>
      </c>
      <c r="E202" s="1">
        <v>5</v>
      </c>
      <c r="F202" s="1">
        <v>77</v>
      </c>
      <c r="G202" s="1">
        <v>82</v>
      </c>
      <c r="H202" s="4" t="str">
        <f>IF(dataset_2!$E202&gt;dataset_2!$F202,"Casual Dominant","Registered Dominant")</f>
        <v>Registered Dominant</v>
      </c>
      <c r="I202" s="4">
        <f>dataset_2!$E202/dataset_2!$G202</f>
        <v>6.097560975609756E-2</v>
      </c>
      <c r="J202" s="4">
        <f>dataset_2!$F202/dataset_2!$G202</f>
        <v>0.93902439024390238</v>
      </c>
      <c r="K202" s="5">
        <f>dataset_2!$C202*100</f>
        <v>35</v>
      </c>
      <c r="L202" s="4">
        <f>dataset_2!$B202*50</f>
        <v>9.85</v>
      </c>
      <c r="M202" s="5">
        <f>dataset_2!$D202*67</f>
        <v>23.999400000000001</v>
      </c>
      <c r="N202" s="4">
        <f>IFERROR(dataset_2!$I202/dataset_2!$J202,0)</f>
        <v>6.4935064935064943E-2</v>
      </c>
      <c r="O202" s="4" t="str">
        <f>IF(dataset_2!$K202&lt;40,"Low",IF(dataset_2!$K202&lt;=70,"Moderate","High"))</f>
        <v>Low</v>
      </c>
      <c r="P202" s="4" t="str">
        <f>IF(dataset_2!$M202&lt;10,"Calm",IF(dataset_2!$M202&lt;=25,"Breezy","Windy"))</f>
        <v>Breezy</v>
      </c>
    </row>
    <row r="203" spans="1:16" ht="14.25" customHeight="1" x14ac:dyDescent="0.3">
      <c r="A203" s="1">
        <v>202</v>
      </c>
      <c r="B203" s="3">
        <v>0.16669999999999999</v>
      </c>
      <c r="C203" s="1">
        <v>0.34</v>
      </c>
      <c r="D203" s="1">
        <v>0.44779999999999998</v>
      </c>
      <c r="E203" s="1">
        <v>13</v>
      </c>
      <c r="F203" s="1">
        <v>79</v>
      </c>
      <c r="G203" s="1">
        <v>92</v>
      </c>
      <c r="H203" s="4" t="str">
        <f>IF(dataset_2!$E203&gt;dataset_2!$F203,"Casual Dominant","Registered Dominant")</f>
        <v>Registered Dominant</v>
      </c>
      <c r="I203" s="4">
        <f>dataset_2!$E203/dataset_2!$G203</f>
        <v>0.14130434782608695</v>
      </c>
      <c r="J203" s="4">
        <f>dataset_2!$F203/dataset_2!$G203</f>
        <v>0.85869565217391308</v>
      </c>
      <c r="K203" s="5">
        <f>dataset_2!$C203*100</f>
        <v>34</v>
      </c>
      <c r="L203" s="4">
        <f>dataset_2!$B203*50</f>
        <v>8.3349999999999991</v>
      </c>
      <c r="M203" s="5">
        <f>dataset_2!$D203*67</f>
        <v>30.002599999999997</v>
      </c>
      <c r="N203" s="4">
        <f>IFERROR(dataset_2!$I203/dataset_2!$J203,0)</f>
        <v>0.16455696202531644</v>
      </c>
      <c r="O203" s="4" t="str">
        <f>IF(dataset_2!$K203&lt;40,"Low",IF(dataset_2!$K203&lt;=70,"Moderate","High"))</f>
        <v>Low</v>
      </c>
      <c r="P203" s="4" t="str">
        <f>IF(dataset_2!$M203&lt;10,"Calm",IF(dataset_2!$M203&lt;=25,"Breezy","Windy"))</f>
        <v>Windy</v>
      </c>
    </row>
    <row r="204" spans="1:16" ht="14.25" customHeight="1" x14ac:dyDescent="0.3">
      <c r="A204" s="1">
        <v>203</v>
      </c>
      <c r="B204" s="3">
        <v>0.1515</v>
      </c>
      <c r="C204" s="1">
        <v>0.37</v>
      </c>
      <c r="D204" s="1">
        <v>0.3881</v>
      </c>
      <c r="E204" s="1">
        <v>3</v>
      </c>
      <c r="F204" s="1">
        <v>59</v>
      </c>
      <c r="G204" s="1">
        <v>62</v>
      </c>
      <c r="H204" s="4" t="str">
        <f>IF(dataset_2!$E204&gt;dataset_2!$F204,"Casual Dominant","Registered Dominant")</f>
        <v>Registered Dominant</v>
      </c>
      <c r="I204" s="4">
        <f>dataset_2!$E204/dataset_2!$G204</f>
        <v>4.8387096774193547E-2</v>
      </c>
      <c r="J204" s="4">
        <f>dataset_2!$F204/dataset_2!$G204</f>
        <v>0.95161290322580649</v>
      </c>
      <c r="K204" s="5">
        <f>dataset_2!$C204*100</f>
        <v>37</v>
      </c>
      <c r="L204" s="4">
        <f>dataset_2!$B204*50</f>
        <v>7.5750000000000002</v>
      </c>
      <c r="M204" s="5">
        <f>dataset_2!$D204*67</f>
        <v>26.002700000000001</v>
      </c>
      <c r="N204" s="4">
        <f>IFERROR(dataset_2!$I204/dataset_2!$J204,0)</f>
        <v>5.084745762711864E-2</v>
      </c>
      <c r="O204" s="4" t="str">
        <f>IF(dataset_2!$K204&lt;40,"Low",IF(dataset_2!$K204&lt;=70,"Moderate","High"))</f>
        <v>Low</v>
      </c>
      <c r="P204" s="4" t="str">
        <f>IF(dataset_2!$M204&lt;10,"Calm",IF(dataset_2!$M204&lt;=25,"Breezy","Windy"))</f>
        <v>Windy</v>
      </c>
    </row>
    <row r="205" spans="1:16" ht="14.25" customHeight="1" x14ac:dyDescent="0.3">
      <c r="A205" s="1">
        <v>204</v>
      </c>
      <c r="B205" s="3">
        <v>0.13639999999999999</v>
      </c>
      <c r="C205" s="1">
        <v>0.4</v>
      </c>
      <c r="D205" s="1">
        <v>0.32840000000000003</v>
      </c>
      <c r="E205" s="1">
        <v>4</v>
      </c>
      <c r="F205" s="1">
        <v>44</v>
      </c>
      <c r="G205" s="1">
        <v>48</v>
      </c>
      <c r="H205" s="4" t="str">
        <f>IF(dataset_2!$E205&gt;dataset_2!$F205,"Casual Dominant","Registered Dominant")</f>
        <v>Registered Dominant</v>
      </c>
      <c r="I205" s="4">
        <f>dataset_2!$E205/dataset_2!$G205</f>
        <v>8.3333333333333329E-2</v>
      </c>
      <c r="J205" s="4">
        <f>dataset_2!$F205/dataset_2!$G205</f>
        <v>0.91666666666666663</v>
      </c>
      <c r="K205" s="5">
        <f>dataset_2!$C205*100</f>
        <v>40</v>
      </c>
      <c r="L205" s="4">
        <f>dataset_2!$B205*50</f>
        <v>6.8199999999999994</v>
      </c>
      <c r="M205" s="5">
        <f>dataset_2!$D205*67</f>
        <v>22.002800000000001</v>
      </c>
      <c r="N205" s="4">
        <f>IFERROR(dataset_2!$I205/dataset_2!$J205,0)</f>
        <v>9.0909090909090912E-2</v>
      </c>
      <c r="O205" s="4" t="str">
        <f>IF(dataset_2!$K205&lt;40,"Low",IF(dataset_2!$K205&lt;=70,"Moderate","High"))</f>
        <v>Moderate</v>
      </c>
      <c r="P205" s="4" t="str">
        <f>IF(dataset_2!$M205&lt;10,"Calm",IF(dataset_2!$M205&lt;=25,"Breezy","Windy"))</f>
        <v>Breezy</v>
      </c>
    </row>
    <row r="206" spans="1:16" ht="14.25" customHeight="1" x14ac:dyDescent="0.3">
      <c r="A206" s="1">
        <v>205</v>
      </c>
      <c r="B206" s="3">
        <v>0.13639999999999999</v>
      </c>
      <c r="C206" s="1">
        <v>0.43</v>
      </c>
      <c r="D206" s="1">
        <v>0.32840000000000003</v>
      </c>
      <c r="E206" s="1">
        <v>1</v>
      </c>
      <c r="F206" s="1">
        <v>40</v>
      </c>
      <c r="G206" s="1">
        <v>41</v>
      </c>
      <c r="H206" s="4" t="str">
        <f>IF(dataset_2!$E206&gt;dataset_2!$F206,"Casual Dominant","Registered Dominant")</f>
        <v>Registered Dominant</v>
      </c>
      <c r="I206" s="4">
        <f>dataset_2!$E206/dataset_2!$G206</f>
        <v>2.4390243902439025E-2</v>
      </c>
      <c r="J206" s="4">
        <f>dataset_2!$F206/dataset_2!$G206</f>
        <v>0.97560975609756095</v>
      </c>
      <c r="K206" s="5">
        <f>dataset_2!$C206*100</f>
        <v>43</v>
      </c>
      <c r="L206" s="4">
        <f>dataset_2!$B206*50</f>
        <v>6.8199999999999994</v>
      </c>
      <c r="M206" s="5">
        <f>dataset_2!$D206*67</f>
        <v>22.002800000000001</v>
      </c>
      <c r="N206" s="4">
        <f>IFERROR(dataset_2!$I206/dataset_2!$J206,0)</f>
        <v>2.5000000000000001E-2</v>
      </c>
      <c r="O206" s="4" t="str">
        <f>IF(dataset_2!$K206&lt;40,"Low",IF(dataset_2!$K206&lt;=70,"Moderate","High"))</f>
        <v>Moderate</v>
      </c>
      <c r="P206" s="4" t="str">
        <f>IF(dataset_2!$M206&lt;10,"Calm",IF(dataset_2!$M206&lt;=25,"Breezy","Windy"))</f>
        <v>Breezy</v>
      </c>
    </row>
    <row r="207" spans="1:16" ht="14.25" customHeight="1" x14ac:dyDescent="0.3">
      <c r="A207" s="1">
        <v>206</v>
      </c>
      <c r="B207" s="3">
        <v>0.1212</v>
      </c>
      <c r="C207" s="1">
        <v>0.46</v>
      </c>
      <c r="D207" s="1">
        <v>0.25369999999999998</v>
      </c>
      <c r="E207" s="1">
        <v>0</v>
      </c>
      <c r="F207" s="1">
        <v>38</v>
      </c>
      <c r="G207" s="1">
        <v>38</v>
      </c>
      <c r="H207" s="4" t="str">
        <f>IF(dataset_2!$E207&gt;dataset_2!$F207,"Casual Dominant","Registered Dominant")</f>
        <v>Registered Dominant</v>
      </c>
      <c r="I207" s="4">
        <f>dataset_2!$E207/dataset_2!$G207</f>
        <v>0</v>
      </c>
      <c r="J207" s="4">
        <f>dataset_2!$F207/dataset_2!$G207</f>
        <v>1</v>
      </c>
      <c r="K207" s="5">
        <f>dataset_2!$C207*100</f>
        <v>46</v>
      </c>
      <c r="L207" s="4">
        <f>dataset_2!$B207*50</f>
        <v>6.0600000000000005</v>
      </c>
      <c r="M207" s="5">
        <f>dataset_2!$D207*67</f>
        <v>16.997899999999998</v>
      </c>
      <c r="N207" s="4">
        <f>IFERROR(dataset_2!$I207/dataset_2!$J207,0)</f>
        <v>0</v>
      </c>
      <c r="O207" s="4" t="str">
        <f>IF(dataset_2!$K207&lt;40,"Low",IF(dataset_2!$K207&lt;=70,"Moderate","High"))</f>
        <v>Moderate</v>
      </c>
      <c r="P207" s="4" t="str">
        <f>IF(dataset_2!$M207&lt;10,"Calm",IF(dataset_2!$M207&lt;=25,"Breezy","Windy"))</f>
        <v>Breezy</v>
      </c>
    </row>
    <row r="208" spans="1:16" ht="14.25" customHeight="1" x14ac:dyDescent="0.3">
      <c r="A208" s="1">
        <v>207</v>
      </c>
      <c r="B208" s="3">
        <v>0.1061</v>
      </c>
      <c r="C208" s="1">
        <v>0.46</v>
      </c>
      <c r="D208" s="1">
        <v>0.41789999999999999</v>
      </c>
      <c r="E208" s="1">
        <v>1</v>
      </c>
      <c r="F208" s="1">
        <v>19</v>
      </c>
      <c r="G208" s="1">
        <v>20</v>
      </c>
      <c r="H208" s="4" t="str">
        <f>IF(dataset_2!$E208&gt;dataset_2!$F208,"Casual Dominant","Registered Dominant")</f>
        <v>Registered Dominant</v>
      </c>
      <c r="I208" s="4">
        <f>dataset_2!$E208/dataset_2!$G208</f>
        <v>0.05</v>
      </c>
      <c r="J208" s="4">
        <f>dataset_2!$F208/dataset_2!$G208</f>
        <v>0.95</v>
      </c>
      <c r="K208" s="5">
        <f>dataset_2!$C208*100</f>
        <v>46</v>
      </c>
      <c r="L208" s="4">
        <f>dataset_2!$B208*50</f>
        <v>5.3049999999999997</v>
      </c>
      <c r="M208" s="5">
        <f>dataset_2!$D208*67</f>
        <v>27.999299999999998</v>
      </c>
      <c r="N208" s="4">
        <f>IFERROR(dataset_2!$I208/dataset_2!$J208,0)</f>
        <v>5.2631578947368425E-2</v>
      </c>
      <c r="O208" s="4" t="str">
        <f>IF(dataset_2!$K208&lt;40,"Low",IF(dataset_2!$K208&lt;=70,"Moderate","High"))</f>
        <v>Moderate</v>
      </c>
      <c r="P208" s="4" t="str">
        <f>IF(dataset_2!$M208&lt;10,"Calm",IF(dataset_2!$M208&lt;=25,"Breezy","Windy"))</f>
        <v>Windy</v>
      </c>
    </row>
    <row r="209" spans="1:16" ht="14.25" customHeight="1" x14ac:dyDescent="0.3">
      <c r="A209" s="1">
        <v>208</v>
      </c>
      <c r="B209" s="3">
        <v>0.1212</v>
      </c>
      <c r="C209" s="1">
        <v>0.46</v>
      </c>
      <c r="D209" s="1">
        <v>0.29849999999999999</v>
      </c>
      <c r="E209" s="1">
        <v>5</v>
      </c>
      <c r="F209" s="1">
        <v>10</v>
      </c>
      <c r="G209" s="1">
        <v>15</v>
      </c>
      <c r="H209" s="4" t="str">
        <f>IF(dataset_2!$E209&gt;dataset_2!$F209,"Casual Dominant","Registered Dominant")</f>
        <v>Registered Dominant</v>
      </c>
      <c r="I209" s="4">
        <f>dataset_2!$E209/dataset_2!$G209</f>
        <v>0.33333333333333331</v>
      </c>
      <c r="J209" s="4">
        <f>dataset_2!$F209/dataset_2!$G209</f>
        <v>0.66666666666666663</v>
      </c>
      <c r="K209" s="5">
        <f>dataset_2!$C209*100</f>
        <v>46</v>
      </c>
      <c r="L209" s="4">
        <f>dataset_2!$B209*50</f>
        <v>6.0600000000000005</v>
      </c>
      <c r="M209" s="5">
        <f>dataset_2!$D209*67</f>
        <v>19.999499999999998</v>
      </c>
      <c r="N209" s="4">
        <f>IFERROR(dataset_2!$I209/dataset_2!$J209,0)</f>
        <v>0.5</v>
      </c>
      <c r="O209" s="4" t="str">
        <f>IF(dataset_2!$K209&lt;40,"Low",IF(dataset_2!$K209&lt;=70,"Moderate","High"))</f>
        <v>Moderate</v>
      </c>
      <c r="P209" s="4" t="str">
        <f>IF(dataset_2!$M209&lt;10,"Calm",IF(dataset_2!$M209&lt;=25,"Breezy","Windy"))</f>
        <v>Breezy</v>
      </c>
    </row>
    <row r="210" spans="1:16" ht="14.25" customHeight="1" x14ac:dyDescent="0.3">
      <c r="A210" s="1">
        <v>209</v>
      </c>
      <c r="B210" s="3">
        <v>0.13639999999999999</v>
      </c>
      <c r="C210" s="1">
        <v>0.5</v>
      </c>
      <c r="D210" s="1">
        <v>0.19400000000000001</v>
      </c>
      <c r="E210" s="1">
        <v>0</v>
      </c>
      <c r="F210" s="1">
        <v>6</v>
      </c>
      <c r="G210" s="1">
        <v>6</v>
      </c>
      <c r="H210" s="4" t="str">
        <f>IF(dataset_2!$E210&gt;dataset_2!$F210,"Casual Dominant","Registered Dominant")</f>
        <v>Registered Dominant</v>
      </c>
      <c r="I210" s="4">
        <f>dataset_2!$E210/dataset_2!$G210</f>
        <v>0</v>
      </c>
      <c r="J210" s="4">
        <f>dataset_2!$F210/dataset_2!$G210</f>
        <v>1</v>
      </c>
      <c r="K210" s="5">
        <f>dataset_2!$C210*100</f>
        <v>50</v>
      </c>
      <c r="L210" s="4">
        <f>dataset_2!$B210*50</f>
        <v>6.8199999999999994</v>
      </c>
      <c r="M210" s="5">
        <f>dataset_2!$D210*67</f>
        <v>12.998000000000001</v>
      </c>
      <c r="N210" s="4">
        <f>IFERROR(dataset_2!$I210/dataset_2!$J210,0)</f>
        <v>0</v>
      </c>
      <c r="O210" s="4" t="str">
        <f>IF(dataset_2!$K210&lt;40,"Low",IF(dataset_2!$K210&lt;=70,"Moderate","High"))</f>
        <v>Moderate</v>
      </c>
      <c r="P210" s="4" t="str">
        <f>IF(dataset_2!$M210&lt;10,"Calm",IF(dataset_2!$M210&lt;=25,"Breezy","Windy"))</f>
        <v>Breezy</v>
      </c>
    </row>
    <row r="211" spans="1:16" ht="14.25" customHeight="1" x14ac:dyDescent="0.3">
      <c r="A211" s="1">
        <v>210</v>
      </c>
      <c r="B211" s="3">
        <v>0.1212</v>
      </c>
      <c r="C211" s="1">
        <v>0.5</v>
      </c>
      <c r="D211" s="1">
        <v>0.28360000000000002</v>
      </c>
      <c r="E211" s="1">
        <v>2</v>
      </c>
      <c r="F211" s="1">
        <v>3</v>
      </c>
      <c r="G211" s="1">
        <v>5</v>
      </c>
      <c r="H211" s="4" t="str">
        <f>IF(dataset_2!$E211&gt;dataset_2!$F211,"Casual Dominant","Registered Dominant")</f>
        <v>Registered Dominant</v>
      </c>
      <c r="I211" s="4">
        <f>dataset_2!$E211/dataset_2!$G211</f>
        <v>0.4</v>
      </c>
      <c r="J211" s="4">
        <f>dataset_2!$F211/dataset_2!$G211</f>
        <v>0.6</v>
      </c>
      <c r="K211" s="5">
        <f>dataset_2!$C211*100</f>
        <v>50</v>
      </c>
      <c r="L211" s="4">
        <f>dataset_2!$B211*50</f>
        <v>6.0600000000000005</v>
      </c>
      <c r="M211" s="5">
        <f>dataset_2!$D211*67</f>
        <v>19.001200000000001</v>
      </c>
      <c r="N211" s="4">
        <f>IFERROR(dataset_2!$I211/dataset_2!$J211,0)</f>
        <v>0.66666666666666674</v>
      </c>
      <c r="O211" s="4" t="str">
        <f>IF(dataset_2!$K211&lt;40,"Low",IF(dataset_2!$K211&lt;=70,"Moderate","High"))</f>
        <v>Moderate</v>
      </c>
      <c r="P211" s="4" t="str">
        <f>IF(dataset_2!$M211&lt;10,"Calm",IF(dataset_2!$M211&lt;=25,"Breezy","Windy"))</f>
        <v>Breezy</v>
      </c>
    </row>
    <row r="212" spans="1:16" ht="14.25" customHeight="1" x14ac:dyDescent="0.3">
      <c r="A212" s="1">
        <v>211</v>
      </c>
      <c r="B212" s="3">
        <v>0.1212</v>
      </c>
      <c r="C212" s="1">
        <v>0.5</v>
      </c>
      <c r="D212" s="1">
        <v>0.28360000000000002</v>
      </c>
      <c r="E212" s="1">
        <v>1</v>
      </c>
      <c r="F212" s="1">
        <v>0</v>
      </c>
      <c r="G212" s="1">
        <v>1</v>
      </c>
      <c r="H212" s="4" t="str">
        <f>IF(dataset_2!$E212&gt;dataset_2!$F212,"Casual Dominant","Registered Dominant")</f>
        <v>Casual Dominant</v>
      </c>
      <c r="I212" s="4">
        <f>dataset_2!$E212/dataset_2!$G212</f>
        <v>1</v>
      </c>
      <c r="J212" s="4">
        <f>dataset_2!$F212/dataset_2!$G212</f>
        <v>0</v>
      </c>
      <c r="K212" s="5">
        <f>dataset_2!$C212*100</f>
        <v>50</v>
      </c>
      <c r="L212" s="4">
        <f>dataset_2!$B212*50</f>
        <v>6.0600000000000005</v>
      </c>
      <c r="M212" s="5">
        <f>dataset_2!$D212*67</f>
        <v>19.001200000000001</v>
      </c>
      <c r="N212" s="4">
        <f>IFERROR(dataset_2!$I212/dataset_2!$J212,0)</f>
        <v>0</v>
      </c>
      <c r="O212" s="4" t="str">
        <f>IF(dataset_2!$K212&lt;40,"Low",IF(dataset_2!$K212&lt;=70,"Moderate","High"))</f>
        <v>Moderate</v>
      </c>
      <c r="P212" s="4" t="str">
        <f>IF(dataset_2!$M212&lt;10,"Calm",IF(dataset_2!$M212&lt;=25,"Breezy","Windy"))</f>
        <v>Breezy</v>
      </c>
    </row>
    <row r="213" spans="1:16" ht="14.25" customHeight="1" x14ac:dyDescent="0.3">
      <c r="A213" s="1">
        <v>212</v>
      </c>
      <c r="B213" s="3">
        <v>0.1212</v>
      </c>
      <c r="C213" s="1">
        <v>0.5</v>
      </c>
      <c r="D213" s="1">
        <v>0.22389999999999999</v>
      </c>
      <c r="E213" s="1">
        <v>0</v>
      </c>
      <c r="F213" s="1">
        <v>3</v>
      </c>
      <c r="G213" s="1">
        <v>3</v>
      </c>
      <c r="H213" s="4" t="str">
        <f>IF(dataset_2!$E213&gt;dataset_2!$F213,"Casual Dominant","Registered Dominant")</f>
        <v>Registered Dominant</v>
      </c>
      <c r="I213" s="4">
        <f>dataset_2!$E213/dataset_2!$G213</f>
        <v>0</v>
      </c>
      <c r="J213" s="4">
        <f>dataset_2!$F213/dataset_2!$G213</f>
        <v>1</v>
      </c>
      <c r="K213" s="5">
        <f>dataset_2!$C213*100</f>
        <v>50</v>
      </c>
      <c r="L213" s="4">
        <f>dataset_2!$B213*50</f>
        <v>6.0600000000000005</v>
      </c>
      <c r="M213" s="5">
        <f>dataset_2!$D213*67</f>
        <v>15.001299999999999</v>
      </c>
      <c r="N213" s="4">
        <f>IFERROR(dataset_2!$I213/dataset_2!$J213,0)</f>
        <v>0</v>
      </c>
      <c r="O213" s="4" t="str">
        <f>IF(dataset_2!$K213&lt;40,"Low",IF(dataset_2!$K213&lt;=70,"Moderate","High"))</f>
        <v>Moderate</v>
      </c>
      <c r="P213" s="4" t="str">
        <f>IF(dataset_2!$M213&lt;10,"Calm",IF(dataset_2!$M213&lt;=25,"Breezy","Windy"))</f>
        <v>Breezy</v>
      </c>
    </row>
    <row r="214" spans="1:16" ht="14.25" customHeight="1" x14ac:dyDescent="0.3">
      <c r="A214" s="1">
        <v>213</v>
      </c>
      <c r="B214" s="3">
        <v>0.1212</v>
      </c>
      <c r="C214" s="1">
        <v>0.5</v>
      </c>
      <c r="D214" s="1">
        <v>0.22389999999999999</v>
      </c>
      <c r="E214" s="1">
        <v>0</v>
      </c>
      <c r="F214" s="1">
        <v>1</v>
      </c>
      <c r="G214" s="1">
        <v>1</v>
      </c>
      <c r="H214" s="4" t="str">
        <f>IF(dataset_2!$E214&gt;dataset_2!$F214,"Casual Dominant","Registered Dominant")</f>
        <v>Registered Dominant</v>
      </c>
      <c r="I214" s="4">
        <f>dataset_2!$E214/dataset_2!$G214</f>
        <v>0</v>
      </c>
      <c r="J214" s="4">
        <f>dataset_2!$F214/dataset_2!$G214</f>
        <v>1</v>
      </c>
      <c r="K214" s="5">
        <f>dataset_2!$C214*100</f>
        <v>50</v>
      </c>
      <c r="L214" s="4">
        <f>dataset_2!$B214*50</f>
        <v>6.0600000000000005</v>
      </c>
      <c r="M214" s="5">
        <f>dataset_2!$D214*67</f>
        <v>15.001299999999999</v>
      </c>
      <c r="N214" s="4">
        <f>IFERROR(dataset_2!$I214/dataset_2!$J214,0)</f>
        <v>0</v>
      </c>
      <c r="O214" s="4" t="str">
        <f>IF(dataset_2!$K214&lt;40,"Low",IF(dataset_2!$K214&lt;=70,"Moderate","High"))</f>
        <v>Moderate</v>
      </c>
      <c r="P214" s="4" t="str">
        <f>IF(dataset_2!$M214&lt;10,"Calm",IF(dataset_2!$M214&lt;=25,"Breezy","Windy"))</f>
        <v>Breezy</v>
      </c>
    </row>
    <row r="215" spans="1:16" ht="14.25" customHeight="1" x14ac:dyDescent="0.3">
      <c r="A215" s="1">
        <v>214</v>
      </c>
      <c r="B215" s="3">
        <v>0.1212</v>
      </c>
      <c r="C215" s="1">
        <v>0.54</v>
      </c>
      <c r="D215" s="1">
        <v>0.1343</v>
      </c>
      <c r="E215" s="1">
        <v>1</v>
      </c>
      <c r="F215" s="1">
        <v>2</v>
      </c>
      <c r="G215" s="1">
        <v>3</v>
      </c>
      <c r="H215" s="4" t="str">
        <f>IF(dataset_2!$E215&gt;dataset_2!$F215,"Casual Dominant","Registered Dominant")</f>
        <v>Registered Dominant</v>
      </c>
      <c r="I215" s="4">
        <f>dataset_2!$E215/dataset_2!$G215</f>
        <v>0.33333333333333331</v>
      </c>
      <c r="J215" s="4">
        <f>dataset_2!$F215/dataset_2!$G215</f>
        <v>0.66666666666666663</v>
      </c>
      <c r="K215" s="5">
        <f>dataset_2!$C215*100</f>
        <v>54</v>
      </c>
      <c r="L215" s="4">
        <f>dataset_2!$B215*50</f>
        <v>6.0600000000000005</v>
      </c>
      <c r="M215" s="5">
        <f>dataset_2!$D215*67</f>
        <v>8.9981000000000009</v>
      </c>
      <c r="N215" s="4">
        <f>IFERROR(dataset_2!$I215/dataset_2!$J215,0)</f>
        <v>0.5</v>
      </c>
      <c r="O215" s="4" t="str">
        <f>IF(dataset_2!$K215&lt;40,"Low",IF(dataset_2!$K215&lt;=70,"Moderate","High"))</f>
        <v>Moderate</v>
      </c>
      <c r="P215" s="4" t="str">
        <f>IF(dataset_2!$M215&lt;10,"Calm",IF(dataset_2!$M215&lt;=25,"Breezy","Windy"))</f>
        <v>Calm</v>
      </c>
    </row>
    <row r="216" spans="1:16" ht="14.25" customHeight="1" x14ac:dyDescent="0.3">
      <c r="A216" s="1">
        <v>215</v>
      </c>
      <c r="B216" s="3">
        <v>0.1061</v>
      </c>
      <c r="C216" s="1">
        <v>0.54</v>
      </c>
      <c r="D216" s="1">
        <v>0.25369999999999998</v>
      </c>
      <c r="E216" s="1">
        <v>0</v>
      </c>
      <c r="F216" s="1">
        <v>3</v>
      </c>
      <c r="G216" s="1">
        <v>3</v>
      </c>
      <c r="H216" s="4" t="str">
        <f>IF(dataset_2!$E216&gt;dataset_2!$F216,"Casual Dominant","Registered Dominant")</f>
        <v>Registered Dominant</v>
      </c>
      <c r="I216" s="4">
        <f>dataset_2!$E216/dataset_2!$G216</f>
        <v>0</v>
      </c>
      <c r="J216" s="4">
        <f>dataset_2!$F216/dataset_2!$G216</f>
        <v>1</v>
      </c>
      <c r="K216" s="5">
        <f>dataset_2!$C216*100</f>
        <v>54</v>
      </c>
      <c r="L216" s="4">
        <f>dataset_2!$B216*50</f>
        <v>5.3049999999999997</v>
      </c>
      <c r="M216" s="5">
        <f>dataset_2!$D216*67</f>
        <v>16.997899999999998</v>
      </c>
      <c r="N216" s="4">
        <f>IFERROR(dataset_2!$I216/dataset_2!$J216,0)</f>
        <v>0</v>
      </c>
      <c r="O216" s="4" t="str">
        <f>IF(dataset_2!$K216&lt;40,"Low",IF(dataset_2!$K216&lt;=70,"Moderate","High"))</f>
        <v>Moderate</v>
      </c>
      <c r="P216" s="4" t="str">
        <f>IF(dataset_2!$M216&lt;10,"Calm",IF(dataset_2!$M216&lt;=25,"Breezy","Windy"))</f>
        <v>Breezy</v>
      </c>
    </row>
    <row r="217" spans="1:16" ht="14.25" customHeight="1" x14ac:dyDescent="0.3">
      <c r="A217" s="1">
        <v>216</v>
      </c>
      <c r="B217" s="3">
        <v>0.1212</v>
      </c>
      <c r="C217" s="1">
        <v>0.5</v>
      </c>
      <c r="D217" s="1">
        <v>0.28360000000000002</v>
      </c>
      <c r="E217" s="1">
        <v>0</v>
      </c>
      <c r="F217" s="1">
        <v>31</v>
      </c>
      <c r="G217" s="1">
        <v>31</v>
      </c>
      <c r="H217" s="4" t="str">
        <f>IF(dataset_2!$E217&gt;dataset_2!$F217,"Casual Dominant","Registered Dominant")</f>
        <v>Registered Dominant</v>
      </c>
      <c r="I217" s="4">
        <f>dataset_2!$E217/dataset_2!$G217</f>
        <v>0</v>
      </c>
      <c r="J217" s="4">
        <f>dataset_2!$F217/dataset_2!$G217</f>
        <v>1</v>
      </c>
      <c r="K217" s="5">
        <f>dataset_2!$C217*100</f>
        <v>50</v>
      </c>
      <c r="L217" s="4">
        <f>dataset_2!$B217*50</f>
        <v>6.0600000000000005</v>
      </c>
      <c r="M217" s="5">
        <f>dataset_2!$D217*67</f>
        <v>19.001200000000001</v>
      </c>
      <c r="N217" s="4">
        <f>IFERROR(dataset_2!$I217/dataset_2!$J217,0)</f>
        <v>0</v>
      </c>
      <c r="O217" s="4" t="str">
        <f>IF(dataset_2!$K217&lt;40,"Low",IF(dataset_2!$K217&lt;=70,"Moderate","High"))</f>
        <v>Moderate</v>
      </c>
      <c r="P217" s="4" t="str">
        <f>IF(dataset_2!$M217&lt;10,"Calm",IF(dataset_2!$M217&lt;=25,"Breezy","Windy"))</f>
        <v>Breezy</v>
      </c>
    </row>
    <row r="218" spans="1:16" ht="14.25" customHeight="1" x14ac:dyDescent="0.3">
      <c r="A218" s="1">
        <v>217</v>
      </c>
      <c r="B218" s="3">
        <v>0.1212</v>
      </c>
      <c r="C218" s="1">
        <v>0.5</v>
      </c>
      <c r="D218" s="1">
        <v>0.22389999999999999</v>
      </c>
      <c r="E218" s="1">
        <v>2</v>
      </c>
      <c r="F218" s="1">
        <v>75</v>
      </c>
      <c r="G218" s="1">
        <v>77</v>
      </c>
      <c r="H218" s="4" t="str">
        <f>IF(dataset_2!$E218&gt;dataset_2!$F218,"Casual Dominant","Registered Dominant")</f>
        <v>Registered Dominant</v>
      </c>
      <c r="I218" s="4">
        <f>dataset_2!$E218/dataset_2!$G218</f>
        <v>2.5974025974025976E-2</v>
      </c>
      <c r="J218" s="4">
        <f>dataset_2!$F218/dataset_2!$G218</f>
        <v>0.97402597402597402</v>
      </c>
      <c r="K218" s="5">
        <f>dataset_2!$C218*100</f>
        <v>50</v>
      </c>
      <c r="L218" s="4">
        <f>dataset_2!$B218*50</f>
        <v>6.0600000000000005</v>
      </c>
      <c r="M218" s="5">
        <f>dataset_2!$D218*67</f>
        <v>15.001299999999999</v>
      </c>
      <c r="N218" s="4">
        <f>IFERROR(dataset_2!$I218/dataset_2!$J218,0)</f>
        <v>2.6666666666666668E-2</v>
      </c>
      <c r="O218" s="4" t="str">
        <f>IF(dataset_2!$K218&lt;40,"Low",IF(dataset_2!$K218&lt;=70,"Moderate","High"))</f>
        <v>Moderate</v>
      </c>
      <c r="P218" s="4" t="str">
        <f>IF(dataset_2!$M218&lt;10,"Calm",IF(dataset_2!$M218&lt;=25,"Breezy","Windy"))</f>
        <v>Breezy</v>
      </c>
    </row>
    <row r="219" spans="1:16" ht="14.25" customHeight="1" x14ac:dyDescent="0.3">
      <c r="A219" s="1">
        <v>218</v>
      </c>
      <c r="B219" s="3">
        <v>0.1212</v>
      </c>
      <c r="C219" s="1">
        <v>0.5</v>
      </c>
      <c r="D219" s="1">
        <v>0.28360000000000002</v>
      </c>
      <c r="E219" s="1">
        <v>4</v>
      </c>
      <c r="F219" s="1">
        <v>184</v>
      </c>
      <c r="G219" s="1">
        <v>188</v>
      </c>
      <c r="H219" s="4" t="str">
        <f>IF(dataset_2!$E219&gt;dataset_2!$F219,"Casual Dominant","Registered Dominant")</f>
        <v>Registered Dominant</v>
      </c>
      <c r="I219" s="4">
        <f>dataset_2!$E219/dataset_2!$G219</f>
        <v>2.1276595744680851E-2</v>
      </c>
      <c r="J219" s="4">
        <f>dataset_2!$F219/dataset_2!$G219</f>
        <v>0.97872340425531912</v>
      </c>
      <c r="K219" s="5">
        <f>dataset_2!$C219*100</f>
        <v>50</v>
      </c>
      <c r="L219" s="4">
        <f>dataset_2!$B219*50</f>
        <v>6.0600000000000005</v>
      </c>
      <c r="M219" s="5">
        <f>dataset_2!$D219*67</f>
        <v>19.001200000000001</v>
      </c>
      <c r="N219" s="4">
        <f>IFERROR(dataset_2!$I219/dataset_2!$J219,0)</f>
        <v>2.1739130434782608E-2</v>
      </c>
      <c r="O219" s="4" t="str">
        <f>IF(dataset_2!$K219&lt;40,"Low",IF(dataset_2!$K219&lt;=70,"Moderate","High"))</f>
        <v>Moderate</v>
      </c>
      <c r="P219" s="4" t="str">
        <f>IF(dataset_2!$M219&lt;10,"Calm",IF(dataset_2!$M219&lt;=25,"Breezy","Windy"))</f>
        <v>Breezy</v>
      </c>
    </row>
    <row r="220" spans="1:16" ht="14.25" customHeight="1" x14ac:dyDescent="0.3">
      <c r="A220" s="1">
        <v>219</v>
      </c>
      <c r="B220" s="3">
        <v>0.1212</v>
      </c>
      <c r="C220" s="1">
        <v>0.5</v>
      </c>
      <c r="D220" s="1">
        <v>0.25369999999999998</v>
      </c>
      <c r="E220" s="1">
        <v>2</v>
      </c>
      <c r="F220" s="1">
        <v>92</v>
      </c>
      <c r="G220" s="1">
        <v>94</v>
      </c>
      <c r="H220" s="4" t="str">
        <f>IF(dataset_2!$E220&gt;dataset_2!$F220,"Casual Dominant","Registered Dominant")</f>
        <v>Registered Dominant</v>
      </c>
      <c r="I220" s="4">
        <f>dataset_2!$E220/dataset_2!$G220</f>
        <v>2.1276595744680851E-2</v>
      </c>
      <c r="J220" s="4">
        <f>dataset_2!$F220/dataset_2!$G220</f>
        <v>0.97872340425531912</v>
      </c>
      <c r="K220" s="5">
        <f>dataset_2!$C220*100</f>
        <v>50</v>
      </c>
      <c r="L220" s="4">
        <f>dataset_2!$B220*50</f>
        <v>6.0600000000000005</v>
      </c>
      <c r="M220" s="5">
        <f>dataset_2!$D220*67</f>
        <v>16.997899999999998</v>
      </c>
      <c r="N220" s="4">
        <f>IFERROR(dataset_2!$I220/dataset_2!$J220,0)</f>
        <v>2.1739130434782608E-2</v>
      </c>
      <c r="O220" s="4" t="str">
        <f>IF(dataset_2!$K220&lt;40,"Low",IF(dataset_2!$K220&lt;=70,"Moderate","High"))</f>
        <v>Moderate</v>
      </c>
      <c r="P220" s="4" t="str">
        <f>IF(dataset_2!$M220&lt;10,"Calm",IF(dataset_2!$M220&lt;=25,"Breezy","Windy"))</f>
        <v>Breezy</v>
      </c>
    </row>
    <row r="221" spans="1:16" ht="14.25" customHeight="1" x14ac:dyDescent="0.3">
      <c r="A221" s="1">
        <v>220</v>
      </c>
      <c r="B221" s="3">
        <v>0.1212</v>
      </c>
      <c r="C221" s="1">
        <v>0.5</v>
      </c>
      <c r="D221" s="1">
        <v>0.29849999999999999</v>
      </c>
      <c r="E221" s="1">
        <v>0</v>
      </c>
      <c r="F221" s="1">
        <v>31</v>
      </c>
      <c r="G221" s="1">
        <v>31</v>
      </c>
      <c r="H221" s="4" t="str">
        <f>IF(dataset_2!$E221&gt;dataset_2!$F221,"Casual Dominant","Registered Dominant")</f>
        <v>Registered Dominant</v>
      </c>
      <c r="I221" s="4">
        <f>dataset_2!$E221/dataset_2!$G221</f>
        <v>0</v>
      </c>
      <c r="J221" s="4">
        <f>dataset_2!$F221/dataset_2!$G221</f>
        <v>1</v>
      </c>
      <c r="K221" s="5">
        <f>dataset_2!$C221*100</f>
        <v>50</v>
      </c>
      <c r="L221" s="4">
        <f>dataset_2!$B221*50</f>
        <v>6.0600000000000005</v>
      </c>
      <c r="M221" s="5">
        <f>dataset_2!$D221*67</f>
        <v>19.999499999999998</v>
      </c>
      <c r="N221" s="4">
        <f>IFERROR(dataset_2!$I221/dataset_2!$J221,0)</f>
        <v>0</v>
      </c>
      <c r="O221" s="4" t="str">
        <f>IF(dataset_2!$K221&lt;40,"Low",IF(dataset_2!$K221&lt;=70,"Moderate","High"))</f>
        <v>Moderate</v>
      </c>
      <c r="P221" s="4" t="str">
        <f>IF(dataset_2!$M221&lt;10,"Calm",IF(dataset_2!$M221&lt;=25,"Breezy","Windy"))</f>
        <v>Breezy</v>
      </c>
    </row>
    <row r="222" spans="1:16" ht="14.25" customHeight="1" x14ac:dyDescent="0.3">
      <c r="A222" s="1">
        <v>221</v>
      </c>
      <c r="B222" s="3">
        <v>0.13639999999999999</v>
      </c>
      <c r="C222" s="1">
        <v>0.47</v>
      </c>
      <c r="D222" s="1">
        <v>0.28360000000000002</v>
      </c>
      <c r="E222" s="1">
        <v>2</v>
      </c>
      <c r="F222" s="1">
        <v>28</v>
      </c>
      <c r="G222" s="1">
        <v>30</v>
      </c>
      <c r="H222" s="4" t="str">
        <f>IF(dataset_2!$E222&gt;dataset_2!$F222,"Casual Dominant","Registered Dominant")</f>
        <v>Registered Dominant</v>
      </c>
      <c r="I222" s="4">
        <f>dataset_2!$E222/dataset_2!$G222</f>
        <v>6.6666666666666666E-2</v>
      </c>
      <c r="J222" s="4">
        <f>dataset_2!$F222/dataset_2!$G222</f>
        <v>0.93333333333333335</v>
      </c>
      <c r="K222" s="5">
        <f>dataset_2!$C222*100</f>
        <v>47</v>
      </c>
      <c r="L222" s="4">
        <f>dataset_2!$B222*50</f>
        <v>6.8199999999999994</v>
      </c>
      <c r="M222" s="5">
        <f>dataset_2!$D222*67</f>
        <v>19.001200000000001</v>
      </c>
      <c r="N222" s="4">
        <f>IFERROR(dataset_2!$I222/dataset_2!$J222,0)</f>
        <v>7.1428571428571425E-2</v>
      </c>
      <c r="O222" s="4" t="str">
        <f>IF(dataset_2!$K222&lt;40,"Low",IF(dataset_2!$K222&lt;=70,"Moderate","High"))</f>
        <v>Moderate</v>
      </c>
      <c r="P222" s="4" t="str">
        <f>IF(dataset_2!$M222&lt;10,"Calm",IF(dataset_2!$M222&lt;=25,"Breezy","Windy"))</f>
        <v>Breezy</v>
      </c>
    </row>
    <row r="223" spans="1:16" ht="14.25" customHeight="1" x14ac:dyDescent="0.3">
      <c r="A223" s="1">
        <v>222</v>
      </c>
      <c r="B223" s="3">
        <v>0.18179999999999999</v>
      </c>
      <c r="C223" s="1">
        <v>0.4</v>
      </c>
      <c r="D223" s="1">
        <v>0.28360000000000002</v>
      </c>
      <c r="E223" s="1">
        <v>5</v>
      </c>
      <c r="F223" s="1">
        <v>47</v>
      </c>
      <c r="G223" s="1">
        <v>52</v>
      </c>
      <c r="H223" s="4" t="str">
        <f>IF(dataset_2!$E223&gt;dataset_2!$F223,"Casual Dominant","Registered Dominant")</f>
        <v>Registered Dominant</v>
      </c>
      <c r="I223" s="4">
        <f>dataset_2!$E223/dataset_2!$G223</f>
        <v>9.6153846153846159E-2</v>
      </c>
      <c r="J223" s="4">
        <f>dataset_2!$F223/dataset_2!$G223</f>
        <v>0.90384615384615385</v>
      </c>
      <c r="K223" s="5">
        <f>dataset_2!$C223*100</f>
        <v>40</v>
      </c>
      <c r="L223" s="4">
        <f>dataset_2!$B223*50</f>
        <v>9.09</v>
      </c>
      <c r="M223" s="5">
        <f>dataset_2!$D223*67</f>
        <v>19.001200000000001</v>
      </c>
      <c r="N223" s="4">
        <f>IFERROR(dataset_2!$I223/dataset_2!$J223,0)</f>
        <v>0.10638297872340426</v>
      </c>
      <c r="O223" s="4" t="str">
        <f>IF(dataset_2!$K223&lt;40,"Low",IF(dataset_2!$K223&lt;=70,"Moderate","High"))</f>
        <v>Moderate</v>
      </c>
      <c r="P223" s="4" t="str">
        <f>IF(dataset_2!$M223&lt;10,"Calm",IF(dataset_2!$M223&lt;=25,"Breezy","Windy"))</f>
        <v>Breezy</v>
      </c>
    </row>
    <row r="224" spans="1:16" ht="14.25" customHeight="1" x14ac:dyDescent="0.3">
      <c r="A224" s="1">
        <v>223</v>
      </c>
      <c r="B224" s="3">
        <v>0.18179999999999999</v>
      </c>
      <c r="C224" s="1">
        <v>0.4</v>
      </c>
      <c r="D224" s="1">
        <v>0.28360000000000002</v>
      </c>
      <c r="E224" s="1">
        <v>4</v>
      </c>
      <c r="F224" s="1">
        <v>50</v>
      </c>
      <c r="G224" s="1">
        <v>54</v>
      </c>
      <c r="H224" s="4" t="str">
        <f>IF(dataset_2!$E224&gt;dataset_2!$F224,"Casual Dominant","Registered Dominant")</f>
        <v>Registered Dominant</v>
      </c>
      <c r="I224" s="4">
        <f>dataset_2!$E224/dataset_2!$G224</f>
        <v>7.407407407407407E-2</v>
      </c>
      <c r="J224" s="4">
        <f>dataset_2!$F224/dataset_2!$G224</f>
        <v>0.92592592592592593</v>
      </c>
      <c r="K224" s="5">
        <f>dataset_2!$C224*100</f>
        <v>40</v>
      </c>
      <c r="L224" s="4">
        <f>dataset_2!$B224*50</f>
        <v>9.09</v>
      </c>
      <c r="M224" s="5">
        <f>dataset_2!$D224*67</f>
        <v>19.001200000000001</v>
      </c>
      <c r="N224" s="4">
        <f>IFERROR(dataset_2!$I224/dataset_2!$J224,0)</f>
        <v>0.08</v>
      </c>
      <c r="O224" s="4" t="str">
        <f>IF(dataset_2!$K224&lt;40,"Low",IF(dataset_2!$K224&lt;=70,"Moderate","High"))</f>
        <v>Moderate</v>
      </c>
      <c r="P224" s="4" t="str">
        <f>IF(dataset_2!$M224&lt;10,"Calm",IF(dataset_2!$M224&lt;=25,"Breezy","Windy"))</f>
        <v>Breezy</v>
      </c>
    </row>
    <row r="225" spans="1:16" ht="14.25" customHeight="1" x14ac:dyDescent="0.3">
      <c r="A225" s="1">
        <v>224</v>
      </c>
      <c r="B225" s="3">
        <v>0.19700000000000001</v>
      </c>
      <c r="C225" s="1">
        <v>0.4</v>
      </c>
      <c r="D225" s="1">
        <v>0.22389999999999999</v>
      </c>
      <c r="E225" s="1">
        <v>0</v>
      </c>
      <c r="F225" s="1">
        <v>47</v>
      </c>
      <c r="G225" s="1">
        <v>47</v>
      </c>
      <c r="H225" s="4" t="str">
        <f>IF(dataset_2!$E225&gt;dataset_2!$F225,"Casual Dominant","Registered Dominant")</f>
        <v>Registered Dominant</v>
      </c>
      <c r="I225" s="4">
        <f>dataset_2!$E225/dataset_2!$G225</f>
        <v>0</v>
      </c>
      <c r="J225" s="4">
        <f>dataset_2!$F225/dataset_2!$G225</f>
        <v>1</v>
      </c>
      <c r="K225" s="5">
        <f>dataset_2!$C225*100</f>
        <v>40</v>
      </c>
      <c r="L225" s="4">
        <f>dataset_2!$B225*50</f>
        <v>9.85</v>
      </c>
      <c r="M225" s="5">
        <f>dataset_2!$D225*67</f>
        <v>15.001299999999999</v>
      </c>
      <c r="N225" s="4">
        <f>IFERROR(dataset_2!$I225/dataset_2!$J225,0)</f>
        <v>0</v>
      </c>
      <c r="O225" s="4" t="str">
        <f>IF(dataset_2!$K225&lt;40,"Low",IF(dataset_2!$K225&lt;=70,"Moderate","High"))</f>
        <v>Moderate</v>
      </c>
      <c r="P225" s="4" t="str">
        <f>IF(dataset_2!$M225&lt;10,"Calm",IF(dataset_2!$M225&lt;=25,"Breezy","Windy"))</f>
        <v>Breezy</v>
      </c>
    </row>
    <row r="226" spans="1:16" ht="14.25" customHeight="1" x14ac:dyDescent="0.3">
      <c r="A226" s="1">
        <v>225</v>
      </c>
      <c r="B226" s="3">
        <v>0.19700000000000001</v>
      </c>
      <c r="C226" s="1">
        <v>0.4</v>
      </c>
      <c r="D226" s="1">
        <v>0.22389999999999999</v>
      </c>
      <c r="E226" s="1">
        <v>2</v>
      </c>
      <c r="F226" s="1">
        <v>43</v>
      </c>
      <c r="G226" s="1">
        <v>45</v>
      </c>
      <c r="H226" s="4" t="str">
        <f>IF(dataset_2!$E226&gt;dataset_2!$F226,"Casual Dominant","Registered Dominant")</f>
        <v>Registered Dominant</v>
      </c>
      <c r="I226" s="4">
        <f>dataset_2!$E226/dataset_2!$G226</f>
        <v>4.4444444444444446E-2</v>
      </c>
      <c r="J226" s="4">
        <f>dataset_2!$F226/dataset_2!$G226</f>
        <v>0.9555555555555556</v>
      </c>
      <c r="K226" s="5">
        <f>dataset_2!$C226*100</f>
        <v>40</v>
      </c>
      <c r="L226" s="4">
        <f>dataset_2!$B226*50</f>
        <v>9.85</v>
      </c>
      <c r="M226" s="5">
        <f>dataset_2!$D226*67</f>
        <v>15.001299999999999</v>
      </c>
      <c r="N226" s="4">
        <f>IFERROR(dataset_2!$I226/dataset_2!$J226,0)</f>
        <v>4.6511627906976744E-2</v>
      </c>
      <c r="O226" s="4" t="str">
        <f>IF(dataset_2!$K226&lt;40,"Low",IF(dataset_2!$K226&lt;=70,"Moderate","High"))</f>
        <v>Moderate</v>
      </c>
      <c r="P226" s="4" t="str">
        <f>IF(dataset_2!$M226&lt;10,"Calm",IF(dataset_2!$M226&lt;=25,"Breezy","Windy"))</f>
        <v>Breezy</v>
      </c>
    </row>
    <row r="227" spans="1:16" ht="14.25" customHeight="1" x14ac:dyDescent="0.3">
      <c r="A227" s="1">
        <v>226</v>
      </c>
      <c r="B227" s="3">
        <v>0.21210000000000001</v>
      </c>
      <c r="C227" s="1">
        <v>0.4</v>
      </c>
      <c r="D227" s="1">
        <v>0.1343</v>
      </c>
      <c r="E227" s="1">
        <v>4</v>
      </c>
      <c r="F227" s="1">
        <v>70</v>
      </c>
      <c r="G227" s="1">
        <v>74</v>
      </c>
      <c r="H227" s="4" t="str">
        <f>IF(dataset_2!$E227&gt;dataset_2!$F227,"Casual Dominant","Registered Dominant")</f>
        <v>Registered Dominant</v>
      </c>
      <c r="I227" s="4">
        <f>dataset_2!$E227/dataset_2!$G227</f>
        <v>5.4054054054054057E-2</v>
      </c>
      <c r="J227" s="4">
        <f>dataset_2!$F227/dataset_2!$G227</f>
        <v>0.94594594594594594</v>
      </c>
      <c r="K227" s="5">
        <f>dataset_2!$C227*100</f>
        <v>40</v>
      </c>
      <c r="L227" s="4">
        <f>dataset_2!$B227*50</f>
        <v>10.605</v>
      </c>
      <c r="M227" s="5">
        <f>dataset_2!$D227*67</f>
        <v>8.9981000000000009</v>
      </c>
      <c r="N227" s="4">
        <f>IFERROR(dataset_2!$I227/dataset_2!$J227,0)</f>
        <v>5.7142857142857148E-2</v>
      </c>
      <c r="O227" s="4" t="str">
        <f>IF(dataset_2!$K227&lt;40,"Low",IF(dataset_2!$K227&lt;=70,"Moderate","High"))</f>
        <v>Moderate</v>
      </c>
      <c r="P227" s="4" t="str">
        <f>IF(dataset_2!$M227&lt;10,"Calm",IF(dataset_2!$M227&lt;=25,"Breezy","Windy"))</f>
        <v>Calm</v>
      </c>
    </row>
    <row r="228" spans="1:16" ht="14.25" customHeight="1" x14ac:dyDescent="0.3">
      <c r="A228" s="1">
        <v>227</v>
      </c>
      <c r="B228" s="3">
        <v>0.2273</v>
      </c>
      <c r="C228" s="1">
        <v>0.4</v>
      </c>
      <c r="D228" s="1">
        <v>0.1045</v>
      </c>
      <c r="E228" s="1">
        <v>4</v>
      </c>
      <c r="F228" s="1">
        <v>174</v>
      </c>
      <c r="G228" s="1">
        <v>178</v>
      </c>
      <c r="H228" s="4" t="str">
        <f>IF(dataset_2!$E228&gt;dataset_2!$F228,"Casual Dominant","Registered Dominant")</f>
        <v>Registered Dominant</v>
      </c>
      <c r="I228" s="4">
        <f>dataset_2!$E228/dataset_2!$G228</f>
        <v>2.247191011235955E-2</v>
      </c>
      <c r="J228" s="4">
        <f>dataset_2!$F228/dataset_2!$G228</f>
        <v>0.97752808988764039</v>
      </c>
      <c r="K228" s="5">
        <f>dataset_2!$C228*100</f>
        <v>40</v>
      </c>
      <c r="L228" s="4">
        <f>dataset_2!$B228*50</f>
        <v>11.365</v>
      </c>
      <c r="M228" s="5">
        <f>dataset_2!$D228*67</f>
        <v>7.0015000000000001</v>
      </c>
      <c r="N228" s="4">
        <f>IFERROR(dataset_2!$I228/dataset_2!$J228,0)</f>
        <v>2.2988505747126436E-2</v>
      </c>
      <c r="O228" s="4" t="str">
        <f>IF(dataset_2!$K228&lt;40,"Low",IF(dataset_2!$K228&lt;=70,"Moderate","High"))</f>
        <v>Moderate</v>
      </c>
      <c r="P228" s="4" t="str">
        <f>IF(dataset_2!$M228&lt;10,"Calm",IF(dataset_2!$M228&lt;=25,"Breezy","Windy"))</f>
        <v>Calm</v>
      </c>
    </row>
    <row r="229" spans="1:16" ht="14.25" customHeight="1" x14ac:dyDescent="0.3">
      <c r="A229" s="1">
        <v>228</v>
      </c>
      <c r="B229" s="3">
        <v>0.19700000000000001</v>
      </c>
      <c r="C229" s="1">
        <v>0.4</v>
      </c>
      <c r="D229" s="1">
        <v>0.22389999999999999</v>
      </c>
      <c r="E229" s="1">
        <v>1</v>
      </c>
      <c r="F229" s="1">
        <v>154</v>
      </c>
      <c r="G229" s="1">
        <v>155</v>
      </c>
      <c r="H229" s="4" t="str">
        <f>IF(dataset_2!$E229&gt;dataset_2!$F229,"Casual Dominant","Registered Dominant")</f>
        <v>Registered Dominant</v>
      </c>
      <c r="I229" s="4">
        <f>dataset_2!$E229/dataset_2!$G229</f>
        <v>6.4516129032258064E-3</v>
      </c>
      <c r="J229" s="4">
        <f>dataset_2!$F229/dataset_2!$G229</f>
        <v>0.99354838709677418</v>
      </c>
      <c r="K229" s="5">
        <f>dataset_2!$C229*100</f>
        <v>40</v>
      </c>
      <c r="L229" s="4">
        <f>dataset_2!$B229*50</f>
        <v>9.85</v>
      </c>
      <c r="M229" s="5">
        <f>dataset_2!$D229*67</f>
        <v>15.001299999999999</v>
      </c>
      <c r="N229" s="4">
        <f>IFERROR(dataset_2!$I229/dataset_2!$J229,0)</f>
        <v>6.4935064935064939E-3</v>
      </c>
      <c r="O229" s="4" t="str">
        <f>IF(dataset_2!$K229&lt;40,"Low",IF(dataset_2!$K229&lt;=70,"Moderate","High"))</f>
        <v>Moderate</v>
      </c>
      <c r="P229" s="4" t="str">
        <f>IF(dataset_2!$M229&lt;10,"Calm",IF(dataset_2!$M229&lt;=25,"Breezy","Windy"))</f>
        <v>Breezy</v>
      </c>
    </row>
    <row r="230" spans="1:16" ht="14.25" customHeight="1" x14ac:dyDescent="0.3">
      <c r="A230" s="1">
        <v>229</v>
      </c>
      <c r="B230" s="3">
        <v>0.16669999999999999</v>
      </c>
      <c r="C230" s="1">
        <v>0.47</v>
      </c>
      <c r="D230" s="1">
        <v>0.16420000000000001</v>
      </c>
      <c r="E230" s="1">
        <v>3</v>
      </c>
      <c r="F230" s="1">
        <v>92</v>
      </c>
      <c r="G230" s="1">
        <v>95</v>
      </c>
      <c r="H230" s="4" t="str">
        <f>IF(dataset_2!$E230&gt;dataset_2!$F230,"Casual Dominant","Registered Dominant")</f>
        <v>Registered Dominant</v>
      </c>
      <c r="I230" s="4">
        <f>dataset_2!$E230/dataset_2!$G230</f>
        <v>3.1578947368421054E-2</v>
      </c>
      <c r="J230" s="4">
        <f>dataset_2!$F230/dataset_2!$G230</f>
        <v>0.96842105263157896</v>
      </c>
      <c r="K230" s="5">
        <f>dataset_2!$C230*100</f>
        <v>47</v>
      </c>
      <c r="L230" s="4">
        <f>dataset_2!$B230*50</f>
        <v>8.3349999999999991</v>
      </c>
      <c r="M230" s="5">
        <f>dataset_2!$D230*67</f>
        <v>11.0014</v>
      </c>
      <c r="N230" s="4">
        <f>IFERROR(dataset_2!$I230/dataset_2!$J230,0)</f>
        <v>3.2608695652173912E-2</v>
      </c>
      <c r="O230" s="4" t="str">
        <f>IF(dataset_2!$K230&lt;40,"Low",IF(dataset_2!$K230&lt;=70,"Moderate","High"))</f>
        <v>Moderate</v>
      </c>
      <c r="P230" s="4" t="str">
        <f>IF(dataset_2!$M230&lt;10,"Calm",IF(dataset_2!$M230&lt;=25,"Breezy","Windy"))</f>
        <v>Breezy</v>
      </c>
    </row>
    <row r="231" spans="1:16" ht="14.25" customHeight="1" x14ac:dyDescent="0.3">
      <c r="A231" s="1">
        <v>230</v>
      </c>
      <c r="B231" s="3">
        <v>0.16669999999999999</v>
      </c>
      <c r="C231" s="1">
        <v>0.5</v>
      </c>
      <c r="D231" s="1">
        <v>0.16420000000000001</v>
      </c>
      <c r="E231" s="1">
        <v>1</v>
      </c>
      <c r="F231" s="1">
        <v>73</v>
      </c>
      <c r="G231" s="1">
        <v>74</v>
      </c>
      <c r="H231" s="4" t="str">
        <f>IF(dataset_2!$E231&gt;dataset_2!$F231,"Casual Dominant","Registered Dominant")</f>
        <v>Registered Dominant</v>
      </c>
      <c r="I231" s="4">
        <f>dataset_2!$E231/dataset_2!$G231</f>
        <v>1.3513513513513514E-2</v>
      </c>
      <c r="J231" s="4">
        <f>dataset_2!$F231/dataset_2!$G231</f>
        <v>0.98648648648648651</v>
      </c>
      <c r="K231" s="5">
        <f>dataset_2!$C231*100</f>
        <v>50</v>
      </c>
      <c r="L231" s="4">
        <f>dataset_2!$B231*50</f>
        <v>8.3349999999999991</v>
      </c>
      <c r="M231" s="5">
        <f>dataset_2!$D231*67</f>
        <v>11.0014</v>
      </c>
      <c r="N231" s="4">
        <f>IFERROR(dataset_2!$I231/dataset_2!$J231,0)</f>
        <v>1.3698630136986302E-2</v>
      </c>
      <c r="O231" s="4" t="str">
        <f>IF(dataset_2!$K231&lt;40,"Low",IF(dataset_2!$K231&lt;=70,"Moderate","High"))</f>
        <v>Moderate</v>
      </c>
      <c r="P231" s="4" t="str">
        <f>IF(dataset_2!$M231&lt;10,"Calm",IF(dataset_2!$M231&lt;=25,"Breezy","Windy"))</f>
        <v>Breezy</v>
      </c>
    </row>
    <row r="232" spans="1:16" ht="14.25" customHeight="1" x14ac:dyDescent="0.3">
      <c r="A232" s="1">
        <v>231</v>
      </c>
      <c r="B232" s="3">
        <v>0.13639999999999999</v>
      </c>
      <c r="C232" s="1">
        <v>0.59</v>
      </c>
      <c r="D232" s="1">
        <v>0.19400000000000001</v>
      </c>
      <c r="E232" s="1">
        <v>1</v>
      </c>
      <c r="F232" s="1">
        <v>37</v>
      </c>
      <c r="G232" s="1">
        <v>38</v>
      </c>
      <c r="H232" s="4" t="str">
        <f>IF(dataset_2!$E232&gt;dataset_2!$F232,"Casual Dominant","Registered Dominant")</f>
        <v>Registered Dominant</v>
      </c>
      <c r="I232" s="4">
        <f>dataset_2!$E232/dataset_2!$G232</f>
        <v>2.6315789473684209E-2</v>
      </c>
      <c r="J232" s="4">
        <f>dataset_2!$F232/dataset_2!$G232</f>
        <v>0.97368421052631582</v>
      </c>
      <c r="K232" s="5">
        <f>dataset_2!$C232*100</f>
        <v>59</v>
      </c>
      <c r="L232" s="4">
        <f>dataset_2!$B232*50</f>
        <v>6.8199999999999994</v>
      </c>
      <c r="M232" s="5">
        <f>dataset_2!$D232*67</f>
        <v>12.998000000000001</v>
      </c>
      <c r="N232" s="4">
        <f>IFERROR(dataset_2!$I232/dataset_2!$J232,0)</f>
        <v>2.7027027027027025E-2</v>
      </c>
      <c r="O232" s="4" t="str">
        <f>IF(dataset_2!$K232&lt;40,"Low",IF(dataset_2!$K232&lt;=70,"Moderate","High"))</f>
        <v>Moderate</v>
      </c>
      <c r="P232" s="4" t="str">
        <f>IF(dataset_2!$M232&lt;10,"Calm",IF(dataset_2!$M232&lt;=25,"Breezy","Windy"))</f>
        <v>Breezy</v>
      </c>
    </row>
    <row r="233" spans="1:16" ht="14.25" customHeight="1" x14ac:dyDescent="0.3">
      <c r="A233" s="1">
        <v>232</v>
      </c>
      <c r="B233" s="3">
        <v>0.1515</v>
      </c>
      <c r="C233" s="1">
        <v>0.59</v>
      </c>
      <c r="D233" s="1">
        <v>0.16420000000000001</v>
      </c>
      <c r="E233" s="1">
        <v>2</v>
      </c>
      <c r="F233" s="1">
        <v>22</v>
      </c>
      <c r="G233" s="1">
        <v>24</v>
      </c>
      <c r="H233" s="4" t="str">
        <f>IF(dataset_2!$E233&gt;dataset_2!$F233,"Casual Dominant","Registered Dominant")</f>
        <v>Registered Dominant</v>
      </c>
      <c r="I233" s="4">
        <f>dataset_2!$E233/dataset_2!$G233</f>
        <v>8.3333333333333329E-2</v>
      </c>
      <c r="J233" s="4">
        <f>dataset_2!$F233/dataset_2!$G233</f>
        <v>0.91666666666666663</v>
      </c>
      <c r="K233" s="5">
        <f>dataset_2!$C233*100</f>
        <v>59</v>
      </c>
      <c r="L233" s="4">
        <f>dataset_2!$B233*50</f>
        <v>7.5750000000000002</v>
      </c>
      <c r="M233" s="5">
        <f>dataset_2!$D233*67</f>
        <v>11.0014</v>
      </c>
      <c r="N233" s="4">
        <f>IFERROR(dataset_2!$I233/dataset_2!$J233,0)</f>
        <v>9.0909090909090912E-2</v>
      </c>
      <c r="O233" s="4" t="str">
        <f>IF(dataset_2!$K233&lt;40,"Low",IF(dataset_2!$K233&lt;=70,"Moderate","High"))</f>
        <v>Moderate</v>
      </c>
      <c r="P233" s="4" t="str">
        <f>IF(dataset_2!$M233&lt;10,"Calm",IF(dataset_2!$M233&lt;=25,"Breezy","Windy"))</f>
        <v>Breezy</v>
      </c>
    </row>
    <row r="234" spans="1:16" ht="14.25" customHeight="1" x14ac:dyDescent="0.3">
      <c r="A234" s="1">
        <v>233</v>
      </c>
      <c r="B234" s="3">
        <v>0.1515</v>
      </c>
      <c r="C234" s="1">
        <v>0.59</v>
      </c>
      <c r="D234" s="1">
        <v>0.16420000000000001</v>
      </c>
      <c r="E234" s="1">
        <v>0</v>
      </c>
      <c r="F234" s="1">
        <v>18</v>
      </c>
      <c r="G234" s="1">
        <v>18</v>
      </c>
      <c r="H234" s="4" t="str">
        <f>IF(dataset_2!$E234&gt;dataset_2!$F234,"Casual Dominant","Registered Dominant")</f>
        <v>Registered Dominant</v>
      </c>
      <c r="I234" s="4">
        <f>dataset_2!$E234/dataset_2!$G234</f>
        <v>0</v>
      </c>
      <c r="J234" s="4">
        <f>dataset_2!$F234/dataset_2!$G234</f>
        <v>1</v>
      </c>
      <c r="K234" s="5">
        <f>dataset_2!$C234*100</f>
        <v>59</v>
      </c>
      <c r="L234" s="4">
        <f>dataset_2!$B234*50</f>
        <v>7.5750000000000002</v>
      </c>
      <c r="M234" s="5">
        <f>dataset_2!$D234*67</f>
        <v>11.0014</v>
      </c>
      <c r="N234" s="4">
        <f>IFERROR(dataset_2!$I234/dataset_2!$J234,0)</f>
        <v>0</v>
      </c>
      <c r="O234" s="4" t="str">
        <f>IF(dataset_2!$K234&lt;40,"Low",IF(dataset_2!$K234&lt;=70,"Moderate","High"))</f>
        <v>Moderate</v>
      </c>
      <c r="P234" s="4" t="str">
        <f>IF(dataset_2!$M234&lt;10,"Calm",IF(dataset_2!$M234&lt;=25,"Breezy","Windy"))</f>
        <v>Breezy</v>
      </c>
    </row>
    <row r="235" spans="1:16" ht="14.25" customHeight="1" x14ac:dyDescent="0.3">
      <c r="A235" s="1">
        <v>234</v>
      </c>
      <c r="B235" s="3">
        <v>0.16669999999999999</v>
      </c>
      <c r="C235" s="1">
        <v>0.59</v>
      </c>
      <c r="D235" s="1">
        <v>0.1045</v>
      </c>
      <c r="E235" s="1">
        <v>2</v>
      </c>
      <c r="F235" s="1">
        <v>10</v>
      </c>
      <c r="G235" s="1">
        <v>12</v>
      </c>
      <c r="H235" s="4" t="str">
        <f>IF(dataset_2!$E235&gt;dataset_2!$F235,"Casual Dominant","Registered Dominant")</f>
        <v>Registered Dominant</v>
      </c>
      <c r="I235" s="4">
        <f>dataset_2!$E235/dataset_2!$G235</f>
        <v>0.16666666666666666</v>
      </c>
      <c r="J235" s="4">
        <f>dataset_2!$F235/dataset_2!$G235</f>
        <v>0.83333333333333337</v>
      </c>
      <c r="K235" s="5">
        <f>dataset_2!$C235*100</f>
        <v>59</v>
      </c>
      <c r="L235" s="4">
        <f>dataset_2!$B235*50</f>
        <v>8.3349999999999991</v>
      </c>
      <c r="M235" s="5">
        <f>dataset_2!$D235*67</f>
        <v>7.0015000000000001</v>
      </c>
      <c r="N235" s="4">
        <f>IFERROR(dataset_2!$I235/dataset_2!$J235,0)</f>
        <v>0.19999999999999998</v>
      </c>
      <c r="O235" s="4" t="str">
        <f>IF(dataset_2!$K235&lt;40,"Low",IF(dataset_2!$K235&lt;=70,"Moderate","High"))</f>
        <v>Moderate</v>
      </c>
      <c r="P235" s="4" t="str">
        <f>IF(dataset_2!$M235&lt;10,"Calm",IF(dataset_2!$M235&lt;=25,"Breezy","Windy"))</f>
        <v>Calm</v>
      </c>
    </row>
    <row r="236" spans="1:16" ht="14.25" customHeight="1" x14ac:dyDescent="0.3">
      <c r="A236" s="1">
        <v>235</v>
      </c>
      <c r="B236" s="3">
        <v>0.1515</v>
      </c>
      <c r="C236" s="1">
        <v>0.59</v>
      </c>
      <c r="D236" s="1">
        <v>0.16420000000000001</v>
      </c>
      <c r="E236" s="1">
        <v>0</v>
      </c>
      <c r="F236" s="1">
        <v>3</v>
      </c>
      <c r="G236" s="1">
        <v>3</v>
      </c>
      <c r="H236" s="4" t="str">
        <f>IF(dataset_2!$E236&gt;dataset_2!$F236,"Casual Dominant","Registered Dominant")</f>
        <v>Registered Dominant</v>
      </c>
      <c r="I236" s="4">
        <f>dataset_2!$E236/dataset_2!$G236</f>
        <v>0</v>
      </c>
      <c r="J236" s="4">
        <f>dataset_2!$F236/dataset_2!$G236</f>
        <v>1</v>
      </c>
      <c r="K236" s="5">
        <f>dataset_2!$C236*100</f>
        <v>59</v>
      </c>
      <c r="L236" s="4">
        <f>dataset_2!$B236*50</f>
        <v>7.5750000000000002</v>
      </c>
      <c r="M236" s="5">
        <f>dataset_2!$D236*67</f>
        <v>11.0014</v>
      </c>
      <c r="N236" s="4">
        <f>IFERROR(dataset_2!$I236/dataset_2!$J236,0)</f>
        <v>0</v>
      </c>
      <c r="O236" s="4" t="str">
        <f>IF(dataset_2!$K236&lt;40,"Low",IF(dataset_2!$K236&lt;=70,"Moderate","High"))</f>
        <v>Moderate</v>
      </c>
      <c r="P236" s="4" t="str">
        <f>IF(dataset_2!$M236&lt;10,"Calm",IF(dataset_2!$M236&lt;=25,"Breezy","Windy"))</f>
        <v>Breezy</v>
      </c>
    </row>
    <row r="237" spans="1:16" ht="14.25" customHeight="1" x14ac:dyDescent="0.3">
      <c r="A237" s="1">
        <v>236</v>
      </c>
      <c r="B237" s="3">
        <v>0.1515</v>
      </c>
      <c r="C237" s="1">
        <v>0.55000000000000004</v>
      </c>
      <c r="D237" s="1">
        <v>0.19400000000000001</v>
      </c>
      <c r="E237" s="1">
        <v>0</v>
      </c>
      <c r="F237" s="1">
        <v>3</v>
      </c>
      <c r="G237" s="1">
        <v>3</v>
      </c>
      <c r="H237" s="4" t="str">
        <f>IF(dataset_2!$E237&gt;dataset_2!$F237,"Casual Dominant","Registered Dominant")</f>
        <v>Registered Dominant</v>
      </c>
      <c r="I237" s="4">
        <f>dataset_2!$E237/dataset_2!$G237</f>
        <v>0</v>
      </c>
      <c r="J237" s="4">
        <f>dataset_2!$F237/dataset_2!$G237</f>
        <v>1</v>
      </c>
      <c r="K237" s="5">
        <f>dataset_2!$C237*100</f>
        <v>55.000000000000007</v>
      </c>
      <c r="L237" s="4">
        <f>dataset_2!$B237*50</f>
        <v>7.5750000000000002</v>
      </c>
      <c r="M237" s="5">
        <f>dataset_2!$D237*67</f>
        <v>12.998000000000001</v>
      </c>
      <c r="N237" s="4">
        <f>IFERROR(dataset_2!$I237/dataset_2!$J237,0)</f>
        <v>0</v>
      </c>
      <c r="O237" s="4" t="str">
        <f>IF(dataset_2!$K237&lt;40,"Low",IF(dataset_2!$K237&lt;=70,"Moderate","High"))</f>
        <v>Moderate</v>
      </c>
      <c r="P237" s="4" t="str">
        <f>IF(dataset_2!$M237&lt;10,"Calm",IF(dataset_2!$M237&lt;=25,"Breezy","Windy"))</f>
        <v>Breezy</v>
      </c>
    </row>
    <row r="238" spans="1:16" ht="14.25" customHeight="1" x14ac:dyDescent="0.3">
      <c r="A238" s="1">
        <v>237</v>
      </c>
      <c r="B238" s="3">
        <v>0.18179999999999999</v>
      </c>
      <c r="C238" s="1">
        <v>0.55000000000000004</v>
      </c>
      <c r="D238" s="1">
        <v>0.1343</v>
      </c>
      <c r="E238" s="1">
        <v>0</v>
      </c>
      <c r="F238" s="1">
        <v>6</v>
      </c>
      <c r="G238" s="1">
        <v>6</v>
      </c>
      <c r="H238" s="4" t="str">
        <f>IF(dataset_2!$E238&gt;dataset_2!$F238,"Casual Dominant","Registered Dominant")</f>
        <v>Registered Dominant</v>
      </c>
      <c r="I238" s="4">
        <f>dataset_2!$E238/dataset_2!$G238</f>
        <v>0</v>
      </c>
      <c r="J238" s="4">
        <f>dataset_2!$F238/dataset_2!$G238</f>
        <v>1</v>
      </c>
      <c r="K238" s="5">
        <f>dataset_2!$C238*100</f>
        <v>55.000000000000007</v>
      </c>
      <c r="L238" s="4">
        <f>dataset_2!$B238*50</f>
        <v>9.09</v>
      </c>
      <c r="M238" s="5">
        <f>dataset_2!$D238*67</f>
        <v>8.9981000000000009</v>
      </c>
      <c r="N238" s="4">
        <f>IFERROR(dataset_2!$I238/dataset_2!$J238,0)</f>
        <v>0</v>
      </c>
      <c r="O238" s="4" t="str">
        <f>IF(dataset_2!$K238&lt;40,"Low",IF(dataset_2!$K238&lt;=70,"Moderate","High"))</f>
        <v>Moderate</v>
      </c>
      <c r="P238" s="4" t="str">
        <f>IF(dataset_2!$M238&lt;10,"Calm",IF(dataset_2!$M238&lt;=25,"Breezy","Windy"))</f>
        <v>Calm</v>
      </c>
    </row>
    <row r="239" spans="1:16" ht="14.25" customHeight="1" x14ac:dyDescent="0.3">
      <c r="A239" s="1">
        <v>238</v>
      </c>
      <c r="B239" s="3">
        <v>0.18179999999999999</v>
      </c>
      <c r="C239" s="1">
        <v>0.55000000000000004</v>
      </c>
      <c r="D239" s="1">
        <v>0.1343</v>
      </c>
      <c r="E239" s="1">
        <v>0</v>
      </c>
      <c r="F239" s="1">
        <v>27</v>
      </c>
      <c r="G239" s="1">
        <v>27</v>
      </c>
      <c r="H239" s="4" t="str">
        <f>IF(dataset_2!$E239&gt;dataset_2!$F239,"Casual Dominant","Registered Dominant")</f>
        <v>Registered Dominant</v>
      </c>
      <c r="I239" s="4">
        <f>dataset_2!$E239/dataset_2!$G239</f>
        <v>0</v>
      </c>
      <c r="J239" s="4">
        <f>dataset_2!$F239/dataset_2!$G239</f>
        <v>1</v>
      </c>
      <c r="K239" s="5">
        <f>dataset_2!$C239*100</f>
        <v>55.000000000000007</v>
      </c>
      <c r="L239" s="4">
        <f>dataset_2!$B239*50</f>
        <v>9.09</v>
      </c>
      <c r="M239" s="5">
        <f>dataset_2!$D239*67</f>
        <v>8.9981000000000009</v>
      </c>
      <c r="N239" s="4">
        <f>IFERROR(dataset_2!$I239/dataset_2!$J239,0)</f>
        <v>0</v>
      </c>
      <c r="O239" s="4" t="str">
        <f>IF(dataset_2!$K239&lt;40,"Low",IF(dataset_2!$K239&lt;=70,"Moderate","High"))</f>
        <v>Moderate</v>
      </c>
      <c r="P239" s="4" t="str">
        <f>IF(dataset_2!$M239&lt;10,"Calm",IF(dataset_2!$M239&lt;=25,"Breezy","Windy"))</f>
        <v>Calm</v>
      </c>
    </row>
    <row r="240" spans="1:16" ht="14.25" customHeight="1" x14ac:dyDescent="0.3">
      <c r="A240" s="1">
        <v>239</v>
      </c>
      <c r="B240" s="3">
        <v>0.2273</v>
      </c>
      <c r="C240" s="1">
        <v>0.55000000000000004</v>
      </c>
      <c r="D240" s="1">
        <v>0</v>
      </c>
      <c r="E240" s="1">
        <v>2</v>
      </c>
      <c r="F240" s="1">
        <v>97</v>
      </c>
      <c r="G240" s="1">
        <v>99</v>
      </c>
      <c r="H240" s="4" t="str">
        <f>IF(dataset_2!$E240&gt;dataset_2!$F240,"Casual Dominant","Registered Dominant")</f>
        <v>Registered Dominant</v>
      </c>
      <c r="I240" s="4">
        <f>dataset_2!$E240/dataset_2!$G240</f>
        <v>2.0202020202020204E-2</v>
      </c>
      <c r="J240" s="4">
        <f>dataset_2!$F240/dataset_2!$G240</f>
        <v>0.97979797979797978</v>
      </c>
      <c r="K240" s="5">
        <f>dataset_2!$C240*100</f>
        <v>55.000000000000007</v>
      </c>
      <c r="L240" s="4">
        <f>dataset_2!$B240*50</f>
        <v>11.365</v>
      </c>
      <c r="M240" s="5">
        <f>dataset_2!$D240*67</f>
        <v>0</v>
      </c>
      <c r="N240" s="4">
        <f>IFERROR(dataset_2!$I240/dataset_2!$J240,0)</f>
        <v>2.0618556701030931E-2</v>
      </c>
      <c r="O240" s="4" t="str">
        <f>IF(dataset_2!$K240&lt;40,"Low",IF(dataset_2!$K240&lt;=70,"Moderate","High"))</f>
        <v>Moderate</v>
      </c>
      <c r="P240" s="4" t="str">
        <f>IF(dataset_2!$M240&lt;10,"Calm",IF(dataset_2!$M240&lt;=25,"Breezy","Windy"))</f>
        <v>Calm</v>
      </c>
    </row>
    <row r="241" spans="1:16" ht="14.25" customHeight="1" x14ac:dyDescent="0.3">
      <c r="A241" s="1">
        <v>240</v>
      </c>
      <c r="B241" s="3">
        <v>0.21210000000000001</v>
      </c>
      <c r="C241" s="1">
        <v>0.51</v>
      </c>
      <c r="D241" s="1">
        <v>8.9599999999999999E-2</v>
      </c>
      <c r="E241" s="1">
        <v>3</v>
      </c>
      <c r="F241" s="1">
        <v>214</v>
      </c>
      <c r="G241" s="1">
        <v>217</v>
      </c>
      <c r="H241" s="4" t="str">
        <f>IF(dataset_2!$E241&gt;dataset_2!$F241,"Casual Dominant","Registered Dominant")</f>
        <v>Registered Dominant</v>
      </c>
      <c r="I241" s="4">
        <f>dataset_2!$E241/dataset_2!$G241</f>
        <v>1.3824884792626729E-2</v>
      </c>
      <c r="J241" s="4">
        <f>dataset_2!$F241/dataset_2!$G241</f>
        <v>0.98617511520737322</v>
      </c>
      <c r="K241" s="5">
        <f>dataset_2!$C241*100</f>
        <v>51</v>
      </c>
      <c r="L241" s="4">
        <f>dataset_2!$B241*50</f>
        <v>10.605</v>
      </c>
      <c r="M241" s="5">
        <f>dataset_2!$D241*67</f>
        <v>6.0031999999999996</v>
      </c>
      <c r="N241" s="4">
        <f>IFERROR(dataset_2!$I241/dataset_2!$J241,0)</f>
        <v>1.4018691588785048E-2</v>
      </c>
      <c r="O241" s="4" t="str">
        <f>IF(dataset_2!$K241&lt;40,"Low",IF(dataset_2!$K241&lt;=70,"Moderate","High"))</f>
        <v>Moderate</v>
      </c>
      <c r="P241" s="4" t="str">
        <f>IF(dataset_2!$M241&lt;10,"Calm",IF(dataset_2!$M241&lt;=25,"Breezy","Windy"))</f>
        <v>Calm</v>
      </c>
    </row>
    <row r="242" spans="1:16" ht="14.25" customHeight="1" x14ac:dyDescent="0.3">
      <c r="A242" s="1">
        <v>241</v>
      </c>
      <c r="B242" s="3">
        <v>0.19700000000000001</v>
      </c>
      <c r="C242" s="1">
        <v>0.51</v>
      </c>
      <c r="D242" s="1">
        <v>0.16420000000000001</v>
      </c>
      <c r="E242" s="1">
        <v>3</v>
      </c>
      <c r="F242" s="1">
        <v>127</v>
      </c>
      <c r="G242" s="1">
        <v>130</v>
      </c>
      <c r="H242" s="4" t="str">
        <f>IF(dataset_2!$E242&gt;dataset_2!$F242,"Casual Dominant","Registered Dominant")</f>
        <v>Registered Dominant</v>
      </c>
      <c r="I242" s="4">
        <f>dataset_2!$E242/dataset_2!$G242</f>
        <v>2.3076923076923078E-2</v>
      </c>
      <c r="J242" s="4">
        <f>dataset_2!$F242/dataset_2!$G242</f>
        <v>0.97692307692307689</v>
      </c>
      <c r="K242" s="5">
        <f>dataset_2!$C242*100</f>
        <v>51</v>
      </c>
      <c r="L242" s="4">
        <f>dataset_2!$B242*50</f>
        <v>9.85</v>
      </c>
      <c r="M242" s="5">
        <f>dataset_2!$D242*67</f>
        <v>11.0014</v>
      </c>
      <c r="N242" s="4">
        <f>IFERROR(dataset_2!$I242/dataset_2!$J242,0)</f>
        <v>2.3622047244094491E-2</v>
      </c>
      <c r="O242" s="4" t="str">
        <f>IF(dataset_2!$K242&lt;40,"Low",IF(dataset_2!$K242&lt;=70,"Moderate","High"))</f>
        <v>Moderate</v>
      </c>
      <c r="P242" s="4" t="str">
        <f>IF(dataset_2!$M242&lt;10,"Calm",IF(dataset_2!$M242&lt;=25,"Breezy","Windy"))</f>
        <v>Breezy</v>
      </c>
    </row>
    <row r="243" spans="1:16" ht="14.25" customHeight="1" x14ac:dyDescent="0.3">
      <c r="A243" s="1">
        <v>242</v>
      </c>
      <c r="B243" s="3">
        <v>0.21210000000000001</v>
      </c>
      <c r="C243" s="1">
        <v>0.51</v>
      </c>
      <c r="D243" s="1">
        <v>0.16420000000000001</v>
      </c>
      <c r="E243" s="1">
        <v>3</v>
      </c>
      <c r="F243" s="1">
        <v>51</v>
      </c>
      <c r="G243" s="1">
        <v>54</v>
      </c>
      <c r="H243" s="4" t="str">
        <f>IF(dataset_2!$E243&gt;dataset_2!$F243,"Casual Dominant","Registered Dominant")</f>
        <v>Registered Dominant</v>
      </c>
      <c r="I243" s="4">
        <f>dataset_2!$E243/dataset_2!$G243</f>
        <v>5.5555555555555552E-2</v>
      </c>
      <c r="J243" s="4">
        <f>dataset_2!$F243/dataset_2!$G243</f>
        <v>0.94444444444444442</v>
      </c>
      <c r="K243" s="5">
        <f>dataset_2!$C243*100</f>
        <v>51</v>
      </c>
      <c r="L243" s="4">
        <f>dataset_2!$B243*50</f>
        <v>10.605</v>
      </c>
      <c r="M243" s="5">
        <f>dataset_2!$D243*67</f>
        <v>11.0014</v>
      </c>
      <c r="N243" s="4">
        <f>IFERROR(dataset_2!$I243/dataset_2!$J243,0)</f>
        <v>5.8823529411764705E-2</v>
      </c>
      <c r="O243" s="4" t="str">
        <f>IF(dataset_2!$K243&lt;40,"Low",IF(dataset_2!$K243&lt;=70,"Moderate","High"))</f>
        <v>Moderate</v>
      </c>
      <c r="P243" s="4" t="str">
        <f>IF(dataset_2!$M243&lt;10,"Calm",IF(dataset_2!$M243&lt;=25,"Breezy","Windy"))</f>
        <v>Breezy</v>
      </c>
    </row>
    <row r="244" spans="1:16" ht="14.25" customHeight="1" x14ac:dyDescent="0.3">
      <c r="A244" s="1">
        <v>243</v>
      </c>
      <c r="B244" s="3">
        <v>0.21210000000000001</v>
      </c>
      <c r="C244" s="1">
        <v>0.47</v>
      </c>
      <c r="D244" s="1">
        <v>0.1343</v>
      </c>
      <c r="E244" s="1">
        <v>4</v>
      </c>
      <c r="F244" s="1">
        <v>31</v>
      </c>
      <c r="G244" s="1">
        <v>35</v>
      </c>
      <c r="H244" s="4" t="str">
        <f>IF(dataset_2!$E244&gt;dataset_2!$F244,"Casual Dominant","Registered Dominant")</f>
        <v>Registered Dominant</v>
      </c>
      <c r="I244" s="4">
        <f>dataset_2!$E244/dataset_2!$G244</f>
        <v>0.11428571428571428</v>
      </c>
      <c r="J244" s="4">
        <f>dataset_2!$F244/dataset_2!$G244</f>
        <v>0.88571428571428568</v>
      </c>
      <c r="K244" s="5">
        <f>dataset_2!$C244*100</f>
        <v>47</v>
      </c>
      <c r="L244" s="4">
        <f>dataset_2!$B244*50</f>
        <v>10.605</v>
      </c>
      <c r="M244" s="5">
        <f>dataset_2!$D244*67</f>
        <v>8.9981000000000009</v>
      </c>
      <c r="N244" s="4">
        <f>IFERROR(dataset_2!$I244/dataset_2!$J244,0)</f>
        <v>0.12903225806451613</v>
      </c>
      <c r="O244" s="4" t="str">
        <f>IF(dataset_2!$K244&lt;40,"Low",IF(dataset_2!$K244&lt;=70,"Moderate","High"))</f>
        <v>Moderate</v>
      </c>
      <c r="P244" s="4" t="str">
        <f>IF(dataset_2!$M244&lt;10,"Calm",IF(dataset_2!$M244&lt;=25,"Breezy","Windy"))</f>
        <v>Calm</v>
      </c>
    </row>
    <row r="245" spans="1:16" ht="14.25" customHeight="1" x14ac:dyDescent="0.3">
      <c r="A245" s="1">
        <v>244</v>
      </c>
      <c r="B245" s="3">
        <v>0.2273</v>
      </c>
      <c r="C245" s="1">
        <v>0.51</v>
      </c>
      <c r="D245" s="1">
        <v>0.1045</v>
      </c>
      <c r="E245" s="1">
        <v>2</v>
      </c>
      <c r="F245" s="1">
        <v>55</v>
      </c>
      <c r="G245" s="1">
        <v>57</v>
      </c>
      <c r="H245" s="4" t="str">
        <f>IF(dataset_2!$E245&gt;dataset_2!$F245,"Casual Dominant","Registered Dominant")</f>
        <v>Registered Dominant</v>
      </c>
      <c r="I245" s="4">
        <f>dataset_2!$E245/dataset_2!$G245</f>
        <v>3.5087719298245612E-2</v>
      </c>
      <c r="J245" s="4">
        <f>dataset_2!$F245/dataset_2!$G245</f>
        <v>0.96491228070175439</v>
      </c>
      <c r="K245" s="5">
        <f>dataset_2!$C245*100</f>
        <v>51</v>
      </c>
      <c r="L245" s="4">
        <f>dataset_2!$B245*50</f>
        <v>11.365</v>
      </c>
      <c r="M245" s="5">
        <f>dataset_2!$D245*67</f>
        <v>7.0015000000000001</v>
      </c>
      <c r="N245" s="4">
        <f>IFERROR(dataset_2!$I245/dataset_2!$J245,0)</f>
        <v>3.6363636363636362E-2</v>
      </c>
      <c r="O245" s="4" t="str">
        <f>IF(dataset_2!$K245&lt;40,"Low",IF(dataset_2!$K245&lt;=70,"Moderate","High"))</f>
        <v>Moderate</v>
      </c>
      <c r="P245" s="4" t="str">
        <f>IF(dataset_2!$M245&lt;10,"Calm",IF(dataset_2!$M245&lt;=25,"Breezy","Windy"))</f>
        <v>Calm</v>
      </c>
    </row>
    <row r="246" spans="1:16" ht="14.25" customHeight="1" x14ac:dyDescent="0.3">
      <c r="A246" s="1">
        <v>245</v>
      </c>
      <c r="B246" s="3">
        <v>0.2273</v>
      </c>
      <c r="C246" s="1">
        <v>0.59</v>
      </c>
      <c r="D246" s="1">
        <v>8.9599999999999999E-2</v>
      </c>
      <c r="E246" s="1">
        <v>6</v>
      </c>
      <c r="F246" s="1">
        <v>46</v>
      </c>
      <c r="G246" s="1">
        <v>52</v>
      </c>
      <c r="H246" s="4" t="str">
        <f>IF(dataset_2!$E246&gt;dataset_2!$F246,"Casual Dominant","Registered Dominant")</f>
        <v>Registered Dominant</v>
      </c>
      <c r="I246" s="4">
        <f>dataset_2!$E246/dataset_2!$G246</f>
        <v>0.11538461538461539</v>
      </c>
      <c r="J246" s="4">
        <f>dataset_2!$F246/dataset_2!$G246</f>
        <v>0.88461538461538458</v>
      </c>
      <c r="K246" s="5">
        <f>dataset_2!$C246*100</f>
        <v>59</v>
      </c>
      <c r="L246" s="4">
        <f>dataset_2!$B246*50</f>
        <v>11.365</v>
      </c>
      <c r="M246" s="5">
        <f>dataset_2!$D246*67</f>
        <v>6.0031999999999996</v>
      </c>
      <c r="N246" s="4">
        <f>IFERROR(dataset_2!$I246/dataset_2!$J246,0)</f>
        <v>0.13043478260869568</v>
      </c>
      <c r="O246" s="4" t="str">
        <f>IF(dataset_2!$K246&lt;40,"Low",IF(dataset_2!$K246&lt;=70,"Moderate","High"))</f>
        <v>Moderate</v>
      </c>
      <c r="P246" s="4" t="str">
        <f>IF(dataset_2!$M246&lt;10,"Calm",IF(dataset_2!$M246&lt;=25,"Breezy","Windy"))</f>
        <v>Calm</v>
      </c>
    </row>
    <row r="247" spans="1:16" ht="14.25" customHeight="1" x14ac:dyDescent="0.3">
      <c r="A247" s="1">
        <v>246</v>
      </c>
      <c r="B247" s="3">
        <v>0.2273</v>
      </c>
      <c r="C247" s="1">
        <v>0.59</v>
      </c>
      <c r="D247" s="1">
        <v>8.9599999999999999E-2</v>
      </c>
      <c r="E247" s="1">
        <v>3</v>
      </c>
      <c r="F247" s="1">
        <v>60</v>
      </c>
      <c r="G247" s="1">
        <v>63</v>
      </c>
      <c r="H247" s="4" t="str">
        <f>IF(dataset_2!$E247&gt;dataset_2!$F247,"Casual Dominant","Registered Dominant")</f>
        <v>Registered Dominant</v>
      </c>
      <c r="I247" s="4">
        <f>dataset_2!$E247/dataset_2!$G247</f>
        <v>4.7619047619047616E-2</v>
      </c>
      <c r="J247" s="4">
        <f>dataset_2!$F247/dataset_2!$G247</f>
        <v>0.95238095238095233</v>
      </c>
      <c r="K247" s="5">
        <f>dataset_2!$C247*100</f>
        <v>59</v>
      </c>
      <c r="L247" s="4">
        <f>dataset_2!$B247*50</f>
        <v>11.365</v>
      </c>
      <c r="M247" s="5">
        <f>dataset_2!$D247*67</f>
        <v>6.0031999999999996</v>
      </c>
      <c r="N247" s="4">
        <f>IFERROR(dataset_2!$I247/dataset_2!$J247,0)</f>
        <v>0.05</v>
      </c>
      <c r="O247" s="4" t="str">
        <f>IF(dataset_2!$K247&lt;40,"Low",IF(dataset_2!$K247&lt;=70,"Moderate","High"))</f>
        <v>Moderate</v>
      </c>
      <c r="P247" s="4" t="str">
        <f>IF(dataset_2!$M247&lt;10,"Calm",IF(dataset_2!$M247&lt;=25,"Breezy","Windy"))</f>
        <v>Calm</v>
      </c>
    </row>
    <row r="248" spans="1:16" ht="14.25" customHeight="1" x14ac:dyDescent="0.3">
      <c r="A248" s="1">
        <v>247</v>
      </c>
      <c r="B248" s="3">
        <v>0.19700000000000001</v>
      </c>
      <c r="C248" s="1">
        <v>0.8</v>
      </c>
      <c r="D248" s="1">
        <v>8.9599999999999999E-2</v>
      </c>
      <c r="E248" s="1">
        <v>2</v>
      </c>
      <c r="F248" s="1">
        <v>45</v>
      </c>
      <c r="G248" s="1">
        <v>47</v>
      </c>
      <c r="H248" s="4" t="str">
        <f>IF(dataset_2!$E248&gt;dataset_2!$F248,"Casual Dominant","Registered Dominant")</f>
        <v>Registered Dominant</v>
      </c>
      <c r="I248" s="4">
        <f>dataset_2!$E248/dataset_2!$G248</f>
        <v>4.2553191489361701E-2</v>
      </c>
      <c r="J248" s="4">
        <f>dataset_2!$F248/dataset_2!$G248</f>
        <v>0.95744680851063835</v>
      </c>
      <c r="K248" s="5">
        <f>dataset_2!$C248*100</f>
        <v>80</v>
      </c>
      <c r="L248" s="4">
        <f>dataset_2!$B248*50</f>
        <v>9.85</v>
      </c>
      <c r="M248" s="5">
        <f>dataset_2!$D248*67</f>
        <v>6.0031999999999996</v>
      </c>
      <c r="N248" s="4">
        <f>IFERROR(dataset_2!$I248/dataset_2!$J248,0)</f>
        <v>4.4444444444444439E-2</v>
      </c>
      <c r="O248" s="4" t="str">
        <f>IF(dataset_2!$K248&lt;40,"Low",IF(dataset_2!$K248&lt;=70,"Moderate","High"))</f>
        <v>High</v>
      </c>
      <c r="P248" s="4" t="str">
        <f>IF(dataset_2!$M248&lt;10,"Calm",IF(dataset_2!$M248&lt;=25,"Breezy","Windy"))</f>
        <v>Calm</v>
      </c>
    </row>
    <row r="249" spans="1:16" ht="14.25" customHeight="1" x14ac:dyDescent="0.3">
      <c r="A249" s="1">
        <v>248</v>
      </c>
      <c r="B249" s="3">
        <v>0.1515</v>
      </c>
      <c r="C249" s="1">
        <v>0.86</v>
      </c>
      <c r="D249" s="1">
        <v>0.22389999999999999</v>
      </c>
      <c r="E249" s="1">
        <v>4</v>
      </c>
      <c r="F249" s="1">
        <v>72</v>
      </c>
      <c r="G249" s="1">
        <v>76</v>
      </c>
      <c r="H249" s="4" t="str">
        <f>IF(dataset_2!$E249&gt;dataset_2!$F249,"Casual Dominant","Registered Dominant")</f>
        <v>Registered Dominant</v>
      </c>
      <c r="I249" s="4">
        <f>dataset_2!$E249/dataset_2!$G249</f>
        <v>5.2631578947368418E-2</v>
      </c>
      <c r="J249" s="4">
        <f>dataset_2!$F249/dataset_2!$G249</f>
        <v>0.94736842105263153</v>
      </c>
      <c r="K249" s="5">
        <f>dataset_2!$C249*100</f>
        <v>86</v>
      </c>
      <c r="L249" s="4">
        <f>dataset_2!$B249*50</f>
        <v>7.5750000000000002</v>
      </c>
      <c r="M249" s="5">
        <f>dataset_2!$D249*67</f>
        <v>15.001299999999999</v>
      </c>
      <c r="N249" s="4">
        <f>IFERROR(dataset_2!$I249/dataset_2!$J249,0)</f>
        <v>5.5555555555555552E-2</v>
      </c>
      <c r="O249" s="4" t="str">
        <f>IF(dataset_2!$K249&lt;40,"Low",IF(dataset_2!$K249&lt;=70,"Moderate","High"))</f>
        <v>High</v>
      </c>
      <c r="P249" s="4" t="str">
        <f>IF(dataset_2!$M249&lt;10,"Calm",IF(dataset_2!$M249&lt;=25,"Breezy","Windy"))</f>
        <v>Breezy</v>
      </c>
    </row>
    <row r="250" spans="1:16" ht="14.25" customHeight="1" x14ac:dyDescent="0.3">
      <c r="A250" s="1">
        <v>249</v>
      </c>
      <c r="B250" s="3">
        <v>0.1515</v>
      </c>
      <c r="C250" s="1">
        <v>0.86</v>
      </c>
      <c r="D250" s="1">
        <v>0.22389999999999999</v>
      </c>
      <c r="E250" s="1">
        <v>6</v>
      </c>
      <c r="F250" s="1">
        <v>130</v>
      </c>
      <c r="G250" s="1">
        <v>136</v>
      </c>
      <c r="H250" s="4" t="str">
        <f>IF(dataset_2!$E250&gt;dataset_2!$F250,"Casual Dominant","Registered Dominant")</f>
        <v>Registered Dominant</v>
      </c>
      <c r="I250" s="4">
        <f>dataset_2!$E250/dataset_2!$G250</f>
        <v>4.4117647058823532E-2</v>
      </c>
      <c r="J250" s="4">
        <f>dataset_2!$F250/dataset_2!$G250</f>
        <v>0.95588235294117652</v>
      </c>
      <c r="K250" s="5">
        <f>dataset_2!$C250*100</f>
        <v>86</v>
      </c>
      <c r="L250" s="4">
        <f>dataset_2!$B250*50</f>
        <v>7.5750000000000002</v>
      </c>
      <c r="M250" s="5">
        <f>dataset_2!$D250*67</f>
        <v>15.001299999999999</v>
      </c>
      <c r="N250" s="4">
        <f>IFERROR(dataset_2!$I250/dataset_2!$J250,0)</f>
        <v>4.6153846153846156E-2</v>
      </c>
      <c r="O250" s="4" t="str">
        <f>IF(dataset_2!$K250&lt;40,"Low",IF(dataset_2!$K250&lt;=70,"Moderate","High"))</f>
        <v>High</v>
      </c>
      <c r="P250" s="4" t="str">
        <f>IF(dataset_2!$M250&lt;10,"Calm",IF(dataset_2!$M250&lt;=25,"Breezy","Windy"))</f>
        <v>Breezy</v>
      </c>
    </row>
    <row r="251" spans="1:16" ht="14.25" customHeight="1" x14ac:dyDescent="0.3">
      <c r="A251" s="1">
        <v>250</v>
      </c>
      <c r="B251" s="3">
        <v>0.18179999999999999</v>
      </c>
      <c r="C251" s="1">
        <v>0.93</v>
      </c>
      <c r="D251" s="1">
        <v>0.1045</v>
      </c>
      <c r="E251" s="1">
        <v>1</v>
      </c>
      <c r="F251" s="1">
        <v>94</v>
      </c>
      <c r="G251" s="1">
        <v>95</v>
      </c>
      <c r="H251" s="4" t="str">
        <f>IF(dataset_2!$E251&gt;dataset_2!$F251,"Casual Dominant","Registered Dominant")</f>
        <v>Registered Dominant</v>
      </c>
      <c r="I251" s="4">
        <f>dataset_2!$E251/dataset_2!$G251</f>
        <v>1.0526315789473684E-2</v>
      </c>
      <c r="J251" s="4">
        <f>dataset_2!$F251/dataset_2!$G251</f>
        <v>0.98947368421052628</v>
      </c>
      <c r="K251" s="5">
        <f>dataset_2!$C251*100</f>
        <v>93</v>
      </c>
      <c r="L251" s="4">
        <f>dataset_2!$B251*50</f>
        <v>9.09</v>
      </c>
      <c r="M251" s="5">
        <f>dataset_2!$D251*67</f>
        <v>7.0015000000000001</v>
      </c>
      <c r="N251" s="4">
        <f>IFERROR(dataset_2!$I251/dataset_2!$J251,0)</f>
        <v>1.0638297872340425E-2</v>
      </c>
      <c r="O251" s="4" t="str">
        <f>IF(dataset_2!$K251&lt;40,"Low",IF(dataset_2!$K251&lt;=70,"Moderate","High"))</f>
        <v>High</v>
      </c>
      <c r="P251" s="4" t="str">
        <f>IF(dataset_2!$M251&lt;10,"Calm",IF(dataset_2!$M251&lt;=25,"Breezy","Windy"))</f>
        <v>Calm</v>
      </c>
    </row>
    <row r="252" spans="1:16" ht="14.25" customHeight="1" x14ac:dyDescent="0.3">
      <c r="A252" s="1">
        <v>251</v>
      </c>
      <c r="B252" s="3">
        <v>0.2273</v>
      </c>
      <c r="C252" s="1">
        <v>0.93</v>
      </c>
      <c r="D252" s="1">
        <v>0</v>
      </c>
      <c r="E252" s="1">
        <v>0</v>
      </c>
      <c r="F252" s="1">
        <v>51</v>
      </c>
      <c r="G252" s="1">
        <v>51</v>
      </c>
      <c r="H252" s="4" t="str">
        <f>IF(dataset_2!$E252&gt;dataset_2!$F252,"Casual Dominant","Registered Dominant")</f>
        <v>Registered Dominant</v>
      </c>
      <c r="I252" s="4">
        <f>dataset_2!$E252/dataset_2!$G252</f>
        <v>0</v>
      </c>
      <c r="J252" s="4">
        <f>dataset_2!$F252/dataset_2!$G252</f>
        <v>1</v>
      </c>
      <c r="K252" s="5">
        <f>dataset_2!$C252*100</f>
        <v>93</v>
      </c>
      <c r="L252" s="4">
        <f>dataset_2!$B252*50</f>
        <v>11.365</v>
      </c>
      <c r="M252" s="5">
        <f>dataset_2!$D252*67</f>
        <v>0</v>
      </c>
      <c r="N252" s="4">
        <f>IFERROR(dataset_2!$I252/dataset_2!$J252,0)</f>
        <v>0</v>
      </c>
      <c r="O252" s="4" t="str">
        <f>IF(dataset_2!$K252&lt;40,"Low",IF(dataset_2!$K252&lt;=70,"Moderate","High"))</f>
        <v>High</v>
      </c>
      <c r="P252" s="4" t="str">
        <f>IF(dataset_2!$M252&lt;10,"Calm",IF(dataset_2!$M252&lt;=25,"Breezy","Windy"))</f>
        <v>Calm</v>
      </c>
    </row>
    <row r="253" spans="1:16" ht="14.25" customHeight="1" x14ac:dyDescent="0.3">
      <c r="A253" s="1">
        <v>252</v>
      </c>
      <c r="B253" s="3">
        <v>0.1515</v>
      </c>
      <c r="C253" s="1">
        <v>0.93</v>
      </c>
      <c r="D253" s="1">
        <v>0.19400000000000001</v>
      </c>
      <c r="E253" s="1">
        <v>0</v>
      </c>
      <c r="F253" s="1">
        <v>32</v>
      </c>
      <c r="G253" s="1">
        <v>32</v>
      </c>
      <c r="H253" s="4" t="str">
        <f>IF(dataset_2!$E253&gt;dataset_2!$F253,"Casual Dominant","Registered Dominant")</f>
        <v>Registered Dominant</v>
      </c>
      <c r="I253" s="4">
        <f>dataset_2!$E253/dataset_2!$G253</f>
        <v>0</v>
      </c>
      <c r="J253" s="4">
        <f>dataset_2!$F253/dataset_2!$G253</f>
        <v>1</v>
      </c>
      <c r="K253" s="5">
        <f>dataset_2!$C253*100</f>
        <v>93</v>
      </c>
      <c r="L253" s="4">
        <f>dataset_2!$B253*50</f>
        <v>7.5750000000000002</v>
      </c>
      <c r="M253" s="5">
        <f>dataset_2!$D253*67</f>
        <v>12.998000000000001</v>
      </c>
      <c r="N253" s="4">
        <f>IFERROR(dataset_2!$I253/dataset_2!$J253,0)</f>
        <v>0</v>
      </c>
      <c r="O253" s="4" t="str">
        <f>IF(dataset_2!$K253&lt;40,"Low",IF(dataset_2!$K253&lt;=70,"Moderate","High"))</f>
        <v>High</v>
      </c>
      <c r="P253" s="4" t="str">
        <f>IF(dataset_2!$M253&lt;10,"Calm",IF(dataset_2!$M253&lt;=25,"Breezy","Windy"))</f>
        <v>Breezy</v>
      </c>
    </row>
    <row r="254" spans="1:16" ht="14.25" customHeight="1" x14ac:dyDescent="0.3">
      <c r="A254" s="1">
        <v>253</v>
      </c>
      <c r="B254" s="3">
        <v>0.19700000000000001</v>
      </c>
      <c r="C254" s="1">
        <v>0.86</v>
      </c>
      <c r="D254" s="1">
        <v>8.9599999999999999E-2</v>
      </c>
      <c r="E254" s="1">
        <v>0</v>
      </c>
      <c r="F254" s="1">
        <v>20</v>
      </c>
      <c r="G254" s="1">
        <v>20</v>
      </c>
      <c r="H254" s="4" t="str">
        <f>IF(dataset_2!$E254&gt;dataset_2!$F254,"Casual Dominant","Registered Dominant")</f>
        <v>Registered Dominant</v>
      </c>
      <c r="I254" s="4">
        <f>dataset_2!$E254/dataset_2!$G254</f>
        <v>0</v>
      </c>
      <c r="J254" s="4">
        <f>dataset_2!$F254/dataset_2!$G254</f>
        <v>1</v>
      </c>
      <c r="K254" s="5">
        <f>dataset_2!$C254*100</f>
        <v>86</v>
      </c>
      <c r="L254" s="4">
        <f>dataset_2!$B254*50</f>
        <v>9.85</v>
      </c>
      <c r="M254" s="5">
        <f>dataset_2!$D254*67</f>
        <v>6.0031999999999996</v>
      </c>
      <c r="N254" s="4">
        <f>IFERROR(dataset_2!$I254/dataset_2!$J254,0)</f>
        <v>0</v>
      </c>
      <c r="O254" s="4" t="str">
        <f>IF(dataset_2!$K254&lt;40,"Low",IF(dataset_2!$K254&lt;=70,"Moderate","High"))</f>
        <v>High</v>
      </c>
      <c r="P254" s="4" t="str">
        <f>IF(dataset_2!$M254&lt;10,"Calm",IF(dataset_2!$M254&lt;=25,"Breezy","Windy"))</f>
        <v>Calm</v>
      </c>
    </row>
    <row r="255" spans="1:16" ht="14.25" customHeight="1" x14ac:dyDescent="0.3">
      <c r="A255" s="1">
        <v>254</v>
      </c>
      <c r="B255" s="3">
        <v>0.18179999999999999</v>
      </c>
      <c r="C255" s="1">
        <v>0.93</v>
      </c>
      <c r="D255" s="1">
        <v>0.1045</v>
      </c>
      <c r="E255" s="1">
        <v>1</v>
      </c>
      <c r="F255" s="1">
        <v>28</v>
      </c>
      <c r="G255" s="1">
        <v>29</v>
      </c>
      <c r="H255" s="4" t="str">
        <f>IF(dataset_2!$E255&gt;dataset_2!$F255,"Casual Dominant","Registered Dominant")</f>
        <v>Registered Dominant</v>
      </c>
      <c r="I255" s="4">
        <f>dataset_2!$E255/dataset_2!$G255</f>
        <v>3.4482758620689655E-2</v>
      </c>
      <c r="J255" s="4">
        <f>dataset_2!$F255/dataset_2!$G255</f>
        <v>0.96551724137931039</v>
      </c>
      <c r="K255" s="5">
        <f>dataset_2!$C255*100</f>
        <v>93</v>
      </c>
      <c r="L255" s="4">
        <f>dataset_2!$B255*50</f>
        <v>9.09</v>
      </c>
      <c r="M255" s="5">
        <f>dataset_2!$D255*67</f>
        <v>7.0015000000000001</v>
      </c>
      <c r="N255" s="4">
        <f>IFERROR(dataset_2!$I255/dataset_2!$J255,0)</f>
        <v>3.5714285714285712E-2</v>
      </c>
      <c r="O255" s="4" t="str">
        <f>IF(dataset_2!$K255&lt;40,"Low",IF(dataset_2!$K255&lt;=70,"Moderate","High"))</f>
        <v>High</v>
      </c>
      <c r="P255" s="4" t="str">
        <f>IF(dataset_2!$M255&lt;10,"Calm",IF(dataset_2!$M255&lt;=25,"Breezy","Windy"))</f>
        <v>Calm</v>
      </c>
    </row>
    <row r="256" spans="1:16" ht="14.25" customHeight="1" x14ac:dyDescent="0.3">
      <c r="A256" s="1">
        <v>255</v>
      </c>
      <c r="B256" s="3">
        <v>0.19700000000000001</v>
      </c>
      <c r="C256" s="1">
        <v>0.93</v>
      </c>
      <c r="D256" s="1">
        <v>8.9599999999999999E-2</v>
      </c>
      <c r="E256" s="1">
        <v>1</v>
      </c>
      <c r="F256" s="1">
        <v>18</v>
      </c>
      <c r="G256" s="1">
        <v>19</v>
      </c>
      <c r="H256" s="4" t="str">
        <f>IF(dataset_2!$E256&gt;dataset_2!$F256,"Casual Dominant","Registered Dominant")</f>
        <v>Registered Dominant</v>
      </c>
      <c r="I256" s="4">
        <f>dataset_2!$E256/dataset_2!$G256</f>
        <v>5.2631578947368418E-2</v>
      </c>
      <c r="J256" s="4">
        <f>dataset_2!$F256/dataset_2!$G256</f>
        <v>0.94736842105263153</v>
      </c>
      <c r="K256" s="5">
        <f>dataset_2!$C256*100</f>
        <v>93</v>
      </c>
      <c r="L256" s="4">
        <f>dataset_2!$B256*50</f>
        <v>9.85</v>
      </c>
      <c r="M256" s="5">
        <f>dataset_2!$D256*67</f>
        <v>6.0031999999999996</v>
      </c>
      <c r="N256" s="4">
        <f>IFERROR(dataset_2!$I256/dataset_2!$J256,0)</f>
        <v>5.5555555555555552E-2</v>
      </c>
      <c r="O256" s="4" t="str">
        <f>IF(dataset_2!$K256&lt;40,"Low",IF(dataset_2!$K256&lt;=70,"Moderate","High"))</f>
        <v>High</v>
      </c>
      <c r="P256" s="4" t="str">
        <f>IF(dataset_2!$M256&lt;10,"Calm",IF(dataset_2!$M256&lt;=25,"Breezy","Windy"))</f>
        <v>Calm</v>
      </c>
    </row>
    <row r="257" spans="1:16" ht="14.25" customHeight="1" x14ac:dyDescent="0.3">
      <c r="A257" s="1">
        <v>256</v>
      </c>
      <c r="B257" s="3">
        <v>0.19700000000000001</v>
      </c>
      <c r="C257" s="1">
        <v>0.86</v>
      </c>
      <c r="D257" s="1">
        <v>8.9599999999999999E-2</v>
      </c>
      <c r="E257" s="1">
        <v>0</v>
      </c>
      <c r="F257" s="1">
        <v>7</v>
      </c>
      <c r="G257" s="1">
        <v>7</v>
      </c>
      <c r="H257" s="4" t="str">
        <f>IF(dataset_2!$E257&gt;dataset_2!$F257,"Casual Dominant","Registered Dominant")</f>
        <v>Registered Dominant</v>
      </c>
      <c r="I257" s="4">
        <f>dataset_2!$E257/dataset_2!$G257</f>
        <v>0</v>
      </c>
      <c r="J257" s="4">
        <f>dataset_2!$F257/dataset_2!$G257</f>
        <v>1</v>
      </c>
      <c r="K257" s="5">
        <f>dataset_2!$C257*100</f>
        <v>86</v>
      </c>
      <c r="L257" s="4">
        <f>dataset_2!$B257*50</f>
        <v>9.85</v>
      </c>
      <c r="M257" s="5">
        <f>dataset_2!$D257*67</f>
        <v>6.0031999999999996</v>
      </c>
      <c r="N257" s="4">
        <f>IFERROR(dataset_2!$I257/dataset_2!$J257,0)</f>
        <v>0</v>
      </c>
      <c r="O257" s="4" t="str">
        <f>IF(dataset_2!$K257&lt;40,"Low",IF(dataset_2!$K257&lt;=70,"Moderate","High"))</f>
        <v>High</v>
      </c>
      <c r="P257" s="4" t="str">
        <f>IF(dataset_2!$M257&lt;10,"Calm",IF(dataset_2!$M257&lt;=25,"Breezy","Windy"))</f>
        <v>Calm</v>
      </c>
    </row>
    <row r="258" spans="1:16" ht="14.25" customHeight="1" x14ac:dyDescent="0.3">
      <c r="A258" s="1">
        <v>257</v>
      </c>
      <c r="B258" s="3">
        <v>0.18179999999999999</v>
      </c>
      <c r="C258" s="1">
        <v>0.86</v>
      </c>
      <c r="D258" s="1">
        <v>0.1045</v>
      </c>
      <c r="E258" s="1">
        <v>0</v>
      </c>
      <c r="F258" s="1">
        <v>6</v>
      </c>
      <c r="G258" s="1">
        <v>6</v>
      </c>
      <c r="H258" s="4" t="str">
        <f>IF(dataset_2!$E258&gt;dataset_2!$F258,"Casual Dominant","Registered Dominant")</f>
        <v>Registered Dominant</v>
      </c>
      <c r="I258" s="4">
        <f>dataset_2!$E258/dataset_2!$G258</f>
        <v>0</v>
      </c>
      <c r="J258" s="4">
        <f>dataset_2!$F258/dataset_2!$G258</f>
        <v>1</v>
      </c>
      <c r="K258" s="5">
        <f>dataset_2!$C258*100</f>
        <v>86</v>
      </c>
      <c r="L258" s="4">
        <f>dataset_2!$B258*50</f>
        <v>9.09</v>
      </c>
      <c r="M258" s="5">
        <f>dataset_2!$D258*67</f>
        <v>7.0015000000000001</v>
      </c>
      <c r="N258" s="4">
        <f>IFERROR(dataset_2!$I258/dataset_2!$J258,0)</f>
        <v>0</v>
      </c>
      <c r="O258" s="4" t="str">
        <f>IF(dataset_2!$K258&lt;40,"Low",IF(dataset_2!$K258&lt;=70,"Moderate","High"))</f>
        <v>High</v>
      </c>
      <c r="P258" s="4" t="str">
        <f>IF(dataset_2!$M258&lt;10,"Calm",IF(dataset_2!$M258&lt;=25,"Breezy","Windy"))</f>
        <v>Calm</v>
      </c>
    </row>
    <row r="259" spans="1:16" ht="14.25" customHeight="1" x14ac:dyDescent="0.3">
      <c r="A259" s="1">
        <v>258</v>
      </c>
      <c r="B259" s="3">
        <v>0.1515</v>
      </c>
      <c r="C259" s="1">
        <v>0.86</v>
      </c>
      <c r="D259" s="1">
        <v>0.1343</v>
      </c>
      <c r="E259" s="1">
        <v>0</v>
      </c>
      <c r="F259" s="1">
        <v>1</v>
      </c>
      <c r="G259" s="1">
        <v>1</v>
      </c>
      <c r="H259" s="4" t="str">
        <f>IF(dataset_2!$E259&gt;dataset_2!$F259,"Casual Dominant","Registered Dominant")</f>
        <v>Registered Dominant</v>
      </c>
      <c r="I259" s="4">
        <f>dataset_2!$E259/dataset_2!$G259</f>
        <v>0</v>
      </c>
      <c r="J259" s="4">
        <f>dataset_2!$F259/dataset_2!$G259</f>
        <v>1</v>
      </c>
      <c r="K259" s="5">
        <f>dataset_2!$C259*100</f>
        <v>86</v>
      </c>
      <c r="L259" s="4">
        <f>dataset_2!$B259*50</f>
        <v>7.5750000000000002</v>
      </c>
      <c r="M259" s="5">
        <f>dataset_2!$D259*67</f>
        <v>8.9981000000000009</v>
      </c>
      <c r="N259" s="4">
        <f>IFERROR(dataset_2!$I259/dataset_2!$J259,0)</f>
        <v>0</v>
      </c>
      <c r="O259" s="4" t="str">
        <f>IF(dataset_2!$K259&lt;40,"Low",IF(dataset_2!$K259&lt;=70,"Moderate","High"))</f>
        <v>High</v>
      </c>
      <c r="P259" s="4" t="str">
        <f>IF(dataset_2!$M259&lt;10,"Calm",IF(dataset_2!$M259&lt;=25,"Breezy","Windy"))</f>
        <v>Calm</v>
      </c>
    </row>
    <row r="260" spans="1:16" ht="14.25" customHeight="1" x14ac:dyDescent="0.3">
      <c r="A260" s="1">
        <v>259</v>
      </c>
      <c r="B260" s="3">
        <v>0.1515</v>
      </c>
      <c r="C260" s="1">
        <v>0.86</v>
      </c>
      <c r="D260" s="1">
        <v>0.16420000000000001</v>
      </c>
      <c r="E260" s="1">
        <v>0</v>
      </c>
      <c r="F260" s="1">
        <v>5</v>
      </c>
      <c r="G260" s="1">
        <v>5</v>
      </c>
      <c r="H260" s="4" t="str">
        <f>IF(dataset_2!$E260&gt;dataset_2!$F260,"Casual Dominant","Registered Dominant")</f>
        <v>Registered Dominant</v>
      </c>
      <c r="I260" s="4">
        <f>dataset_2!$E260/dataset_2!$G260</f>
        <v>0</v>
      </c>
      <c r="J260" s="4">
        <f>dataset_2!$F260/dataset_2!$G260</f>
        <v>1</v>
      </c>
      <c r="K260" s="5">
        <f>dataset_2!$C260*100</f>
        <v>86</v>
      </c>
      <c r="L260" s="4">
        <f>dataset_2!$B260*50</f>
        <v>7.5750000000000002</v>
      </c>
      <c r="M260" s="5">
        <f>dataset_2!$D260*67</f>
        <v>11.0014</v>
      </c>
      <c r="N260" s="4">
        <f>IFERROR(dataset_2!$I260/dataset_2!$J260,0)</f>
        <v>0</v>
      </c>
      <c r="O260" s="4" t="str">
        <f>IF(dataset_2!$K260&lt;40,"Low",IF(dataset_2!$K260&lt;=70,"Moderate","High"))</f>
        <v>High</v>
      </c>
      <c r="P260" s="4" t="str">
        <f>IF(dataset_2!$M260&lt;10,"Calm",IF(dataset_2!$M260&lt;=25,"Breezy","Windy"))</f>
        <v>Breezy</v>
      </c>
    </row>
    <row r="261" spans="1:16" ht="14.25" customHeight="1" x14ac:dyDescent="0.3">
      <c r="A261" s="1">
        <v>260</v>
      </c>
      <c r="B261" s="3">
        <v>0.1515</v>
      </c>
      <c r="C261" s="1">
        <v>0.93</v>
      </c>
      <c r="D261" s="1">
        <v>0.1343</v>
      </c>
      <c r="E261" s="1">
        <v>0</v>
      </c>
      <c r="F261" s="1">
        <v>16</v>
      </c>
      <c r="G261" s="1">
        <v>16</v>
      </c>
      <c r="H261" s="4" t="str">
        <f>IF(dataset_2!$E261&gt;dataset_2!$F261,"Casual Dominant","Registered Dominant")</f>
        <v>Registered Dominant</v>
      </c>
      <c r="I261" s="4">
        <f>dataset_2!$E261/dataset_2!$G261</f>
        <v>0</v>
      </c>
      <c r="J261" s="4">
        <f>dataset_2!$F261/dataset_2!$G261</f>
        <v>1</v>
      </c>
      <c r="K261" s="5">
        <f>dataset_2!$C261*100</f>
        <v>93</v>
      </c>
      <c r="L261" s="4">
        <f>dataset_2!$B261*50</f>
        <v>7.5750000000000002</v>
      </c>
      <c r="M261" s="5">
        <f>dataset_2!$D261*67</f>
        <v>8.9981000000000009</v>
      </c>
      <c r="N261" s="4">
        <f>IFERROR(dataset_2!$I261/dataset_2!$J261,0)</f>
        <v>0</v>
      </c>
      <c r="O261" s="4" t="str">
        <f>IF(dataset_2!$K261&lt;40,"Low",IF(dataset_2!$K261&lt;=70,"Moderate","High"))</f>
        <v>High</v>
      </c>
      <c r="P261" s="4" t="str">
        <f>IF(dataset_2!$M261&lt;10,"Calm",IF(dataset_2!$M261&lt;=25,"Breezy","Windy"))</f>
        <v>Calm</v>
      </c>
    </row>
    <row r="262" spans="1:16" ht="14.25" customHeight="1" x14ac:dyDescent="0.3">
      <c r="A262" s="1">
        <v>261</v>
      </c>
      <c r="B262" s="3">
        <v>0.1515</v>
      </c>
      <c r="C262" s="1">
        <v>0.69</v>
      </c>
      <c r="D262" s="1">
        <v>0.1343</v>
      </c>
      <c r="E262" s="1">
        <v>0</v>
      </c>
      <c r="F262" s="1">
        <v>54</v>
      </c>
      <c r="G262" s="1">
        <v>54</v>
      </c>
      <c r="H262" s="4" t="str">
        <f>IF(dataset_2!$E262&gt;dataset_2!$F262,"Casual Dominant","Registered Dominant")</f>
        <v>Registered Dominant</v>
      </c>
      <c r="I262" s="4">
        <f>dataset_2!$E262/dataset_2!$G262</f>
        <v>0</v>
      </c>
      <c r="J262" s="4">
        <f>dataset_2!$F262/dataset_2!$G262</f>
        <v>1</v>
      </c>
      <c r="K262" s="5">
        <f>dataset_2!$C262*100</f>
        <v>69</v>
      </c>
      <c r="L262" s="4">
        <f>dataset_2!$B262*50</f>
        <v>7.5750000000000002</v>
      </c>
      <c r="M262" s="5">
        <f>dataset_2!$D262*67</f>
        <v>8.9981000000000009</v>
      </c>
      <c r="N262" s="4">
        <f>IFERROR(dataset_2!$I262/dataset_2!$J262,0)</f>
        <v>0</v>
      </c>
      <c r="O262" s="4" t="str">
        <f>IF(dataset_2!$K262&lt;40,"Low",IF(dataset_2!$K262&lt;=70,"Moderate","High"))</f>
        <v>Moderate</v>
      </c>
      <c r="P262" s="4" t="str">
        <f>IF(dataset_2!$M262&lt;10,"Calm",IF(dataset_2!$M262&lt;=25,"Breezy","Windy"))</f>
        <v>Calm</v>
      </c>
    </row>
    <row r="263" spans="1:16" ht="14.25" customHeight="1" x14ac:dyDescent="0.3">
      <c r="A263" s="1">
        <v>262</v>
      </c>
      <c r="B263" s="3">
        <v>0.16669999999999999</v>
      </c>
      <c r="C263" s="1">
        <v>0.59</v>
      </c>
      <c r="D263" s="1">
        <v>0.16420000000000001</v>
      </c>
      <c r="E263" s="1">
        <v>3</v>
      </c>
      <c r="F263" s="1">
        <v>125</v>
      </c>
      <c r="G263" s="1">
        <v>128</v>
      </c>
      <c r="H263" s="4" t="str">
        <f>IF(dataset_2!$E263&gt;dataset_2!$F263,"Casual Dominant","Registered Dominant")</f>
        <v>Registered Dominant</v>
      </c>
      <c r="I263" s="4">
        <f>dataset_2!$E263/dataset_2!$G263</f>
        <v>2.34375E-2</v>
      </c>
      <c r="J263" s="4">
        <f>dataset_2!$F263/dataset_2!$G263</f>
        <v>0.9765625</v>
      </c>
      <c r="K263" s="5">
        <f>dataset_2!$C263*100</f>
        <v>59</v>
      </c>
      <c r="L263" s="4">
        <f>dataset_2!$B263*50</f>
        <v>8.3349999999999991</v>
      </c>
      <c r="M263" s="5">
        <f>dataset_2!$D263*67</f>
        <v>11.0014</v>
      </c>
      <c r="N263" s="4">
        <f>IFERROR(dataset_2!$I263/dataset_2!$J263,0)</f>
        <v>2.4E-2</v>
      </c>
      <c r="O263" s="4" t="str">
        <f>IF(dataset_2!$K263&lt;40,"Low",IF(dataset_2!$K263&lt;=70,"Moderate","High"))</f>
        <v>Moderate</v>
      </c>
      <c r="P263" s="4" t="str">
        <f>IF(dataset_2!$M263&lt;10,"Calm",IF(dataset_2!$M263&lt;=25,"Breezy","Windy"))</f>
        <v>Breezy</v>
      </c>
    </row>
    <row r="264" spans="1:16" ht="14.25" customHeight="1" x14ac:dyDescent="0.3">
      <c r="A264" s="1">
        <v>263</v>
      </c>
      <c r="B264" s="3">
        <v>0.13639999999999999</v>
      </c>
      <c r="C264" s="1">
        <v>0.59</v>
      </c>
      <c r="D264" s="1">
        <v>0.32840000000000003</v>
      </c>
      <c r="E264" s="1">
        <v>3</v>
      </c>
      <c r="F264" s="1">
        <v>78</v>
      </c>
      <c r="G264" s="1">
        <v>81</v>
      </c>
      <c r="H264" s="4" t="str">
        <f>IF(dataset_2!$E264&gt;dataset_2!$F264,"Casual Dominant","Registered Dominant")</f>
        <v>Registered Dominant</v>
      </c>
      <c r="I264" s="4">
        <f>dataset_2!$E264/dataset_2!$G264</f>
        <v>3.7037037037037035E-2</v>
      </c>
      <c r="J264" s="4">
        <f>dataset_2!$F264/dataset_2!$G264</f>
        <v>0.96296296296296291</v>
      </c>
      <c r="K264" s="5">
        <f>dataset_2!$C264*100</f>
        <v>59</v>
      </c>
      <c r="L264" s="4">
        <f>dataset_2!$B264*50</f>
        <v>6.8199999999999994</v>
      </c>
      <c r="M264" s="5">
        <f>dataset_2!$D264*67</f>
        <v>22.002800000000001</v>
      </c>
      <c r="N264" s="4">
        <f>IFERROR(dataset_2!$I264/dataset_2!$J264,0)</f>
        <v>3.8461538461538464E-2</v>
      </c>
      <c r="O264" s="4" t="str">
        <f>IF(dataset_2!$K264&lt;40,"Low",IF(dataset_2!$K264&lt;=70,"Moderate","High"))</f>
        <v>Moderate</v>
      </c>
      <c r="P264" s="4" t="str">
        <f>IF(dataset_2!$M264&lt;10,"Calm",IF(dataset_2!$M264&lt;=25,"Breezy","Windy"))</f>
        <v>Breezy</v>
      </c>
    </row>
    <row r="265" spans="1:16" ht="14.25" customHeight="1" x14ac:dyDescent="0.3">
      <c r="A265" s="1">
        <v>264</v>
      </c>
      <c r="B265" s="3">
        <v>0.18179999999999999</v>
      </c>
      <c r="C265" s="1">
        <v>0.55000000000000004</v>
      </c>
      <c r="D265" s="1">
        <v>0.22389999999999999</v>
      </c>
      <c r="E265" s="1">
        <v>0</v>
      </c>
      <c r="F265" s="1">
        <v>39</v>
      </c>
      <c r="G265" s="1">
        <v>39</v>
      </c>
      <c r="H265" s="4" t="str">
        <f>IF(dataset_2!$E265&gt;dataset_2!$F265,"Casual Dominant","Registered Dominant")</f>
        <v>Registered Dominant</v>
      </c>
      <c r="I265" s="4">
        <f>dataset_2!$E265/dataset_2!$G265</f>
        <v>0</v>
      </c>
      <c r="J265" s="4">
        <f>dataset_2!$F265/dataset_2!$G265</f>
        <v>1</v>
      </c>
      <c r="K265" s="5">
        <f>dataset_2!$C265*100</f>
        <v>55.000000000000007</v>
      </c>
      <c r="L265" s="4">
        <f>dataset_2!$B265*50</f>
        <v>9.09</v>
      </c>
      <c r="M265" s="5">
        <f>dataset_2!$D265*67</f>
        <v>15.001299999999999</v>
      </c>
      <c r="N265" s="4">
        <f>IFERROR(dataset_2!$I265/dataset_2!$J265,0)</f>
        <v>0</v>
      </c>
      <c r="O265" s="4" t="str">
        <f>IF(dataset_2!$K265&lt;40,"Low",IF(dataset_2!$K265&lt;=70,"Moderate","High"))</f>
        <v>Moderate</v>
      </c>
      <c r="P265" s="4" t="str">
        <f>IF(dataset_2!$M265&lt;10,"Calm",IF(dataset_2!$M265&lt;=25,"Breezy","Windy"))</f>
        <v>Breezy</v>
      </c>
    </row>
    <row r="266" spans="1:16" ht="14.25" customHeight="1" x14ac:dyDescent="0.3">
      <c r="A266" s="1">
        <v>265</v>
      </c>
      <c r="B266" s="3">
        <v>0.18179999999999999</v>
      </c>
      <c r="C266" s="1">
        <v>0.51</v>
      </c>
      <c r="D266" s="1">
        <v>0.3881</v>
      </c>
      <c r="E266" s="1">
        <v>3</v>
      </c>
      <c r="F266" s="1">
        <v>32</v>
      </c>
      <c r="G266" s="1">
        <v>35</v>
      </c>
      <c r="H266" s="4" t="str">
        <f>IF(dataset_2!$E266&gt;dataset_2!$F266,"Casual Dominant","Registered Dominant")</f>
        <v>Registered Dominant</v>
      </c>
      <c r="I266" s="4">
        <f>dataset_2!$E266/dataset_2!$G266</f>
        <v>8.5714285714285715E-2</v>
      </c>
      <c r="J266" s="4">
        <f>dataset_2!$F266/dataset_2!$G266</f>
        <v>0.91428571428571426</v>
      </c>
      <c r="K266" s="5">
        <f>dataset_2!$C266*100</f>
        <v>51</v>
      </c>
      <c r="L266" s="4">
        <f>dataset_2!$B266*50</f>
        <v>9.09</v>
      </c>
      <c r="M266" s="5">
        <f>dataset_2!$D266*67</f>
        <v>26.002700000000001</v>
      </c>
      <c r="N266" s="4">
        <f>IFERROR(dataset_2!$I266/dataset_2!$J266,0)</f>
        <v>9.375E-2</v>
      </c>
      <c r="O266" s="4" t="str">
        <f>IF(dataset_2!$K266&lt;40,"Low",IF(dataset_2!$K266&lt;=70,"Moderate","High"))</f>
        <v>Moderate</v>
      </c>
      <c r="P266" s="4" t="str">
        <f>IF(dataset_2!$M266&lt;10,"Calm",IF(dataset_2!$M266&lt;=25,"Breezy","Windy"))</f>
        <v>Windy</v>
      </c>
    </row>
    <row r="267" spans="1:16" ht="14.25" customHeight="1" x14ac:dyDescent="0.3">
      <c r="A267" s="1">
        <v>266</v>
      </c>
      <c r="B267" s="3">
        <v>0.1515</v>
      </c>
      <c r="C267" s="1">
        <v>0.47</v>
      </c>
      <c r="D267" s="1">
        <v>0.58209999999999995</v>
      </c>
      <c r="E267" s="1">
        <v>3</v>
      </c>
      <c r="F267" s="1">
        <v>52</v>
      </c>
      <c r="G267" s="1">
        <v>55</v>
      </c>
      <c r="H267" s="4" t="str">
        <f>IF(dataset_2!$E267&gt;dataset_2!$F267,"Casual Dominant","Registered Dominant")</f>
        <v>Registered Dominant</v>
      </c>
      <c r="I267" s="4">
        <f>dataset_2!$E267/dataset_2!$G267</f>
        <v>5.4545454545454543E-2</v>
      </c>
      <c r="J267" s="4">
        <f>dataset_2!$F267/dataset_2!$G267</f>
        <v>0.94545454545454544</v>
      </c>
      <c r="K267" s="5">
        <f>dataset_2!$C267*100</f>
        <v>47</v>
      </c>
      <c r="L267" s="4">
        <f>dataset_2!$B267*50</f>
        <v>7.5750000000000002</v>
      </c>
      <c r="M267" s="5">
        <f>dataset_2!$D267*67</f>
        <v>39.000699999999995</v>
      </c>
      <c r="N267" s="4">
        <f>IFERROR(dataset_2!$I267/dataset_2!$J267,0)</f>
        <v>5.7692307692307689E-2</v>
      </c>
      <c r="O267" s="4" t="str">
        <f>IF(dataset_2!$K267&lt;40,"Low",IF(dataset_2!$K267&lt;=70,"Moderate","High"))</f>
        <v>Moderate</v>
      </c>
      <c r="P267" s="4" t="str">
        <f>IF(dataset_2!$M267&lt;10,"Calm",IF(dataset_2!$M267&lt;=25,"Breezy","Windy"))</f>
        <v>Windy</v>
      </c>
    </row>
    <row r="268" spans="1:16" ht="14.25" customHeight="1" x14ac:dyDescent="0.3">
      <c r="A268" s="1">
        <v>267</v>
      </c>
      <c r="B268" s="3">
        <v>0.19700000000000001</v>
      </c>
      <c r="C268" s="1">
        <v>0.44</v>
      </c>
      <c r="D268" s="1">
        <v>0.35820000000000002</v>
      </c>
      <c r="E268" s="1">
        <v>0</v>
      </c>
      <c r="F268" s="1">
        <v>49</v>
      </c>
      <c r="G268" s="1">
        <v>49</v>
      </c>
      <c r="H268" s="4" t="str">
        <f>IF(dataset_2!$E268&gt;dataset_2!$F268,"Casual Dominant","Registered Dominant")</f>
        <v>Registered Dominant</v>
      </c>
      <c r="I268" s="4">
        <f>dataset_2!$E268/dataset_2!$G268</f>
        <v>0</v>
      </c>
      <c r="J268" s="4">
        <f>dataset_2!$F268/dataset_2!$G268</f>
        <v>1</v>
      </c>
      <c r="K268" s="5">
        <f>dataset_2!$C268*100</f>
        <v>44</v>
      </c>
      <c r="L268" s="4">
        <f>dataset_2!$B268*50</f>
        <v>9.85</v>
      </c>
      <c r="M268" s="5">
        <f>dataset_2!$D268*67</f>
        <v>23.999400000000001</v>
      </c>
      <c r="N268" s="4">
        <f>IFERROR(dataset_2!$I268/dataset_2!$J268,0)</f>
        <v>0</v>
      </c>
      <c r="O268" s="4" t="str">
        <f>IF(dataset_2!$K268&lt;40,"Low",IF(dataset_2!$K268&lt;=70,"Moderate","High"))</f>
        <v>Moderate</v>
      </c>
      <c r="P268" s="4" t="str">
        <f>IF(dataset_2!$M268&lt;10,"Calm",IF(dataset_2!$M268&lt;=25,"Breezy","Windy"))</f>
        <v>Breezy</v>
      </c>
    </row>
    <row r="269" spans="1:16" ht="14.25" customHeight="1" x14ac:dyDescent="0.3">
      <c r="A269" s="1">
        <v>268</v>
      </c>
      <c r="B269" s="3">
        <v>0.18179999999999999</v>
      </c>
      <c r="C269" s="1">
        <v>0.47</v>
      </c>
      <c r="D269" s="1">
        <v>0.32840000000000003</v>
      </c>
      <c r="E269" s="1">
        <v>0</v>
      </c>
      <c r="F269" s="1">
        <v>44</v>
      </c>
      <c r="G269" s="1">
        <v>44</v>
      </c>
      <c r="H269" s="4" t="str">
        <f>IF(dataset_2!$E269&gt;dataset_2!$F269,"Casual Dominant","Registered Dominant")</f>
        <v>Registered Dominant</v>
      </c>
      <c r="I269" s="4">
        <f>dataset_2!$E269/dataset_2!$G269</f>
        <v>0</v>
      </c>
      <c r="J269" s="4">
        <f>dataset_2!$F269/dataset_2!$G269</f>
        <v>1</v>
      </c>
      <c r="K269" s="5">
        <f>dataset_2!$C269*100</f>
        <v>47</v>
      </c>
      <c r="L269" s="4">
        <f>dataset_2!$B269*50</f>
        <v>9.09</v>
      </c>
      <c r="M269" s="5">
        <f>dataset_2!$D269*67</f>
        <v>22.002800000000001</v>
      </c>
      <c r="N269" s="4">
        <f>IFERROR(dataset_2!$I269/dataset_2!$J269,0)</f>
        <v>0</v>
      </c>
      <c r="O269" s="4" t="str">
        <f>IF(dataset_2!$K269&lt;40,"Low",IF(dataset_2!$K269&lt;=70,"Moderate","High"))</f>
        <v>Moderate</v>
      </c>
      <c r="P269" s="4" t="str">
        <f>IF(dataset_2!$M269&lt;10,"Calm",IF(dataset_2!$M269&lt;=25,"Breezy","Windy"))</f>
        <v>Breezy</v>
      </c>
    </row>
    <row r="270" spans="1:16" ht="14.25" customHeight="1" x14ac:dyDescent="0.3">
      <c r="A270" s="1">
        <v>269</v>
      </c>
      <c r="B270" s="3">
        <v>0.16669999999999999</v>
      </c>
      <c r="C270" s="1">
        <v>0.47</v>
      </c>
      <c r="D270" s="1">
        <v>0.41789999999999999</v>
      </c>
      <c r="E270" s="1">
        <v>1</v>
      </c>
      <c r="F270" s="1">
        <v>48</v>
      </c>
      <c r="G270" s="1">
        <v>49</v>
      </c>
      <c r="H270" s="4" t="str">
        <f>IF(dataset_2!$E270&gt;dataset_2!$F270,"Casual Dominant","Registered Dominant")</f>
        <v>Registered Dominant</v>
      </c>
      <c r="I270" s="4">
        <f>dataset_2!$E270/dataset_2!$G270</f>
        <v>2.0408163265306121E-2</v>
      </c>
      <c r="J270" s="4">
        <f>dataset_2!$F270/dataset_2!$G270</f>
        <v>0.97959183673469385</v>
      </c>
      <c r="K270" s="5">
        <f>dataset_2!$C270*100</f>
        <v>47</v>
      </c>
      <c r="L270" s="4">
        <f>dataset_2!$B270*50</f>
        <v>8.3349999999999991</v>
      </c>
      <c r="M270" s="5">
        <f>dataset_2!$D270*67</f>
        <v>27.999299999999998</v>
      </c>
      <c r="N270" s="4">
        <f>IFERROR(dataset_2!$I270/dataset_2!$J270,0)</f>
        <v>2.0833333333333332E-2</v>
      </c>
      <c r="O270" s="4" t="str">
        <f>IF(dataset_2!$K270&lt;40,"Low",IF(dataset_2!$K270&lt;=70,"Moderate","High"))</f>
        <v>Moderate</v>
      </c>
      <c r="P270" s="4" t="str">
        <f>IF(dataset_2!$M270&lt;10,"Calm",IF(dataset_2!$M270&lt;=25,"Breezy","Windy"))</f>
        <v>Windy</v>
      </c>
    </row>
    <row r="271" spans="1:16" ht="14.25" customHeight="1" x14ac:dyDescent="0.3">
      <c r="A271" s="1">
        <v>270</v>
      </c>
      <c r="B271" s="3">
        <v>0.19700000000000001</v>
      </c>
      <c r="C271" s="1">
        <v>0.44</v>
      </c>
      <c r="D271" s="1">
        <v>0.32840000000000003</v>
      </c>
      <c r="E271" s="1">
        <v>5</v>
      </c>
      <c r="F271" s="1">
        <v>63</v>
      </c>
      <c r="G271" s="1">
        <v>68</v>
      </c>
      <c r="H271" s="4" t="str">
        <f>IF(dataset_2!$E271&gt;dataset_2!$F271,"Casual Dominant","Registered Dominant")</f>
        <v>Registered Dominant</v>
      </c>
      <c r="I271" s="4">
        <f>dataset_2!$E271/dataset_2!$G271</f>
        <v>7.3529411764705885E-2</v>
      </c>
      <c r="J271" s="4">
        <f>dataset_2!$F271/dataset_2!$G271</f>
        <v>0.92647058823529416</v>
      </c>
      <c r="K271" s="5">
        <f>dataset_2!$C271*100</f>
        <v>44</v>
      </c>
      <c r="L271" s="4">
        <f>dataset_2!$B271*50</f>
        <v>9.85</v>
      </c>
      <c r="M271" s="5">
        <f>dataset_2!$D271*67</f>
        <v>22.002800000000001</v>
      </c>
      <c r="N271" s="4">
        <f>IFERROR(dataset_2!$I271/dataset_2!$J271,0)</f>
        <v>7.9365079365079361E-2</v>
      </c>
      <c r="O271" s="4" t="str">
        <f>IF(dataset_2!$K271&lt;40,"Low",IF(dataset_2!$K271&lt;=70,"Moderate","High"))</f>
        <v>Moderate</v>
      </c>
      <c r="P271" s="4" t="str">
        <f>IF(dataset_2!$M271&lt;10,"Calm",IF(dataset_2!$M271&lt;=25,"Breezy","Windy"))</f>
        <v>Breezy</v>
      </c>
    </row>
    <row r="272" spans="1:16" ht="14.25" customHeight="1" x14ac:dyDescent="0.3">
      <c r="A272" s="1">
        <v>271</v>
      </c>
      <c r="B272" s="3">
        <v>0.18179999999999999</v>
      </c>
      <c r="C272" s="1">
        <v>0.47</v>
      </c>
      <c r="D272" s="1">
        <v>0.35820000000000002</v>
      </c>
      <c r="E272" s="1">
        <v>0</v>
      </c>
      <c r="F272" s="1">
        <v>139</v>
      </c>
      <c r="G272" s="1">
        <v>139</v>
      </c>
      <c r="H272" s="4" t="str">
        <f>IF(dataset_2!$E272&gt;dataset_2!$F272,"Casual Dominant","Registered Dominant")</f>
        <v>Registered Dominant</v>
      </c>
      <c r="I272" s="4">
        <f>dataset_2!$E272/dataset_2!$G272</f>
        <v>0</v>
      </c>
      <c r="J272" s="4">
        <f>dataset_2!$F272/dataset_2!$G272</f>
        <v>1</v>
      </c>
      <c r="K272" s="5">
        <f>dataset_2!$C272*100</f>
        <v>47</v>
      </c>
      <c r="L272" s="4">
        <f>dataset_2!$B272*50</f>
        <v>9.09</v>
      </c>
      <c r="M272" s="5">
        <f>dataset_2!$D272*67</f>
        <v>23.999400000000001</v>
      </c>
      <c r="N272" s="4">
        <f>IFERROR(dataset_2!$I272/dataset_2!$J272,0)</f>
        <v>0</v>
      </c>
      <c r="O272" s="4" t="str">
        <f>IF(dataset_2!$K272&lt;40,"Low",IF(dataset_2!$K272&lt;=70,"Moderate","High"))</f>
        <v>Moderate</v>
      </c>
      <c r="P272" s="4" t="str">
        <f>IF(dataset_2!$M272&lt;10,"Calm",IF(dataset_2!$M272&lt;=25,"Breezy","Windy"))</f>
        <v>Breezy</v>
      </c>
    </row>
    <row r="273" spans="1:16" ht="14.25" customHeight="1" x14ac:dyDescent="0.3">
      <c r="A273" s="1">
        <v>272</v>
      </c>
      <c r="B273" s="3">
        <v>0.1515</v>
      </c>
      <c r="C273" s="1">
        <v>0.47</v>
      </c>
      <c r="D273" s="1">
        <v>0.52239999999999998</v>
      </c>
      <c r="E273" s="1">
        <v>2</v>
      </c>
      <c r="F273" s="1">
        <v>135</v>
      </c>
      <c r="G273" s="1">
        <v>137</v>
      </c>
      <c r="H273" s="4" t="str">
        <f>IF(dataset_2!$E273&gt;dataset_2!$F273,"Casual Dominant","Registered Dominant")</f>
        <v>Registered Dominant</v>
      </c>
      <c r="I273" s="4">
        <f>dataset_2!$E273/dataset_2!$G273</f>
        <v>1.4598540145985401E-2</v>
      </c>
      <c r="J273" s="4">
        <f>dataset_2!$F273/dataset_2!$G273</f>
        <v>0.98540145985401462</v>
      </c>
      <c r="K273" s="5">
        <f>dataset_2!$C273*100</f>
        <v>47</v>
      </c>
      <c r="L273" s="4">
        <f>dataset_2!$B273*50</f>
        <v>7.5750000000000002</v>
      </c>
      <c r="M273" s="5">
        <f>dataset_2!$D273*67</f>
        <v>35.000799999999998</v>
      </c>
      <c r="N273" s="4">
        <f>IFERROR(dataset_2!$I273/dataset_2!$J273,0)</f>
        <v>1.4814814814814814E-2</v>
      </c>
      <c r="O273" s="4" t="str">
        <f>IF(dataset_2!$K273&lt;40,"Low",IF(dataset_2!$K273&lt;=70,"Moderate","High"))</f>
        <v>Moderate</v>
      </c>
      <c r="P273" s="4" t="str">
        <f>IF(dataset_2!$M273&lt;10,"Calm",IF(dataset_2!$M273&lt;=25,"Breezy","Windy"))</f>
        <v>Windy</v>
      </c>
    </row>
    <row r="274" spans="1:16" ht="14.25" customHeight="1" x14ac:dyDescent="0.3">
      <c r="A274" s="1">
        <v>273</v>
      </c>
      <c r="B274" s="3">
        <v>0.1515</v>
      </c>
      <c r="C274" s="1">
        <v>0.47</v>
      </c>
      <c r="D274" s="1">
        <v>0.41789999999999999</v>
      </c>
      <c r="E274" s="1">
        <v>1</v>
      </c>
      <c r="F274" s="1">
        <v>82</v>
      </c>
      <c r="G274" s="1">
        <v>83</v>
      </c>
      <c r="H274" s="4" t="str">
        <f>IF(dataset_2!$E274&gt;dataset_2!$F274,"Casual Dominant","Registered Dominant")</f>
        <v>Registered Dominant</v>
      </c>
      <c r="I274" s="4">
        <f>dataset_2!$E274/dataset_2!$G274</f>
        <v>1.2048192771084338E-2</v>
      </c>
      <c r="J274" s="4">
        <f>dataset_2!$F274/dataset_2!$G274</f>
        <v>0.98795180722891562</v>
      </c>
      <c r="K274" s="5">
        <f>dataset_2!$C274*100</f>
        <v>47</v>
      </c>
      <c r="L274" s="4">
        <f>dataset_2!$B274*50</f>
        <v>7.5750000000000002</v>
      </c>
      <c r="M274" s="5">
        <f>dataset_2!$D274*67</f>
        <v>27.999299999999998</v>
      </c>
      <c r="N274" s="4">
        <f>IFERROR(dataset_2!$I274/dataset_2!$J274,0)</f>
        <v>1.2195121951219513E-2</v>
      </c>
      <c r="O274" s="4" t="str">
        <f>IF(dataset_2!$K274&lt;40,"Low",IF(dataset_2!$K274&lt;=70,"Moderate","High"))</f>
        <v>Moderate</v>
      </c>
      <c r="P274" s="4" t="str">
        <f>IF(dataset_2!$M274&lt;10,"Calm",IF(dataset_2!$M274&lt;=25,"Breezy","Windy"))</f>
        <v>Windy</v>
      </c>
    </row>
    <row r="275" spans="1:16" ht="14.25" customHeight="1" x14ac:dyDescent="0.3">
      <c r="A275" s="1">
        <v>274</v>
      </c>
      <c r="B275" s="3">
        <v>0.13639999999999999</v>
      </c>
      <c r="C275" s="1">
        <v>0.5</v>
      </c>
      <c r="D275" s="1">
        <v>0.32840000000000003</v>
      </c>
      <c r="E275" s="1">
        <v>2</v>
      </c>
      <c r="F275" s="1">
        <v>54</v>
      </c>
      <c r="G275" s="1">
        <v>56</v>
      </c>
      <c r="H275" s="4" t="str">
        <f>IF(dataset_2!$E275&gt;dataset_2!$F275,"Casual Dominant","Registered Dominant")</f>
        <v>Registered Dominant</v>
      </c>
      <c r="I275" s="4">
        <f>dataset_2!$E275/dataset_2!$G275</f>
        <v>3.5714285714285712E-2</v>
      </c>
      <c r="J275" s="4">
        <f>dataset_2!$F275/dataset_2!$G275</f>
        <v>0.9642857142857143</v>
      </c>
      <c r="K275" s="5">
        <f>dataset_2!$C275*100</f>
        <v>50</v>
      </c>
      <c r="L275" s="4">
        <f>dataset_2!$B275*50</f>
        <v>6.8199999999999994</v>
      </c>
      <c r="M275" s="5">
        <f>dataset_2!$D275*67</f>
        <v>22.002800000000001</v>
      </c>
      <c r="N275" s="4">
        <f>IFERROR(dataset_2!$I275/dataset_2!$J275,0)</f>
        <v>3.7037037037037035E-2</v>
      </c>
      <c r="O275" s="4" t="str">
        <f>IF(dataset_2!$K275&lt;40,"Low",IF(dataset_2!$K275&lt;=70,"Moderate","High"))</f>
        <v>Moderate</v>
      </c>
      <c r="P275" s="4" t="str">
        <f>IF(dataset_2!$M275&lt;10,"Calm",IF(dataset_2!$M275&lt;=25,"Breezy","Windy"))</f>
        <v>Breezy</v>
      </c>
    </row>
    <row r="276" spans="1:16" ht="14.25" customHeight="1" x14ac:dyDescent="0.3">
      <c r="A276" s="1">
        <v>275</v>
      </c>
      <c r="B276" s="3">
        <v>0.13639999999999999</v>
      </c>
      <c r="C276" s="1">
        <v>0.55000000000000004</v>
      </c>
      <c r="D276" s="1">
        <v>0.32840000000000003</v>
      </c>
      <c r="E276" s="1">
        <v>0</v>
      </c>
      <c r="F276" s="1">
        <v>57</v>
      </c>
      <c r="G276" s="1">
        <v>57</v>
      </c>
      <c r="H276" s="4" t="str">
        <f>IF(dataset_2!$E276&gt;dataset_2!$F276,"Casual Dominant","Registered Dominant")</f>
        <v>Registered Dominant</v>
      </c>
      <c r="I276" s="4">
        <f>dataset_2!$E276/dataset_2!$G276</f>
        <v>0</v>
      </c>
      <c r="J276" s="4">
        <f>dataset_2!$F276/dataset_2!$G276</f>
        <v>1</v>
      </c>
      <c r="K276" s="5">
        <f>dataset_2!$C276*100</f>
        <v>55.000000000000007</v>
      </c>
      <c r="L276" s="4">
        <f>dataset_2!$B276*50</f>
        <v>6.8199999999999994</v>
      </c>
      <c r="M276" s="5">
        <f>dataset_2!$D276*67</f>
        <v>22.002800000000001</v>
      </c>
      <c r="N276" s="4">
        <f>IFERROR(dataset_2!$I276/dataset_2!$J276,0)</f>
        <v>0</v>
      </c>
      <c r="O276" s="4" t="str">
        <f>IF(dataset_2!$K276&lt;40,"Low",IF(dataset_2!$K276&lt;=70,"Moderate","High"))</f>
        <v>Moderate</v>
      </c>
      <c r="P276" s="4" t="str">
        <f>IF(dataset_2!$M276&lt;10,"Calm",IF(dataset_2!$M276&lt;=25,"Breezy","Windy"))</f>
        <v>Breezy</v>
      </c>
    </row>
    <row r="277" spans="1:16" ht="14.25" customHeight="1" x14ac:dyDescent="0.3">
      <c r="A277" s="1">
        <v>276</v>
      </c>
      <c r="B277" s="3">
        <v>0.1212</v>
      </c>
      <c r="C277" s="1">
        <v>0.55000000000000004</v>
      </c>
      <c r="D277" s="1">
        <v>0.44779999999999998</v>
      </c>
      <c r="E277" s="1">
        <v>1</v>
      </c>
      <c r="F277" s="1">
        <v>32</v>
      </c>
      <c r="G277" s="1">
        <v>33</v>
      </c>
      <c r="H277" s="4" t="str">
        <f>IF(dataset_2!$E277&gt;dataset_2!$F277,"Casual Dominant","Registered Dominant")</f>
        <v>Registered Dominant</v>
      </c>
      <c r="I277" s="4">
        <f>dataset_2!$E277/dataset_2!$G277</f>
        <v>3.0303030303030304E-2</v>
      </c>
      <c r="J277" s="4">
        <f>dataset_2!$F277/dataset_2!$G277</f>
        <v>0.96969696969696972</v>
      </c>
      <c r="K277" s="5">
        <f>dataset_2!$C277*100</f>
        <v>55.000000000000007</v>
      </c>
      <c r="L277" s="4">
        <f>dataset_2!$B277*50</f>
        <v>6.0600000000000005</v>
      </c>
      <c r="M277" s="5">
        <f>dataset_2!$D277*67</f>
        <v>30.002599999999997</v>
      </c>
      <c r="N277" s="4">
        <f>IFERROR(dataset_2!$I277/dataset_2!$J277,0)</f>
        <v>3.125E-2</v>
      </c>
      <c r="O277" s="4" t="str">
        <f>IF(dataset_2!$K277&lt;40,"Low",IF(dataset_2!$K277&lt;=70,"Moderate","High"))</f>
        <v>Moderate</v>
      </c>
      <c r="P277" s="4" t="str">
        <f>IF(dataset_2!$M277&lt;10,"Calm",IF(dataset_2!$M277&lt;=25,"Breezy","Windy"))</f>
        <v>Windy</v>
      </c>
    </row>
    <row r="278" spans="1:16" ht="14.25" customHeight="1" x14ac:dyDescent="0.3">
      <c r="A278" s="1">
        <v>277</v>
      </c>
      <c r="B278" s="3">
        <v>0.1061</v>
      </c>
      <c r="C278" s="1">
        <v>0.59</v>
      </c>
      <c r="D278" s="1">
        <v>0.41789999999999999</v>
      </c>
      <c r="E278" s="1">
        <v>1</v>
      </c>
      <c r="F278" s="1">
        <v>19</v>
      </c>
      <c r="G278" s="1">
        <v>20</v>
      </c>
      <c r="H278" s="4" t="str">
        <f>IF(dataset_2!$E278&gt;dataset_2!$F278,"Casual Dominant","Registered Dominant")</f>
        <v>Registered Dominant</v>
      </c>
      <c r="I278" s="4">
        <f>dataset_2!$E278/dataset_2!$G278</f>
        <v>0.05</v>
      </c>
      <c r="J278" s="4">
        <f>dataset_2!$F278/dataset_2!$G278</f>
        <v>0.95</v>
      </c>
      <c r="K278" s="5">
        <f>dataset_2!$C278*100</f>
        <v>59</v>
      </c>
      <c r="L278" s="4">
        <f>dataset_2!$B278*50</f>
        <v>5.3049999999999997</v>
      </c>
      <c r="M278" s="5">
        <f>dataset_2!$D278*67</f>
        <v>27.999299999999998</v>
      </c>
      <c r="N278" s="4">
        <f>IFERROR(dataset_2!$I278/dataset_2!$J278,0)</f>
        <v>5.2631578947368425E-2</v>
      </c>
      <c r="O278" s="4" t="str">
        <f>IF(dataset_2!$K278&lt;40,"Low",IF(dataset_2!$K278&lt;=70,"Moderate","High"))</f>
        <v>Moderate</v>
      </c>
      <c r="P278" s="4" t="str">
        <f>IF(dataset_2!$M278&lt;10,"Calm",IF(dataset_2!$M278&lt;=25,"Breezy","Windy"))</f>
        <v>Windy</v>
      </c>
    </row>
    <row r="279" spans="1:16" ht="14.25" customHeight="1" x14ac:dyDescent="0.3">
      <c r="A279" s="1">
        <v>278</v>
      </c>
      <c r="B279" s="3">
        <v>0.1212</v>
      </c>
      <c r="C279" s="1">
        <v>0.59</v>
      </c>
      <c r="D279" s="1">
        <v>0.28360000000000002</v>
      </c>
      <c r="E279" s="1">
        <v>1</v>
      </c>
      <c r="F279" s="1">
        <v>6</v>
      </c>
      <c r="G279" s="1">
        <v>7</v>
      </c>
      <c r="H279" s="4" t="str">
        <f>IF(dataset_2!$E279&gt;dataset_2!$F279,"Casual Dominant","Registered Dominant")</f>
        <v>Registered Dominant</v>
      </c>
      <c r="I279" s="4">
        <f>dataset_2!$E279/dataset_2!$G279</f>
        <v>0.14285714285714285</v>
      </c>
      <c r="J279" s="4">
        <f>dataset_2!$F279/dataset_2!$G279</f>
        <v>0.8571428571428571</v>
      </c>
      <c r="K279" s="5">
        <f>dataset_2!$C279*100</f>
        <v>59</v>
      </c>
      <c r="L279" s="4">
        <f>dataset_2!$B279*50</f>
        <v>6.0600000000000005</v>
      </c>
      <c r="M279" s="5">
        <f>dataset_2!$D279*67</f>
        <v>19.001200000000001</v>
      </c>
      <c r="N279" s="4">
        <f>IFERROR(dataset_2!$I279/dataset_2!$J279,0)</f>
        <v>0.16666666666666666</v>
      </c>
      <c r="O279" s="4" t="str">
        <f>IF(dataset_2!$K279&lt;40,"Low",IF(dataset_2!$K279&lt;=70,"Moderate","High"))</f>
        <v>Moderate</v>
      </c>
      <c r="P279" s="4" t="str">
        <f>IF(dataset_2!$M279&lt;10,"Calm",IF(dataset_2!$M279&lt;=25,"Breezy","Windy"))</f>
        <v>Breezy</v>
      </c>
    </row>
    <row r="280" spans="1:16" ht="14.25" customHeight="1" x14ac:dyDescent="0.3">
      <c r="A280" s="1">
        <v>279</v>
      </c>
      <c r="B280" s="3">
        <v>0.1212</v>
      </c>
      <c r="C280" s="1">
        <v>0.5</v>
      </c>
      <c r="D280" s="1">
        <v>0.28360000000000002</v>
      </c>
      <c r="E280" s="1">
        <v>0</v>
      </c>
      <c r="F280" s="1">
        <v>2</v>
      </c>
      <c r="G280" s="1">
        <v>2</v>
      </c>
      <c r="H280" s="4" t="str">
        <f>IF(dataset_2!$E280&gt;dataset_2!$F280,"Casual Dominant","Registered Dominant")</f>
        <v>Registered Dominant</v>
      </c>
      <c r="I280" s="4">
        <f>dataset_2!$E280/dataset_2!$G280</f>
        <v>0</v>
      </c>
      <c r="J280" s="4">
        <f>dataset_2!$F280/dataset_2!$G280</f>
        <v>1</v>
      </c>
      <c r="K280" s="5">
        <f>dataset_2!$C280*100</f>
        <v>50</v>
      </c>
      <c r="L280" s="4">
        <f>dataset_2!$B280*50</f>
        <v>6.0600000000000005</v>
      </c>
      <c r="M280" s="5">
        <f>dataset_2!$D280*67</f>
        <v>19.001200000000001</v>
      </c>
      <c r="N280" s="4">
        <f>IFERROR(dataset_2!$I280/dataset_2!$J280,0)</f>
        <v>0</v>
      </c>
      <c r="O280" s="4" t="str">
        <f>IF(dataset_2!$K280&lt;40,"Low",IF(dataset_2!$K280&lt;=70,"Moderate","High"))</f>
        <v>Moderate</v>
      </c>
      <c r="P280" s="4" t="str">
        <f>IF(dataset_2!$M280&lt;10,"Calm",IF(dataset_2!$M280&lt;=25,"Breezy","Windy"))</f>
        <v>Breezy</v>
      </c>
    </row>
    <row r="281" spans="1:16" ht="14.25" customHeight="1" x14ac:dyDescent="0.3">
      <c r="A281" s="1">
        <v>280</v>
      </c>
      <c r="B281" s="3">
        <v>0.1212</v>
      </c>
      <c r="C281" s="1">
        <v>0.5</v>
      </c>
      <c r="D281" s="1">
        <v>0.35820000000000002</v>
      </c>
      <c r="E281" s="1">
        <v>0</v>
      </c>
      <c r="F281" s="1">
        <v>2</v>
      </c>
      <c r="G281" s="1">
        <v>2</v>
      </c>
      <c r="H281" s="4" t="str">
        <f>IF(dataset_2!$E281&gt;dataset_2!$F281,"Casual Dominant","Registered Dominant")</f>
        <v>Registered Dominant</v>
      </c>
      <c r="I281" s="4">
        <f>dataset_2!$E281/dataset_2!$G281</f>
        <v>0</v>
      </c>
      <c r="J281" s="4">
        <f>dataset_2!$F281/dataset_2!$G281</f>
        <v>1</v>
      </c>
      <c r="K281" s="5">
        <f>dataset_2!$C281*100</f>
        <v>50</v>
      </c>
      <c r="L281" s="4">
        <f>dataset_2!$B281*50</f>
        <v>6.0600000000000005</v>
      </c>
      <c r="M281" s="5">
        <f>dataset_2!$D281*67</f>
        <v>23.999400000000001</v>
      </c>
      <c r="N281" s="4">
        <f>IFERROR(dataset_2!$I281/dataset_2!$J281,0)</f>
        <v>0</v>
      </c>
      <c r="O281" s="4" t="str">
        <f>IF(dataset_2!$K281&lt;40,"Low",IF(dataset_2!$K281&lt;=70,"Moderate","High"))</f>
        <v>Moderate</v>
      </c>
      <c r="P281" s="4" t="str">
        <f>IF(dataset_2!$M281&lt;10,"Calm",IF(dataset_2!$M281&lt;=25,"Breezy","Windy"))</f>
        <v>Breezy</v>
      </c>
    </row>
    <row r="282" spans="1:16" ht="14.25" customHeight="1" x14ac:dyDescent="0.3">
      <c r="A282" s="1">
        <v>281</v>
      </c>
      <c r="B282" s="3">
        <v>0.1212</v>
      </c>
      <c r="C282" s="1">
        <v>0.5</v>
      </c>
      <c r="D282" s="1">
        <v>0.32840000000000003</v>
      </c>
      <c r="E282" s="1">
        <v>0</v>
      </c>
      <c r="F282" s="1">
        <v>3</v>
      </c>
      <c r="G282" s="1">
        <v>3</v>
      </c>
      <c r="H282" s="4" t="str">
        <f>IF(dataset_2!$E282&gt;dataset_2!$F282,"Casual Dominant","Registered Dominant")</f>
        <v>Registered Dominant</v>
      </c>
      <c r="I282" s="4">
        <f>dataset_2!$E282/dataset_2!$G282</f>
        <v>0</v>
      </c>
      <c r="J282" s="4">
        <f>dataset_2!$F282/dataset_2!$G282</f>
        <v>1</v>
      </c>
      <c r="K282" s="5">
        <f>dataset_2!$C282*100</f>
        <v>50</v>
      </c>
      <c r="L282" s="4">
        <f>dataset_2!$B282*50</f>
        <v>6.0600000000000005</v>
      </c>
      <c r="M282" s="5">
        <f>dataset_2!$D282*67</f>
        <v>22.002800000000001</v>
      </c>
      <c r="N282" s="4">
        <f>IFERROR(dataset_2!$I282/dataset_2!$J282,0)</f>
        <v>0</v>
      </c>
      <c r="O282" s="4" t="str">
        <f>IF(dataset_2!$K282&lt;40,"Low",IF(dataset_2!$K282&lt;=70,"Moderate","High"))</f>
        <v>Moderate</v>
      </c>
      <c r="P282" s="4" t="str">
        <f>IF(dataset_2!$M282&lt;10,"Calm",IF(dataset_2!$M282&lt;=25,"Breezy","Windy"))</f>
        <v>Breezy</v>
      </c>
    </row>
    <row r="283" spans="1:16" ht="14.25" customHeight="1" x14ac:dyDescent="0.3">
      <c r="A283" s="1">
        <v>282</v>
      </c>
      <c r="B283" s="3">
        <v>0.1212</v>
      </c>
      <c r="C283" s="1">
        <v>0.5</v>
      </c>
      <c r="D283" s="1">
        <v>0.25369999999999998</v>
      </c>
      <c r="E283" s="1">
        <v>0</v>
      </c>
      <c r="F283" s="1">
        <v>4</v>
      </c>
      <c r="G283" s="1">
        <v>4</v>
      </c>
      <c r="H283" s="4" t="str">
        <f>IF(dataset_2!$E283&gt;dataset_2!$F283,"Casual Dominant","Registered Dominant")</f>
        <v>Registered Dominant</v>
      </c>
      <c r="I283" s="4">
        <f>dataset_2!$E283/dataset_2!$G283</f>
        <v>0</v>
      </c>
      <c r="J283" s="4">
        <f>dataset_2!$F283/dataset_2!$G283</f>
        <v>1</v>
      </c>
      <c r="K283" s="5">
        <f>dataset_2!$C283*100</f>
        <v>50</v>
      </c>
      <c r="L283" s="4">
        <f>dataset_2!$B283*50</f>
        <v>6.0600000000000005</v>
      </c>
      <c r="M283" s="5">
        <f>dataset_2!$D283*67</f>
        <v>16.997899999999998</v>
      </c>
      <c r="N283" s="4">
        <f>IFERROR(dataset_2!$I283/dataset_2!$J283,0)</f>
        <v>0</v>
      </c>
      <c r="O283" s="4" t="str">
        <f>IF(dataset_2!$K283&lt;40,"Low",IF(dataset_2!$K283&lt;=70,"Moderate","High"))</f>
        <v>Moderate</v>
      </c>
      <c r="P283" s="4" t="str">
        <f>IF(dataset_2!$M283&lt;10,"Calm",IF(dataset_2!$M283&lt;=25,"Breezy","Windy"))</f>
        <v>Breezy</v>
      </c>
    </row>
    <row r="284" spans="1:16" ht="14.25" customHeight="1" x14ac:dyDescent="0.3">
      <c r="A284" s="1">
        <v>283</v>
      </c>
      <c r="B284" s="3">
        <v>0.1212</v>
      </c>
      <c r="C284" s="1">
        <v>0.5</v>
      </c>
      <c r="D284" s="1">
        <v>0.29849999999999999</v>
      </c>
      <c r="E284" s="1">
        <v>0</v>
      </c>
      <c r="F284" s="1">
        <v>3</v>
      </c>
      <c r="G284" s="1">
        <v>3</v>
      </c>
      <c r="H284" s="4" t="str">
        <f>IF(dataset_2!$E284&gt;dataset_2!$F284,"Casual Dominant","Registered Dominant")</f>
        <v>Registered Dominant</v>
      </c>
      <c r="I284" s="4">
        <f>dataset_2!$E284/dataset_2!$G284</f>
        <v>0</v>
      </c>
      <c r="J284" s="4">
        <f>dataset_2!$F284/dataset_2!$G284</f>
        <v>1</v>
      </c>
      <c r="K284" s="5">
        <f>dataset_2!$C284*100</f>
        <v>50</v>
      </c>
      <c r="L284" s="4">
        <f>dataset_2!$B284*50</f>
        <v>6.0600000000000005</v>
      </c>
      <c r="M284" s="5">
        <f>dataset_2!$D284*67</f>
        <v>19.999499999999998</v>
      </c>
      <c r="N284" s="4">
        <f>IFERROR(dataset_2!$I284/dataset_2!$J284,0)</f>
        <v>0</v>
      </c>
      <c r="O284" s="4" t="str">
        <f>IF(dataset_2!$K284&lt;40,"Low",IF(dataset_2!$K284&lt;=70,"Moderate","High"))</f>
        <v>Moderate</v>
      </c>
      <c r="P284" s="4" t="str">
        <f>IF(dataset_2!$M284&lt;10,"Calm",IF(dataset_2!$M284&lt;=25,"Breezy","Windy"))</f>
        <v>Breezy</v>
      </c>
    </row>
    <row r="285" spans="1:16" ht="14.25" customHeight="1" x14ac:dyDescent="0.3">
      <c r="A285" s="1">
        <v>284</v>
      </c>
      <c r="B285" s="3">
        <v>0.1515</v>
      </c>
      <c r="C285" s="1">
        <v>0.54</v>
      </c>
      <c r="D285" s="1">
        <v>0.1343</v>
      </c>
      <c r="E285" s="1">
        <v>0</v>
      </c>
      <c r="F285" s="1">
        <v>28</v>
      </c>
      <c r="G285" s="1">
        <v>28</v>
      </c>
      <c r="H285" s="4" t="str">
        <f>IF(dataset_2!$E285&gt;dataset_2!$F285,"Casual Dominant","Registered Dominant")</f>
        <v>Registered Dominant</v>
      </c>
      <c r="I285" s="4">
        <f>dataset_2!$E285/dataset_2!$G285</f>
        <v>0</v>
      </c>
      <c r="J285" s="4">
        <f>dataset_2!$F285/dataset_2!$G285</f>
        <v>1</v>
      </c>
      <c r="K285" s="5">
        <f>dataset_2!$C285*100</f>
        <v>54</v>
      </c>
      <c r="L285" s="4">
        <f>dataset_2!$B285*50</f>
        <v>7.5750000000000002</v>
      </c>
      <c r="M285" s="5">
        <f>dataset_2!$D285*67</f>
        <v>8.9981000000000009</v>
      </c>
      <c r="N285" s="4">
        <f>IFERROR(dataset_2!$I285/dataset_2!$J285,0)</f>
        <v>0</v>
      </c>
      <c r="O285" s="4" t="str">
        <f>IF(dataset_2!$K285&lt;40,"Low",IF(dataset_2!$K285&lt;=70,"Moderate","High"))</f>
        <v>Moderate</v>
      </c>
      <c r="P285" s="4" t="str">
        <f>IF(dataset_2!$M285&lt;10,"Calm",IF(dataset_2!$M285&lt;=25,"Breezy","Windy"))</f>
        <v>Calm</v>
      </c>
    </row>
    <row r="286" spans="1:16" ht="14.25" customHeight="1" x14ac:dyDescent="0.3">
      <c r="A286" s="1">
        <v>285</v>
      </c>
      <c r="B286" s="3">
        <v>0.1515</v>
      </c>
      <c r="C286" s="1">
        <v>0.54</v>
      </c>
      <c r="D286" s="1">
        <v>0.1343</v>
      </c>
      <c r="E286" s="1">
        <v>0</v>
      </c>
      <c r="F286" s="1">
        <v>72</v>
      </c>
      <c r="G286" s="1">
        <v>72</v>
      </c>
      <c r="H286" s="4" t="str">
        <f>IF(dataset_2!$E286&gt;dataset_2!$F286,"Casual Dominant","Registered Dominant")</f>
        <v>Registered Dominant</v>
      </c>
      <c r="I286" s="4">
        <f>dataset_2!$E286/dataset_2!$G286</f>
        <v>0</v>
      </c>
      <c r="J286" s="4">
        <f>dataset_2!$F286/dataset_2!$G286</f>
        <v>1</v>
      </c>
      <c r="K286" s="5">
        <f>dataset_2!$C286*100</f>
        <v>54</v>
      </c>
      <c r="L286" s="4">
        <f>dataset_2!$B286*50</f>
        <v>7.5750000000000002</v>
      </c>
      <c r="M286" s="5">
        <f>dataset_2!$D286*67</f>
        <v>8.9981000000000009</v>
      </c>
      <c r="N286" s="4">
        <f>IFERROR(dataset_2!$I286/dataset_2!$J286,0)</f>
        <v>0</v>
      </c>
      <c r="O286" s="4" t="str">
        <f>IF(dataset_2!$K286&lt;40,"Low",IF(dataset_2!$K286&lt;=70,"Moderate","High"))</f>
        <v>Moderate</v>
      </c>
      <c r="P286" s="4" t="str">
        <f>IF(dataset_2!$M286&lt;10,"Calm",IF(dataset_2!$M286&lt;=25,"Breezy","Windy"))</f>
        <v>Calm</v>
      </c>
    </row>
    <row r="287" spans="1:16" ht="14.25" customHeight="1" x14ac:dyDescent="0.3">
      <c r="A287" s="1">
        <v>286</v>
      </c>
      <c r="B287" s="3">
        <v>0.13639999999999999</v>
      </c>
      <c r="C287" s="1">
        <v>0.5</v>
      </c>
      <c r="D287" s="1">
        <v>0.19400000000000001</v>
      </c>
      <c r="E287" s="1">
        <v>5</v>
      </c>
      <c r="F287" s="1">
        <v>197</v>
      </c>
      <c r="G287" s="1">
        <v>202</v>
      </c>
      <c r="H287" s="4" t="str">
        <f>IF(dataset_2!$E287&gt;dataset_2!$F287,"Casual Dominant","Registered Dominant")</f>
        <v>Registered Dominant</v>
      </c>
      <c r="I287" s="4">
        <f>dataset_2!$E287/dataset_2!$G287</f>
        <v>2.4752475247524754E-2</v>
      </c>
      <c r="J287" s="4">
        <f>dataset_2!$F287/dataset_2!$G287</f>
        <v>0.97524752475247523</v>
      </c>
      <c r="K287" s="5">
        <f>dataset_2!$C287*100</f>
        <v>50</v>
      </c>
      <c r="L287" s="4">
        <f>dataset_2!$B287*50</f>
        <v>6.8199999999999994</v>
      </c>
      <c r="M287" s="5">
        <f>dataset_2!$D287*67</f>
        <v>12.998000000000001</v>
      </c>
      <c r="N287" s="4">
        <f>IFERROR(dataset_2!$I287/dataset_2!$J287,0)</f>
        <v>2.538071065989848E-2</v>
      </c>
      <c r="O287" s="4" t="str">
        <f>IF(dataset_2!$K287&lt;40,"Low",IF(dataset_2!$K287&lt;=70,"Moderate","High"))</f>
        <v>Moderate</v>
      </c>
      <c r="P287" s="4" t="str">
        <f>IF(dataset_2!$M287&lt;10,"Calm",IF(dataset_2!$M287&lt;=25,"Breezy","Windy"))</f>
        <v>Breezy</v>
      </c>
    </row>
    <row r="288" spans="1:16" ht="14.25" customHeight="1" x14ac:dyDescent="0.3">
      <c r="A288" s="1">
        <v>287</v>
      </c>
      <c r="B288" s="3">
        <v>0.1212</v>
      </c>
      <c r="C288" s="1">
        <v>0.5</v>
      </c>
      <c r="D288" s="1">
        <v>0.32840000000000003</v>
      </c>
      <c r="E288" s="1">
        <v>2</v>
      </c>
      <c r="F288" s="1">
        <v>137</v>
      </c>
      <c r="G288" s="1">
        <v>139</v>
      </c>
      <c r="H288" s="4" t="str">
        <f>IF(dataset_2!$E288&gt;dataset_2!$F288,"Casual Dominant","Registered Dominant")</f>
        <v>Registered Dominant</v>
      </c>
      <c r="I288" s="4">
        <f>dataset_2!$E288/dataset_2!$G288</f>
        <v>1.4388489208633094E-2</v>
      </c>
      <c r="J288" s="4">
        <f>dataset_2!$F288/dataset_2!$G288</f>
        <v>0.98561151079136688</v>
      </c>
      <c r="K288" s="5">
        <f>dataset_2!$C288*100</f>
        <v>50</v>
      </c>
      <c r="L288" s="4">
        <f>dataset_2!$B288*50</f>
        <v>6.0600000000000005</v>
      </c>
      <c r="M288" s="5">
        <f>dataset_2!$D288*67</f>
        <v>22.002800000000001</v>
      </c>
      <c r="N288" s="4">
        <f>IFERROR(dataset_2!$I288/dataset_2!$J288,0)</f>
        <v>1.4598540145985403E-2</v>
      </c>
      <c r="O288" s="4" t="str">
        <f>IF(dataset_2!$K288&lt;40,"Low",IF(dataset_2!$K288&lt;=70,"Moderate","High"))</f>
        <v>Moderate</v>
      </c>
      <c r="P288" s="4" t="str">
        <f>IF(dataset_2!$M288&lt;10,"Calm",IF(dataset_2!$M288&lt;=25,"Breezy","Windy"))</f>
        <v>Breezy</v>
      </c>
    </row>
    <row r="289" spans="1:16" ht="14.25" customHeight="1" x14ac:dyDescent="0.3">
      <c r="A289" s="1">
        <v>288</v>
      </c>
      <c r="B289" s="3">
        <v>0.13639999999999999</v>
      </c>
      <c r="C289" s="1">
        <v>0.5</v>
      </c>
      <c r="D289" s="1">
        <v>0.35820000000000002</v>
      </c>
      <c r="E289" s="1">
        <v>2</v>
      </c>
      <c r="F289" s="1">
        <v>36</v>
      </c>
      <c r="G289" s="1">
        <v>38</v>
      </c>
      <c r="H289" s="4" t="str">
        <f>IF(dataset_2!$E289&gt;dataset_2!$F289,"Casual Dominant","Registered Dominant")</f>
        <v>Registered Dominant</v>
      </c>
      <c r="I289" s="4">
        <f>dataset_2!$E289/dataset_2!$G289</f>
        <v>5.2631578947368418E-2</v>
      </c>
      <c r="J289" s="4">
        <f>dataset_2!$F289/dataset_2!$G289</f>
        <v>0.94736842105263153</v>
      </c>
      <c r="K289" s="5">
        <f>dataset_2!$C289*100</f>
        <v>50</v>
      </c>
      <c r="L289" s="4">
        <f>dataset_2!$B289*50</f>
        <v>6.8199999999999994</v>
      </c>
      <c r="M289" s="5">
        <f>dataset_2!$D289*67</f>
        <v>23.999400000000001</v>
      </c>
      <c r="N289" s="4">
        <f>IFERROR(dataset_2!$I289/dataset_2!$J289,0)</f>
        <v>5.5555555555555552E-2</v>
      </c>
      <c r="O289" s="4" t="str">
        <f>IF(dataset_2!$K289&lt;40,"Low",IF(dataset_2!$K289&lt;=70,"Moderate","High"))</f>
        <v>Moderate</v>
      </c>
      <c r="P289" s="4" t="str">
        <f>IF(dataset_2!$M289&lt;10,"Calm",IF(dataset_2!$M289&lt;=25,"Breezy","Windy"))</f>
        <v>Breezy</v>
      </c>
    </row>
    <row r="290" spans="1:16" ht="14.25" customHeight="1" x14ac:dyDescent="0.3">
      <c r="A290" s="1">
        <v>289</v>
      </c>
      <c r="B290" s="3">
        <v>0.16669999999999999</v>
      </c>
      <c r="C290" s="1">
        <v>0.44</v>
      </c>
      <c r="D290" s="1">
        <v>0.44779999999999998</v>
      </c>
      <c r="E290" s="1">
        <v>4</v>
      </c>
      <c r="F290" s="1">
        <v>33</v>
      </c>
      <c r="G290" s="1">
        <v>37</v>
      </c>
      <c r="H290" s="4" t="str">
        <f>IF(dataset_2!$E290&gt;dataset_2!$F290,"Casual Dominant","Registered Dominant")</f>
        <v>Registered Dominant</v>
      </c>
      <c r="I290" s="4">
        <f>dataset_2!$E290/dataset_2!$G290</f>
        <v>0.10810810810810811</v>
      </c>
      <c r="J290" s="4">
        <f>dataset_2!$F290/dataset_2!$G290</f>
        <v>0.89189189189189189</v>
      </c>
      <c r="K290" s="5">
        <f>dataset_2!$C290*100</f>
        <v>44</v>
      </c>
      <c r="L290" s="4">
        <f>dataset_2!$B290*50</f>
        <v>8.3349999999999991</v>
      </c>
      <c r="M290" s="5">
        <f>dataset_2!$D290*67</f>
        <v>30.002599999999997</v>
      </c>
      <c r="N290" s="4">
        <f>IFERROR(dataset_2!$I290/dataset_2!$J290,0)</f>
        <v>0.12121212121212122</v>
      </c>
      <c r="O290" s="4" t="str">
        <f>IF(dataset_2!$K290&lt;40,"Low",IF(dataset_2!$K290&lt;=70,"Moderate","High"))</f>
        <v>Moderate</v>
      </c>
      <c r="P290" s="4" t="str">
        <f>IF(dataset_2!$M290&lt;10,"Calm",IF(dataset_2!$M290&lt;=25,"Breezy","Windy"))</f>
        <v>Windy</v>
      </c>
    </row>
    <row r="291" spans="1:16" ht="14.25" customHeight="1" x14ac:dyDescent="0.3">
      <c r="A291" s="1">
        <v>290</v>
      </c>
      <c r="B291" s="3">
        <v>0.16669999999999999</v>
      </c>
      <c r="C291" s="1">
        <v>0.44</v>
      </c>
      <c r="D291" s="1">
        <v>0.41789999999999999</v>
      </c>
      <c r="E291" s="1">
        <v>3</v>
      </c>
      <c r="F291" s="1">
        <v>49</v>
      </c>
      <c r="G291" s="1">
        <v>52</v>
      </c>
      <c r="H291" s="4" t="str">
        <f>IF(dataset_2!$E291&gt;dataset_2!$F291,"Casual Dominant","Registered Dominant")</f>
        <v>Registered Dominant</v>
      </c>
      <c r="I291" s="4">
        <f>dataset_2!$E291/dataset_2!$G291</f>
        <v>5.7692307692307696E-2</v>
      </c>
      <c r="J291" s="4">
        <f>dataset_2!$F291/dataset_2!$G291</f>
        <v>0.94230769230769229</v>
      </c>
      <c r="K291" s="5">
        <f>dataset_2!$C291*100</f>
        <v>44</v>
      </c>
      <c r="L291" s="4">
        <f>dataset_2!$B291*50</f>
        <v>8.3349999999999991</v>
      </c>
      <c r="M291" s="5">
        <f>dataset_2!$D291*67</f>
        <v>27.999299999999998</v>
      </c>
      <c r="N291" s="4">
        <f>IFERROR(dataset_2!$I291/dataset_2!$J291,0)</f>
        <v>6.1224489795918373E-2</v>
      </c>
      <c r="O291" s="4" t="str">
        <f>IF(dataset_2!$K291&lt;40,"Low",IF(dataset_2!$K291&lt;=70,"Moderate","High"))</f>
        <v>Moderate</v>
      </c>
      <c r="P291" s="4" t="str">
        <f>IF(dataset_2!$M291&lt;10,"Calm",IF(dataset_2!$M291&lt;=25,"Breezy","Windy"))</f>
        <v>Windy</v>
      </c>
    </row>
    <row r="292" spans="1:16" ht="14.25" customHeight="1" x14ac:dyDescent="0.3">
      <c r="A292" s="1">
        <v>291</v>
      </c>
      <c r="B292" s="3">
        <v>0.19700000000000001</v>
      </c>
      <c r="C292" s="1">
        <v>0.41</v>
      </c>
      <c r="D292" s="1">
        <v>0.44779999999999998</v>
      </c>
      <c r="E292" s="1">
        <v>2</v>
      </c>
      <c r="F292" s="1">
        <v>81</v>
      </c>
      <c r="G292" s="1">
        <v>83</v>
      </c>
      <c r="H292" s="4" t="str">
        <f>IF(dataset_2!$E292&gt;dataset_2!$F292,"Casual Dominant","Registered Dominant")</f>
        <v>Registered Dominant</v>
      </c>
      <c r="I292" s="4">
        <f>dataset_2!$E292/dataset_2!$G292</f>
        <v>2.4096385542168676E-2</v>
      </c>
      <c r="J292" s="4">
        <f>dataset_2!$F292/dataset_2!$G292</f>
        <v>0.97590361445783136</v>
      </c>
      <c r="K292" s="5">
        <f>dataset_2!$C292*100</f>
        <v>41</v>
      </c>
      <c r="L292" s="4">
        <f>dataset_2!$B292*50</f>
        <v>9.85</v>
      </c>
      <c r="M292" s="5">
        <f>dataset_2!$D292*67</f>
        <v>30.002599999999997</v>
      </c>
      <c r="N292" s="4">
        <f>IFERROR(dataset_2!$I292/dataset_2!$J292,0)</f>
        <v>2.469135802469136E-2</v>
      </c>
      <c r="O292" s="4" t="str">
        <f>IF(dataset_2!$K292&lt;40,"Low",IF(dataset_2!$K292&lt;=70,"Moderate","High"))</f>
        <v>Moderate</v>
      </c>
      <c r="P292" s="4" t="str">
        <f>IF(dataset_2!$M292&lt;10,"Calm",IF(dataset_2!$M292&lt;=25,"Breezy","Windy"))</f>
        <v>Windy</v>
      </c>
    </row>
    <row r="293" spans="1:16" ht="14.25" customHeight="1" x14ac:dyDescent="0.3">
      <c r="A293" s="1">
        <v>292</v>
      </c>
      <c r="B293" s="3">
        <v>0.19700000000000001</v>
      </c>
      <c r="C293" s="1">
        <v>0.41</v>
      </c>
      <c r="D293" s="1">
        <v>0.3881</v>
      </c>
      <c r="E293" s="1">
        <v>3</v>
      </c>
      <c r="F293" s="1">
        <v>39</v>
      </c>
      <c r="G293" s="1">
        <v>42</v>
      </c>
      <c r="H293" s="4" t="str">
        <f>IF(dataset_2!$E293&gt;dataset_2!$F293,"Casual Dominant","Registered Dominant")</f>
        <v>Registered Dominant</v>
      </c>
      <c r="I293" s="4">
        <f>dataset_2!$E293/dataset_2!$G293</f>
        <v>7.1428571428571425E-2</v>
      </c>
      <c r="J293" s="4">
        <f>dataset_2!$F293/dataset_2!$G293</f>
        <v>0.9285714285714286</v>
      </c>
      <c r="K293" s="5">
        <f>dataset_2!$C293*100</f>
        <v>41</v>
      </c>
      <c r="L293" s="4">
        <f>dataset_2!$B293*50</f>
        <v>9.85</v>
      </c>
      <c r="M293" s="5">
        <f>dataset_2!$D293*67</f>
        <v>26.002700000000001</v>
      </c>
      <c r="N293" s="4">
        <f>IFERROR(dataset_2!$I293/dataset_2!$J293,0)</f>
        <v>7.6923076923076913E-2</v>
      </c>
      <c r="O293" s="4" t="str">
        <f>IF(dataset_2!$K293&lt;40,"Low",IF(dataset_2!$K293&lt;=70,"Moderate","High"))</f>
        <v>Moderate</v>
      </c>
      <c r="P293" s="4" t="str">
        <f>IF(dataset_2!$M293&lt;10,"Calm",IF(dataset_2!$M293&lt;=25,"Breezy","Windy"))</f>
        <v>Windy</v>
      </c>
    </row>
    <row r="294" spans="1:16" ht="14.25" customHeight="1" x14ac:dyDescent="0.3">
      <c r="A294" s="1">
        <v>293</v>
      </c>
      <c r="B294" s="3">
        <v>0.21210000000000001</v>
      </c>
      <c r="C294" s="1">
        <v>0.38</v>
      </c>
      <c r="D294" s="1">
        <v>0.29849999999999999</v>
      </c>
      <c r="E294" s="1">
        <v>5</v>
      </c>
      <c r="F294" s="1">
        <v>55</v>
      </c>
      <c r="G294" s="1">
        <v>60</v>
      </c>
      <c r="H294" s="4" t="str">
        <f>IF(dataset_2!$E294&gt;dataset_2!$F294,"Casual Dominant","Registered Dominant")</f>
        <v>Registered Dominant</v>
      </c>
      <c r="I294" s="4">
        <f>dataset_2!$E294/dataset_2!$G294</f>
        <v>8.3333333333333329E-2</v>
      </c>
      <c r="J294" s="4">
        <f>dataset_2!$F294/dataset_2!$G294</f>
        <v>0.91666666666666663</v>
      </c>
      <c r="K294" s="5">
        <f>dataset_2!$C294*100</f>
        <v>38</v>
      </c>
      <c r="L294" s="4">
        <f>dataset_2!$B294*50</f>
        <v>10.605</v>
      </c>
      <c r="M294" s="5">
        <f>dataset_2!$D294*67</f>
        <v>19.999499999999998</v>
      </c>
      <c r="N294" s="4">
        <f>IFERROR(dataset_2!$I294/dataset_2!$J294,0)</f>
        <v>9.0909090909090912E-2</v>
      </c>
      <c r="O294" s="4" t="str">
        <f>IF(dataset_2!$K294&lt;40,"Low",IF(dataset_2!$K294&lt;=70,"Moderate","High"))</f>
        <v>Low</v>
      </c>
      <c r="P294" s="4" t="str">
        <f>IF(dataset_2!$M294&lt;10,"Calm",IF(dataset_2!$M294&lt;=25,"Breezy","Windy"))</f>
        <v>Breezy</v>
      </c>
    </row>
    <row r="295" spans="1:16" ht="14.25" customHeight="1" x14ac:dyDescent="0.3">
      <c r="A295" s="1">
        <v>294</v>
      </c>
      <c r="B295" s="3">
        <v>0.21210000000000001</v>
      </c>
      <c r="C295" s="1">
        <v>0.38</v>
      </c>
      <c r="D295" s="1">
        <v>0.35820000000000002</v>
      </c>
      <c r="E295" s="1">
        <v>2</v>
      </c>
      <c r="F295" s="1">
        <v>76</v>
      </c>
      <c r="G295" s="1">
        <v>78</v>
      </c>
      <c r="H295" s="4" t="str">
        <f>IF(dataset_2!$E295&gt;dataset_2!$F295,"Casual Dominant","Registered Dominant")</f>
        <v>Registered Dominant</v>
      </c>
      <c r="I295" s="4">
        <f>dataset_2!$E295/dataset_2!$G295</f>
        <v>2.564102564102564E-2</v>
      </c>
      <c r="J295" s="4">
        <f>dataset_2!$F295/dataset_2!$G295</f>
        <v>0.97435897435897434</v>
      </c>
      <c r="K295" s="5">
        <f>dataset_2!$C295*100</f>
        <v>38</v>
      </c>
      <c r="L295" s="4">
        <f>dataset_2!$B295*50</f>
        <v>10.605</v>
      </c>
      <c r="M295" s="5">
        <f>dataset_2!$D295*67</f>
        <v>23.999400000000001</v>
      </c>
      <c r="N295" s="4">
        <f>IFERROR(dataset_2!$I295/dataset_2!$J295,0)</f>
        <v>2.6315789473684209E-2</v>
      </c>
      <c r="O295" s="4" t="str">
        <f>IF(dataset_2!$K295&lt;40,"Low",IF(dataset_2!$K295&lt;=70,"Moderate","High"))</f>
        <v>Low</v>
      </c>
      <c r="P295" s="4" t="str">
        <f>IF(dataset_2!$M295&lt;10,"Calm",IF(dataset_2!$M295&lt;=25,"Breezy","Windy"))</f>
        <v>Breezy</v>
      </c>
    </row>
    <row r="296" spans="1:16" ht="14.25" customHeight="1" x14ac:dyDescent="0.3">
      <c r="A296" s="1">
        <v>295</v>
      </c>
      <c r="B296" s="3">
        <v>0.18179999999999999</v>
      </c>
      <c r="C296" s="1">
        <v>0.4</v>
      </c>
      <c r="D296" s="1">
        <v>0.28360000000000002</v>
      </c>
      <c r="E296" s="1">
        <v>4</v>
      </c>
      <c r="F296" s="1">
        <v>158</v>
      </c>
      <c r="G296" s="1">
        <v>162</v>
      </c>
      <c r="H296" s="4" t="str">
        <f>IF(dataset_2!$E296&gt;dataset_2!$F296,"Casual Dominant","Registered Dominant")</f>
        <v>Registered Dominant</v>
      </c>
      <c r="I296" s="4">
        <f>dataset_2!$E296/dataset_2!$G296</f>
        <v>2.4691358024691357E-2</v>
      </c>
      <c r="J296" s="4">
        <f>dataset_2!$F296/dataset_2!$G296</f>
        <v>0.97530864197530864</v>
      </c>
      <c r="K296" s="5">
        <f>dataset_2!$C296*100</f>
        <v>40</v>
      </c>
      <c r="L296" s="4">
        <f>dataset_2!$B296*50</f>
        <v>9.09</v>
      </c>
      <c r="M296" s="5">
        <f>dataset_2!$D296*67</f>
        <v>19.001200000000001</v>
      </c>
      <c r="N296" s="4">
        <f>IFERROR(dataset_2!$I296/dataset_2!$J296,0)</f>
        <v>2.5316455696202531E-2</v>
      </c>
      <c r="O296" s="4" t="str">
        <f>IF(dataset_2!$K296&lt;40,"Low",IF(dataset_2!$K296&lt;=70,"Moderate","High"))</f>
        <v>Moderate</v>
      </c>
      <c r="P296" s="4" t="str">
        <f>IF(dataset_2!$M296&lt;10,"Calm",IF(dataset_2!$M296&lt;=25,"Breezy","Windy"))</f>
        <v>Breezy</v>
      </c>
    </row>
    <row r="297" spans="1:16" ht="14.25" customHeight="1" x14ac:dyDescent="0.3">
      <c r="A297" s="1">
        <v>296</v>
      </c>
      <c r="B297" s="3">
        <v>0.18179999999999999</v>
      </c>
      <c r="C297" s="1">
        <v>0.4</v>
      </c>
      <c r="D297" s="1">
        <v>0.32840000000000003</v>
      </c>
      <c r="E297" s="1">
        <v>3</v>
      </c>
      <c r="F297" s="1">
        <v>141</v>
      </c>
      <c r="G297" s="1">
        <v>144</v>
      </c>
      <c r="H297" s="4" t="str">
        <f>IF(dataset_2!$E297&gt;dataset_2!$F297,"Casual Dominant","Registered Dominant")</f>
        <v>Registered Dominant</v>
      </c>
      <c r="I297" s="4">
        <f>dataset_2!$E297/dataset_2!$G297</f>
        <v>2.0833333333333332E-2</v>
      </c>
      <c r="J297" s="4">
        <f>dataset_2!$F297/dataset_2!$G297</f>
        <v>0.97916666666666663</v>
      </c>
      <c r="K297" s="5">
        <f>dataset_2!$C297*100</f>
        <v>40</v>
      </c>
      <c r="L297" s="4">
        <f>dataset_2!$B297*50</f>
        <v>9.09</v>
      </c>
      <c r="M297" s="5">
        <f>dataset_2!$D297*67</f>
        <v>22.002800000000001</v>
      </c>
      <c r="N297" s="4">
        <f>IFERROR(dataset_2!$I297/dataset_2!$J297,0)</f>
        <v>2.1276595744680851E-2</v>
      </c>
      <c r="O297" s="4" t="str">
        <f>IF(dataset_2!$K297&lt;40,"Low",IF(dataset_2!$K297&lt;=70,"Moderate","High"))</f>
        <v>Moderate</v>
      </c>
      <c r="P297" s="4" t="str">
        <f>IF(dataset_2!$M297&lt;10,"Calm",IF(dataset_2!$M297&lt;=25,"Breezy","Windy"))</f>
        <v>Breezy</v>
      </c>
    </row>
    <row r="298" spans="1:16" ht="14.25" customHeight="1" x14ac:dyDescent="0.3">
      <c r="A298" s="1">
        <v>297</v>
      </c>
      <c r="B298" s="3">
        <v>0.1515</v>
      </c>
      <c r="C298" s="1">
        <v>0.47</v>
      </c>
      <c r="D298" s="1">
        <v>0.25369999999999998</v>
      </c>
      <c r="E298" s="1">
        <v>1</v>
      </c>
      <c r="F298" s="1">
        <v>98</v>
      </c>
      <c r="G298" s="1">
        <v>99</v>
      </c>
      <c r="H298" s="4" t="str">
        <f>IF(dataset_2!$E298&gt;dataset_2!$F298,"Casual Dominant","Registered Dominant")</f>
        <v>Registered Dominant</v>
      </c>
      <c r="I298" s="4">
        <f>dataset_2!$E298/dataset_2!$G298</f>
        <v>1.0101010101010102E-2</v>
      </c>
      <c r="J298" s="4">
        <f>dataset_2!$F298/dataset_2!$G298</f>
        <v>0.98989898989898994</v>
      </c>
      <c r="K298" s="5">
        <f>dataset_2!$C298*100</f>
        <v>47</v>
      </c>
      <c r="L298" s="4">
        <f>dataset_2!$B298*50</f>
        <v>7.5750000000000002</v>
      </c>
      <c r="M298" s="5">
        <f>dataset_2!$D298*67</f>
        <v>16.997899999999998</v>
      </c>
      <c r="N298" s="4">
        <f>IFERROR(dataset_2!$I298/dataset_2!$J298,0)</f>
        <v>1.0204081632653062E-2</v>
      </c>
      <c r="O298" s="4" t="str">
        <f>IF(dataset_2!$K298&lt;40,"Low",IF(dataset_2!$K298&lt;=70,"Moderate","High"))</f>
        <v>Moderate</v>
      </c>
      <c r="P298" s="4" t="str">
        <f>IF(dataset_2!$M298&lt;10,"Calm",IF(dataset_2!$M298&lt;=25,"Breezy","Windy"))</f>
        <v>Breezy</v>
      </c>
    </row>
    <row r="299" spans="1:16" ht="14.25" customHeight="1" x14ac:dyDescent="0.3">
      <c r="A299" s="1">
        <v>298</v>
      </c>
      <c r="B299" s="3">
        <v>0.1515</v>
      </c>
      <c r="C299" s="1">
        <v>0.47</v>
      </c>
      <c r="D299" s="1">
        <v>0.22389999999999999</v>
      </c>
      <c r="E299" s="1">
        <v>0</v>
      </c>
      <c r="F299" s="1">
        <v>64</v>
      </c>
      <c r="G299" s="1">
        <v>64</v>
      </c>
      <c r="H299" s="4" t="str">
        <f>IF(dataset_2!$E299&gt;dataset_2!$F299,"Casual Dominant","Registered Dominant")</f>
        <v>Registered Dominant</v>
      </c>
      <c r="I299" s="4">
        <f>dataset_2!$E299/dataset_2!$G299</f>
        <v>0</v>
      </c>
      <c r="J299" s="4">
        <f>dataset_2!$F299/dataset_2!$G299</f>
        <v>1</v>
      </c>
      <c r="K299" s="5">
        <f>dataset_2!$C299*100</f>
        <v>47</v>
      </c>
      <c r="L299" s="4">
        <f>dataset_2!$B299*50</f>
        <v>7.5750000000000002</v>
      </c>
      <c r="M299" s="5">
        <f>dataset_2!$D299*67</f>
        <v>15.001299999999999</v>
      </c>
      <c r="N299" s="4">
        <f>IFERROR(dataset_2!$I299/dataset_2!$J299,0)</f>
        <v>0</v>
      </c>
      <c r="O299" s="4" t="str">
        <f>IF(dataset_2!$K299&lt;40,"Low",IF(dataset_2!$K299&lt;=70,"Moderate","High"))</f>
        <v>Moderate</v>
      </c>
      <c r="P299" s="4" t="str">
        <f>IF(dataset_2!$M299&lt;10,"Calm",IF(dataset_2!$M299&lt;=25,"Breezy","Windy"))</f>
        <v>Breezy</v>
      </c>
    </row>
    <row r="300" spans="1:16" ht="14.25" customHeight="1" x14ac:dyDescent="0.3">
      <c r="A300" s="1">
        <v>299</v>
      </c>
      <c r="B300" s="3">
        <v>0.1212</v>
      </c>
      <c r="C300" s="1">
        <v>0.46</v>
      </c>
      <c r="D300" s="1">
        <v>0.29849999999999999</v>
      </c>
      <c r="E300" s="1">
        <v>0</v>
      </c>
      <c r="F300" s="1">
        <v>40</v>
      </c>
      <c r="G300" s="1">
        <v>40</v>
      </c>
      <c r="H300" s="4" t="str">
        <f>IF(dataset_2!$E300&gt;dataset_2!$F300,"Casual Dominant","Registered Dominant")</f>
        <v>Registered Dominant</v>
      </c>
      <c r="I300" s="4">
        <f>dataset_2!$E300/dataset_2!$G300</f>
        <v>0</v>
      </c>
      <c r="J300" s="4">
        <f>dataset_2!$F300/dataset_2!$G300</f>
        <v>1</v>
      </c>
      <c r="K300" s="5">
        <f>dataset_2!$C300*100</f>
        <v>46</v>
      </c>
      <c r="L300" s="4">
        <f>dataset_2!$B300*50</f>
        <v>6.0600000000000005</v>
      </c>
      <c r="M300" s="5">
        <f>dataset_2!$D300*67</f>
        <v>19.999499999999998</v>
      </c>
      <c r="N300" s="4">
        <f>IFERROR(dataset_2!$I300/dataset_2!$J300,0)</f>
        <v>0</v>
      </c>
      <c r="O300" s="4" t="str">
        <f>IF(dataset_2!$K300&lt;40,"Low",IF(dataset_2!$K300&lt;=70,"Moderate","High"))</f>
        <v>Moderate</v>
      </c>
      <c r="P300" s="4" t="str">
        <f>IF(dataset_2!$M300&lt;10,"Calm",IF(dataset_2!$M300&lt;=25,"Breezy","Windy"))</f>
        <v>Breezy</v>
      </c>
    </row>
    <row r="301" spans="1:16" ht="14.25" customHeight="1" x14ac:dyDescent="0.3">
      <c r="A301" s="1">
        <v>300</v>
      </c>
      <c r="B301" s="3">
        <v>0.1212</v>
      </c>
      <c r="C301" s="1">
        <v>0.46</v>
      </c>
      <c r="D301" s="1">
        <v>0.32840000000000003</v>
      </c>
      <c r="E301" s="1">
        <v>0</v>
      </c>
      <c r="F301" s="1">
        <v>30</v>
      </c>
      <c r="G301" s="1">
        <v>30</v>
      </c>
      <c r="H301" s="4" t="str">
        <f>IF(dataset_2!$E301&gt;dataset_2!$F301,"Casual Dominant","Registered Dominant")</f>
        <v>Registered Dominant</v>
      </c>
      <c r="I301" s="4">
        <f>dataset_2!$E301/dataset_2!$G301</f>
        <v>0</v>
      </c>
      <c r="J301" s="4">
        <f>dataset_2!$F301/dataset_2!$G301</f>
        <v>1</v>
      </c>
      <c r="K301" s="5">
        <f>dataset_2!$C301*100</f>
        <v>46</v>
      </c>
      <c r="L301" s="4">
        <f>dataset_2!$B301*50</f>
        <v>6.0600000000000005</v>
      </c>
      <c r="M301" s="5">
        <f>dataset_2!$D301*67</f>
        <v>22.002800000000001</v>
      </c>
      <c r="N301" s="4">
        <f>IFERROR(dataset_2!$I301/dataset_2!$J301,0)</f>
        <v>0</v>
      </c>
      <c r="O301" s="4" t="str">
        <f>IF(dataset_2!$K301&lt;40,"Low",IF(dataset_2!$K301&lt;=70,"Moderate","High"))</f>
        <v>Moderate</v>
      </c>
      <c r="P301" s="4" t="str">
        <f>IF(dataset_2!$M301&lt;10,"Calm",IF(dataset_2!$M301&lt;=25,"Breezy","Windy"))</f>
        <v>Breezy</v>
      </c>
    </row>
    <row r="302" spans="1:16" ht="14.25" customHeight="1" x14ac:dyDescent="0.3">
      <c r="A302" s="1">
        <v>301</v>
      </c>
      <c r="B302" s="3">
        <v>0.13639999999999999</v>
      </c>
      <c r="C302" s="1">
        <v>0.5</v>
      </c>
      <c r="D302" s="1">
        <v>0.19400000000000001</v>
      </c>
      <c r="E302" s="1">
        <v>1</v>
      </c>
      <c r="F302" s="1">
        <v>14</v>
      </c>
      <c r="G302" s="1">
        <v>15</v>
      </c>
      <c r="H302" s="4" t="str">
        <f>IF(dataset_2!$E302&gt;dataset_2!$F302,"Casual Dominant","Registered Dominant")</f>
        <v>Registered Dominant</v>
      </c>
      <c r="I302" s="4">
        <f>dataset_2!$E302/dataset_2!$G302</f>
        <v>6.6666666666666666E-2</v>
      </c>
      <c r="J302" s="4">
        <f>dataset_2!$F302/dataset_2!$G302</f>
        <v>0.93333333333333335</v>
      </c>
      <c r="K302" s="5">
        <f>dataset_2!$C302*100</f>
        <v>50</v>
      </c>
      <c r="L302" s="4">
        <f>dataset_2!$B302*50</f>
        <v>6.8199999999999994</v>
      </c>
      <c r="M302" s="5">
        <f>dataset_2!$D302*67</f>
        <v>12.998000000000001</v>
      </c>
      <c r="N302" s="4">
        <f>IFERROR(dataset_2!$I302/dataset_2!$J302,0)</f>
        <v>7.1428571428571425E-2</v>
      </c>
      <c r="O302" s="4" t="str">
        <f>IF(dataset_2!$K302&lt;40,"Low",IF(dataset_2!$K302&lt;=70,"Moderate","High"))</f>
        <v>Moderate</v>
      </c>
      <c r="P302" s="4" t="str">
        <f>IF(dataset_2!$M302&lt;10,"Calm",IF(dataset_2!$M302&lt;=25,"Breezy","Windy"))</f>
        <v>Breezy</v>
      </c>
    </row>
    <row r="303" spans="1:16" ht="14.25" customHeight="1" x14ac:dyDescent="0.3">
      <c r="A303" s="1">
        <v>302</v>
      </c>
      <c r="B303" s="3">
        <v>0.13639999999999999</v>
      </c>
      <c r="C303" s="1">
        <v>0.5</v>
      </c>
      <c r="D303" s="1">
        <v>0.19400000000000001</v>
      </c>
      <c r="E303" s="1">
        <v>0</v>
      </c>
      <c r="F303" s="1">
        <v>14</v>
      </c>
      <c r="G303" s="1">
        <v>14</v>
      </c>
      <c r="H303" s="4" t="str">
        <f>IF(dataset_2!$E303&gt;dataset_2!$F303,"Casual Dominant","Registered Dominant")</f>
        <v>Registered Dominant</v>
      </c>
      <c r="I303" s="4">
        <f>dataset_2!$E303/dataset_2!$G303</f>
        <v>0</v>
      </c>
      <c r="J303" s="4">
        <f>dataset_2!$F303/dataset_2!$G303</f>
        <v>1</v>
      </c>
      <c r="K303" s="5">
        <f>dataset_2!$C303*100</f>
        <v>50</v>
      </c>
      <c r="L303" s="4">
        <f>dataset_2!$B303*50</f>
        <v>6.8199999999999994</v>
      </c>
      <c r="M303" s="5">
        <f>dataset_2!$D303*67</f>
        <v>12.998000000000001</v>
      </c>
      <c r="N303" s="4">
        <f>IFERROR(dataset_2!$I303/dataset_2!$J303,0)</f>
        <v>0</v>
      </c>
      <c r="O303" s="4" t="str">
        <f>IF(dataset_2!$K303&lt;40,"Low",IF(dataset_2!$K303&lt;=70,"Moderate","High"))</f>
        <v>Moderate</v>
      </c>
      <c r="P303" s="4" t="str">
        <f>IF(dataset_2!$M303&lt;10,"Calm",IF(dataset_2!$M303&lt;=25,"Breezy","Windy"))</f>
        <v>Breezy</v>
      </c>
    </row>
    <row r="304" spans="1:16" ht="14.25" customHeight="1" x14ac:dyDescent="0.3">
      <c r="A304" s="1">
        <v>303</v>
      </c>
      <c r="B304" s="3">
        <v>0.1212</v>
      </c>
      <c r="C304" s="1">
        <v>0.54</v>
      </c>
      <c r="D304" s="1">
        <v>0.16420000000000001</v>
      </c>
      <c r="E304" s="1">
        <v>0</v>
      </c>
      <c r="F304" s="1">
        <v>5</v>
      </c>
      <c r="G304" s="1">
        <v>5</v>
      </c>
      <c r="H304" s="4" t="str">
        <f>IF(dataset_2!$E304&gt;dataset_2!$F304,"Casual Dominant","Registered Dominant")</f>
        <v>Registered Dominant</v>
      </c>
      <c r="I304" s="4">
        <f>dataset_2!$E304/dataset_2!$G304</f>
        <v>0</v>
      </c>
      <c r="J304" s="4">
        <f>dataset_2!$F304/dataset_2!$G304</f>
        <v>1</v>
      </c>
      <c r="K304" s="5">
        <f>dataset_2!$C304*100</f>
        <v>54</v>
      </c>
      <c r="L304" s="4">
        <f>dataset_2!$B304*50</f>
        <v>6.0600000000000005</v>
      </c>
      <c r="M304" s="5">
        <f>dataset_2!$D304*67</f>
        <v>11.0014</v>
      </c>
      <c r="N304" s="4">
        <f>IFERROR(dataset_2!$I304/dataset_2!$J304,0)</f>
        <v>0</v>
      </c>
      <c r="O304" s="4" t="str">
        <f>IF(dataset_2!$K304&lt;40,"Low",IF(dataset_2!$K304&lt;=70,"Moderate","High"))</f>
        <v>Moderate</v>
      </c>
      <c r="P304" s="4" t="str">
        <f>IF(dataset_2!$M304&lt;10,"Calm",IF(dataset_2!$M304&lt;=25,"Breezy","Windy"))</f>
        <v>Breezy</v>
      </c>
    </row>
    <row r="305" spans="1:16" ht="14.25" customHeight="1" x14ac:dyDescent="0.3">
      <c r="A305" s="1">
        <v>304</v>
      </c>
      <c r="B305" s="3">
        <v>0.1212</v>
      </c>
      <c r="C305" s="1">
        <v>0.54</v>
      </c>
      <c r="D305" s="1">
        <v>0.1343</v>
      </c>
      <c r="E305" s="1">
        <v>0</v>
      </c>
      <c r="F305" s="1">
        <v>1</v>
      </c>
      <c r="G305" s="1">
        <v>1</v>
      </c>
      <c r="H305" s="4" t="str">
        <f>IF(dataset_2!$E305&gt;dataset_2!$F305,"Casual Dominant","Registered Dominant")</f>
        <v>Registered Dominant</v>
      </c>
      <c r="I305" s="4">
        <f>dataset_2!$E305/dataset_2!$G305</f>
        <v>0</v>
      </c>
      <c r="J305" s="4">
        <f>dataset_2!$F305/dataset_2!$G305</f>
        <v>1</v>
      </c>
      <c r="K305" s="5">
        <f>dataset_2!$C305*100</f>
        <v>54</v>
      </c>
      <c r="L305" s="4">
        <f>dataset_2!$B305*50</f>
        <v>6.0600000000000005</v>
      </c>
      <c r="M305" s="5">
        <f>dataset_2!$D305*67</f>
        <v>8.9981000000000009</v>
      </c>
      <c r="N305" s="4">
        <f>IFERROR(dataset_2!$I305/dataset_2!$J305,0)</f>
        <v>0</v>
      </c>
      <c r="O305" s="4" t="str">
        <f>IF(dataset_2!$K305&lt;40,"Low",IF(dataset_2!$K305&lt;=70,"Moderate","High"))</f>
        <v>Moderate</v>
      </c>
      <c r="P305" s="4" t="str">
        <f>IF(dataset_2!$M305&lt;10,"Calm",IF(dataset_2!$M305&lt;=25,"Breezy","Windy"))</f>
        <v>Calm</v>
      </c>
    </row>
    <row r="306" spans="1:16" ht="14.25" customHeight="1" x14ac:dyDescent="0.3">
      <c r="A306" s="1">
        <v>305</v>
      </c>
      <c r="B306" s="3">
        <v>0.13639999999999999</v>
      </c>
      <c r="C306" s="1">
        <v>0.54</v>
      </c>
      <c r="D306" s="1">
        <v>0.1045</v>
      </c>
      <c r="E306" s="1">
        <v>0</v>
      </c>
      <c r="F306" s="1">
        <v>1</v>
      </c>
      <c r="G306" s="1">
        <v>1</v>
      </c>
      <c r="H306" s="4" t="str">
        <f>IF(dataset_2!$E306&gt;dataset_2!$F306,"Casual Dominant","Registered Dominant")</f>
        <v>Registered Dominant</v>
      </c>
      <c r="I306" s="4">
        <f>dataset_2!$E306/dataset_2!$G306</f>
        <v>0</v>
      </c>
      <c r="J306" s="4">
        <f>dataset_2!$F306/dataset_2!$G306</f>
        <v>1</v>
      </c>
      <c r="K306" s="5">
        <f>dataset_2!$C306*100</f>
        <v>54</v>
      </c>
      <c r="L306" s="4">
        <f>dataset_2!$B306*50</f>
        <v>6.8199999999999994</v>
      </c>
      <c r="M306" s="5">
        <f>dataset_2!$D306*67</f>
        <v>7.0015000000000001</v>
      </c>
      <c r="N306" s="4">
        <f>IFERROR(dataset_2!$I306/dataset_2!$J306,0)</f>
        <v>0</v>
      </c>
      <c r="O306" s="4" t="str">
        <f>IF(dataset_2!$K306&lt;40,"Low",IF(dataset_2!$K306&lt;=70,"Moderate","High"))</f>
        <v>Moderate</v>
      </c>
      <c r="P306" s="4" t="str">
        <f>IF(dataset_2!$M306&lt;10,"Calm",IF(dataset_2!$M306&lt;=25,"Breezy","Windy"))</f>
        <v>Calm</v>
      </c>
    </row>
    <row r="307" spans="1:16" ht="14.25" customHeight="1" x14ac:dyDescent="0.3">
      <c r="A307" s="1">
        <v>306</v>
      </c>
      <c r="B307" s="3">
        <v>0.13639999999999999</v>
      </c>
      <c r="C307" s="1">
        <v>0.54</v>
      </c>
      <c r="D307" s="1">
        <v>8.9599999999999999E-2</v>
      </c>
      <c r="E307" s="1">
        <v>0</v>
      </c>
      <c r="F307" s="1">
        <v>8</v>
      </c>
      <c r="G307" s="1">
        <v>8</v>
      </c>
      <c r="H307" s="4" t="str">
        <f>IF(dataset_2!$E307&gt;dataset_2!$F307,"Casual Dominant","Registered Dominant")</f>
        <v>Registered Dominant</v>
      </c>
      <c r="I307" s="4">
        <f>dataset_2!$E307/dataset_2!$G307</f>
        <v>0</v>
      </c>
      <c r="J307" s="4">
        <f>dataset_2!$F307/dataset_2!$G307</f>
        <v>1</v>
      </c>
      <c r="K307" s="5">
        <f>dataset_2!$C307*100</f>
        <v>54</v>
      </c>
      <c r="L307" s="4">
        <f>dataset_2!$B307*50</f>
        <v>6.8199999999999994</v>
      </c>
      <c r="M307" s="5">
        <f>dataset_2!$D307*67</f>
        <v>6.0031999999999996</v>
      </c>
      <c r="N307" s="4">
        <f>IFERROR(dataset_2!$I307/dataset_2!$J307,0)</f>
        <v>0</v>
      </c>
      <c r="O307" s="4" t="str">
        <f>IF(dataset_2!$K307&lt;40,"Low",IF(dataset_2!$K307&lt;=70,"Moderate","High"))</f>
        <v>Moderate</v>
      </c>
      <c r="P307" s="4" t="str">
        <f>IF(dataset_2!$M307&lt;10,"Calm",IF(dataset_2!$M307&lt;=25,"Breezy","Windy"))</f>
        <v>Calm</v>
      </c>
    </row>
    <row r="308" spans="1:16" ht="14.25" customHeight="1" x14ac:dyDescent="0.3">
      <c r="A308" s="1">
        <v>307</v>
      </c>
      <c r="B308" s="3">
        <v>0.18179999999999999</v>
      </c>
      <c r="C308" s="1">
        <v>0.54</v>
      </c>
      <c r="D308" s="1">
        <v>0</v>
      </c>
      <c r="E308" s="1">
        <v>0</v>
      </c>
      <c r="F308" s="1">
        <v>17</v>
      </c>
      <c r="G308" s="1">
        <v>17</v>
      </c>
      <c r="H308" s="4" t="str">
        <f>IF(dataset_2!$E308&gt;dataset_2!$F308,"Casual Dominant","Registered Dominant")</f>
        <v>Registered Dominant</v>
      </c>
      <c r="I308" s="4">
        <f>dataset_2!$E308/dataset_2!$G308</f>
        <v>0</v>
      </c>
      <c r="J308" s="4">
        <f>dataset_2!$F308/dataset_2!$G308</f>
        <v>1</v>
      </c>
      <c r="K308" s="5">
        <f>dataset_2!$C308*100</f>
        <v>54</v>
      </c>
      <c r="L308" s="4">
        <f>dataset_2!$B308*50</f>
        <v>9.09</v>
      </c>
      <c r="M308" s="5">
        <f>dataset_2!$D308*67</f>
        <v>0</v>
      </c>
      <c r="N308" s="4">
        <f>IFERROR(dataset_2!$I308/dataset_2!$J308,0)</f>
        <v>0</v>
      </c>
      <c r="O308" s="4" t="str">
        <f>IF(dataset_2!$K308&lt;40,"Low",IF(dataset_2!$K308&lt;=70,"Moderate","High"))</f>
        <v>Moderate</v>
      </c>
      <c r="P308" s="4" t="str">
        <f>IF(dataset_2!$M308&lt;10,"Calm",IF(dataset_2!$M308&lt;=25,"Breezy","Windy"))</f>
        <v>Calm</v>
      </c>
    </row>
    <row r="309" spans="1:16" ht="14.25" customHeight="1" x14ac:dyDescent="0.3">
      <c r="A309" s="1">
        <v>308</v>
      </c>
      <c r="B309" s="3">
        <v>0.1212</v>
      </c>
      <c r="C309" s="1">
        <v>0.74</v>
      </c>
      <c r="D309" s="1">
        <v>0.16420000000000001</v>
      </c>
      <c r="E309" s="1">
        <v>0</v>
      </c>
      <c r="F309" s="1">
        <v>70</v>
      </c>
      <c r="G309" s="1">
        <v>70</v>
      </c>
      <c r="H309" s="4" t="str">
        <f>IF(dataset_2!$E309&gt;dataset_2!$F309,"Casual Dominant","Registered Dominant")</f>
        <v>Registered Dominant</v>
      </c>
      <c r="I309" s="4">
        <f>dataset_2!$E309/dataset_2!$G309</f>
        <v>0</v>
      </c>
      <c r="J309" s="4">
        <f>dataset_2!$F309/dataset_2!$G309</f>
        <v>1</v>
      </c>
      <c r="K309" s="5">
        <f>dataset_2!$C309*100</f>
        <v>74</v>
      </c>
      <c r="L309" s="4">
        <f>dataset_2!$B309*50</f>
        <v>6.0600000000000005</v>
      </c>
      <c r="M309" s="5">
        <f>dataset_2!$D309*67</f>
        <v>11.0014</v>
      </c>
      <c r="N309" s="4">
        <f>IFERROR(dataset_2!$I309/dataset_2!$J309,0)</f>
        <v>0</v>
      </c>
      <c r="O309" s="4" t="str">
        <f>IF(dataset_2!$K309&lt;40,"Low",IF(dataset_2!$K309&lt;=70,"Moderate","High"))</f>
        <v>High</v>
      </c>
      <c r="P309" s="4" t="str">
        <f>IF(dataset_2!$M309&lt;10,"Calm",IF(dataset_2!$M309&lt;=25,"Breezy","Windy"))</f>
        <v>Breezy</v>
      </c>
    </row>
    <row r="310" spans="1:16" ht="14.25" customHeight="1" x14ac:dyDescent="0.3">
      <c r="A310" s="1">
        <v>309</v>
      </c>
      <c r="B310" s="3">
        <v>0.16669999999999999</v>
      </c>
      <c r="C310" s="1">
        <v>0.68</v>
      </c>
      <c r="D310" s="1">
        <v>0</v>
      </c>
      <c r="E310" s="1">
        <v>2</v>
      </c>
      <c r="F310" s="1">
        <v>156</v>
      </c>
      <c r="G310" s="1">
        <v>158</v>
      </c>
      <c r="H310" s="4" t="str">
        <f>IF(dataset_2!$E310&gt;dataset_2!$F310,"Casual Dominant","Registered Dominant")</f>
        <v>Registered Dominant</v>
      </c>
      <c r="I310" s="4">
        <f>dataset_2!$E310/dataset_2!$G310</f>
        <v>1.2658227848101266E-2</v>
      </c>
      <c r="J310" s="4">
        <f>dataset_2!$F310/dataset_2!$G310</f>
        <v>0.98734177215189878</v>
      </c>
      <c r="K310" s="5">
        <f>dataset_2!$C310*100</f>
        <v>68</v>
      </c>
      <c r="L310" s="4">
        <f>dataset_2!$B310*50</f>
        <v>8.3349999999999991</v>
      </c>
      <c r="M310" s="5">
        <f>dataset_2!$D310*67</f>
        <v>0</v>
      </c>
      <c r="N310" s="4">
        <f>IFERROR(dataset_2!$I310/dataset_2!$J310,0)</f>
        <v>1.282051282051282E-2</v>
      </c>
      <c r="O310" s="4" t="str">
        <f>IF(dataset_2!$K310&lt;40,"Low",IF(dataset_2!$K310&lt;=70,"Moderate","High"))</f>
        <v>Moderate</v>
      </c>
      <c r="P310" s="4" t="str">
        <f>IF(dataset_2!$M310&lt;10,"Calm",IF(dataset_2!$M310&lt;=25,"Breezy","Windy"))</f>
        <v>Calm</v>
      </c>
    </row>
    <row r="311" spans="1:16" ht="14.25" customHeight="1" x14ac:dyDescent="0.3">
      <c r="A311" s="1">
        <v>310</v>
      </c>
      <c r="B311" s="3">
        <v>0.1515</v>
      </c>
      <c r="C311" s="1">
        <v>0.69</v>
      </c>
      <c r="D311" s="1">
        <v>0.1343</v>
      </c>
      <c r="E311" s="1">
        <v>0</v>
      </c>
      <c r="F311" s="1">
        <v>117</v>
      </c>
      <c r="G311" s="1">
        <v>117</v>
      </c>
      <c r="H311" s="4" t="str">
        <f>IF(dataset_2!$E311&gt;dataset_2!$F311,"Casual Dominant","Registered Dominant")</f>
        <v>Registered Dominant</v>
      </c>
      <c r="I311" s="4">
        <f>dataset_2!$E311/dataset_2!$G311</f>
        <v>0</v>
      </c>
      <c r="J311" s="4">
        <f>dataset_2!$F311/dataset_2!$G311</f>
        <v>1</v>
      </c>
      <c r="K311" s="5">
        <f>dataset_2!$C311*100</f>
        <v>69</v>
      </c>
      <c r="L311" s="4">
        <f>dataset_2!$B311*50</f>
        <v>7.5750000000000002</v>
      </c>
      <c r="M311" s="5">
        <f>dataset_2!$D311*67</f>
        <v>8.9981000000000009</v>
      </c>
      <c r="N311" s="4">
        <f>IFERROR(dataset_2!$I311/dataset_2!$J311,0)</f>
        <v>0</v>
      </c>
      <c r="O311" s="4" t="str">
        <f>IF(dataset_2!$K311&lt;40,"Low",IF(dataset_2!$K311&lt;=70,"Moderate","High"))</f>
        <v>Moderate</v>
      </c>
      <c r="P311" s="4" t="str">
        <f>IF(dataset_2!$M311&lt;10,"Calm",IF(dataset_2!$M311&lt;=25,"Breezy","Windy"))</f>
        <v>Calm</v>
      </c>
    </row>
    <row r="312" spans="1:16" ht="14.25" customHeight="1" x14ac:dyDescent="0.3">
      <c r="A312" s="1">
        <v>311</v>
      </c>
      <c r="B312" s="3">
        <v>0.18179999999999999</v>
      </c>
      <c r="C312" s="1">
        <v>0.55000000000000004</v>
      </c>
      <c r="D312" s="1">
        <v>0.19400000000000001</v>
      </c>
      <c r="E312" s="1">
        <v>4</v>
      </c>
      <c r="F312" s="1">
        <v>40</v>
      </c>
      <c r="G312" s="1">
        <v>44</v>
      </c>
      <c r="H312" s="4" t="str">
        <f>IF(dataset_2!$E312&gt;dataset_2!$F312,"Casual Dominant","Registered Dominant")</f>
        <v>Registered Dominant</v>
      </c>
      <c r="I312" s="4">
        <f>dataset_2!$E312/dataset_2!$G312</f>
        <v>9.0909090909090912E-2</v>
      </c>
      <c r="J312" s="4">
        <f>dataset_2!$F312/dataset_2!$G312</f>
        <v>0.90909090909090906</v>
      </c>
      <c r="K312" s="5">
        <f>dataset_2!$C312*100</f>
        <v>55.000000000000007</v>
      </c>
      <c r="L312" s="4">
        <f>dataset_2!$B312*50</f>
        <v>9.09</v>
      </c>
      <c r="M312" s="5">
        <f>dataset_2!$D312*67</f>
        <v>12.998000000000001</v>
      </c>
      <c r="N312" s="4">
        <f>IFERROR(dataset_2!$I312/dataset_2!$J312,0)</f>
        <v>0.1</v>
      </c>
      <c r="O312" s="4" t="str">
        <f>IF(dataset_2!$K312&lt;40,"Low",IF(dataset_2!$K312&lt;=70,"Moderate","High"))</f>
        <v>Moderate</v>
      </c>
      <c r="P312" s="4" t="str">
        <f>IF(dataset_2!$M312&lt;10,"Calm",IF(dataset_2!$M312&lt;=25,"Breezy","Windy"))</f>
        <v>Breezy</v>
      </c>
    </row>
    <row r="313" spans="1:16" ht="14.25" customHeight="1" x14ac:dyDescent="0.3">
      <c r="A313" s="1">
        <v>312</v>
      </c>
      <c r="B313" s="3">
        <v>0.16669999999999999</v>
      </c>
      <c r="C313" s="1">
        <v>0.51</v>
      </c>
      <c r="D313" s="1">
        <v>0.28360000000000002</v>
      </c>
      <c r="E313" s="1">
        <v>6</v>
      </c>
      <c r="F313" s="1">
        <v>47</v>
      </c>
      <c r="G313" s="1">
        <v>53</v>
      </c>
      <c r="H313" s="4" t="str">
        <f>IF(dataset_2!$E313&gt;dataset_2!$F313,"Casual Dominant","Registered Dominant")</f>
        <v>Registered Dominant</v>
      </c>
      <c r="I313" s="4">
        <f>dataset_2!$E313/dataset_2!$G313</f>
        <v>0.11320754716981132</v>
      </c>
      <c r="J313" s="4">
        <f>dataset_2!$F313/dataset_2!$G313</f>
        <v>0.8867924528301887</v>
      </c>
      <c r="K313" s="5">
        <f>dataset_2!$C313*100</f>
        <v>51</v>
      </c>
      <c r="L313" s="4">
        <f>dataset_2!$B313*50</f>
        <v>8.3349999999999991</v>
      </c>
      <c r="M313" s="5">
        <f>dataset_2!$D313*67</f>
        <v>19.001200000000001</v>
      </c>
      <c r="N313" s="4">
        <f>IFERROR(dataset_2!$I313/dataset_2!$J313,0)</f>
        <v>0.1276595744680851</v>
      </c>
      <c r="O313" s="4" t="str">
        <f>IF(dataset_2!$K313&lt;40,"Low",IF(dataset_2!$K313&lt;=70,"Moderate","High"))</f>
        <v>Moderate</v>
      </c>
      <c r="P313" s="4" t="str">
        <f>IF(dataset_2!$M313&lt;10,"Calm",IF(dataset_2!$M313&lt;=25,"Breezy","Windy"))</f>
        <v>Breezy</v>
      </c>
    </row>
    <row r="314" spans="1:16" ht="14.25" customHeight="1" x14ac:dyDescent="0.3">
      <c r="A314" s="1">
        <v>313</v>
      </c>
      <c r="B314" s="3">
        <v>0.19700000000000001</v>
      </c>
      <c r="C314" s="1">
        <v>0.44</v>
      </c>
      <c r="D314" s="1">
        <v>0.25369999999999998</v>
      </c>
      <c r="E314" s="1">
        <v>2</v>
      </c>
      <c r="F314" s="1">
        <v>59</v>
      </c>
      <c r="G314" s="1">
        <v>61</v>
      </c>
      <c r="H314" s="4" t="str">
        <f>IF(dataset_2!$E314&gt;dataset_2!$F314,"Casual Dominant","Registered Dominant")</f>
        <v>Registered Dominant</v>
      </c>
      <c r="I314" s="4">
        <f>dataset_2!$E314/dataset_2!$G314</f>
        <v>3.2786885245901641E-2</v>
      </c>
      <c r="J314" s="4">
        <f>dataset_2!$F314/dataset_2!$G314</f>
        <v>0.96721311475409832</v>
      </c>
      <c r="K314" s="5">
        <f>dataset_2!$C314*100</f>
        <v>44</v>
      </c>
      <c r="L314" s="4">
        <f>dataset_2!$B314*50</f>
        <v>9.85</v>
      </c>
      <c r="M314" s="5">
        <f>dataset_2!$D314*67</f>
        <v>16.997899999999998</v>
      </c>
      <c r="N314" s="4">
        <f>IFERROR(dataset_2!$I314/dataset_2!$J314,0)</f>
        <v>3.3898305084745763E-2</v>
      </c>
      <c r="O314" s="4" t="str">
        <f>IF(dataset_2!$K314&lt;40,"Low",IF(dataset_2!$K314&lt;=70,"Moderate","High"))</f>
        <v>Moderate</v>
      </c>
      <c r="P314" s="4" t="str">
        <f>IF(dataset_2!$M314&lt;10,"Calm",IF(dataset_2!$M314&lt;=25,"Breezy","Windy"))</f>
        <v>Breezy</v>
      </c>
    </row>
    <row r="315" spans="1:16" ht="14.25" customHeight="1" x14ac:dyDescent="0.3">
      <c r="A315" s="1">
        <v>314</v>
      </c>
      <c r="B315" s="3">
        <v>0.19700000000000001</v>
      </c>
      <c r="C315" s="1">
        <v>0.37</v>
      </c>
      <c r="D315" s="1">
        <v>0.3881</v>
      </c>
      <c r="E315" s="1">
        <v>4</v>
      </c>
      <c r="F315" s="1">
        <v>73</v>
      </c>
      <c r="G315" s="1">
        <v>77</v>
      </c>
      <c r="H315" s="4" t="str">
        <f>IF(dataset_2!$E315&gt;dataset_2!$F315,"Casual Dominant","Registered Dominant")</f>
        <v>Registered Dominant</v>
      </c>
      <c r="I315" s="4">
        <f>dataset_2!$E315/dataset_2!$G315</f>
        <v>5.1948051948051951E-2</v>
      </c>
      <c r="J315" s="4">
        <f>dataset_2!$F315/dataset_2!$G315</f>
        <v>0.94805194805194803</v>
      </c>
      <c r="K315" s="5">
        <f>dataset_2!$C315*100</f>
        <v>37</v>
      </c>
      <c r="L315" s="4">
        <f>dataset_2!$B315*50</f>
        <v>9.85</v>
      </c>
      <c r="M315" s="5">
        <f>dataset_2!$D315*67</f>
        <v>26.002700000000001</v>
      </c>
      <c r="N315" s="4">
        <f>IFERROR(dataset_2!$I315/dataset_2!$J315,0)</f>
        <v>5.4794520547945209E-2</v>
      </c>
      <c r="O315" s="4" t="str">
        <f>IF(dataset_2!$K315&lt;40,"Low",IF(dataset_2!$K315&lt;=70,"Moderate","High"))</f>
        <v>Low</v>
      </c>
      <c r="P315" s="4" t="str">
        <f>IF(dataset_2!$M315&lt;10,"Calm",IF(dataset_2!$M315&lt;=25,"Breezy","Windy"))</f>
        <v>Windy</v>
      </c>
    </row>
    <row r="316" spans="1:16" ht="14.25" customHeight="1" x14ac:dyDescent="0.3">
      <c r="A316" s="1">
        <v>315</v>
      </c>
      <c r="B316" s="3">
        <v>0.21210000000000001</v>
      </c>
      <c r="C316" s="1">
        <v>0.41</v>
      </c>
      <c r="D316" s="1">
        <v>0.28360000000000002</v>
      </c>
      <c r="E316" s="1">
        <v>5</v>
      </c>
      <c r="F316" s="1">
        <v>59</v>
      </c>
      <c r="G316" s="1">
        <v>64</v>
      </c>
      <c r="H316" s="4" t="str">
        <f>IF(dataset_2!$E316&gt;dataset_2!$F316,"Casual Dominant","Registered Dominant")</f>
        <v>Registered Dominant</v>
      </c>
      <c r="I316" s="4">
        <f>dataset_2!$E316/dataset_2!$G316</f>
        <v>7.8125E-2</v>
      </c>
      <c r="J316" s="4">
        <f>dataset_2!$F316/dataset_2!$G316</f>
        <v>0.921875</v>
      </c>
      <c r="K316" s="5">
        <f>dataset_2!$C316*100</f>
        <v>41</v>
      </c>
      <c r="L316" s="4">
        <f>dataset_2!$B316*50</f>
        <v>10.605</v>
      </c>
      <c r="M316" s="5">
        <f>dataset_2!$D316*67</f>
        <v>19.001200000000001</v>
      </c>
      <c r="N316" s="4">
        <f>IFERROR(dataset_2!$I316/dataset_2!$J316,0)</f>
        <v>8.4745762711864403E-2</v>
      </c>
      <c r="O316" s="4" t="str">
        <f>IF(dataset_2!$K316&lt;40,"Low",IF(dataset_2!$K316&lt;=70,"Moderate","High"))</f>
        <v>Moderate</v>
      </c>
      <c r="P316" s="4" t="str">
        <f>IF(dataset_2!$M316&lt;10,"Calm",IF(dataset_2!$M316&lt;=25,"Breezy","Windy"))</f>
        <v>Breezy</v>
      </c>
    </row>
    <row r="317" spans="1:16" ht="14.25" customHeight="1" x14ac:dyDescent="0.3">
      <c r="A317" s="1">
        <v>316</v>
      </c>
      <c r="B317" s="3">
        <v>0.2424</v>
      </c>
      <c r="C317" s="1">
        <v>0.38</v>
      </c>
      <c r="D317" s="1">
        <v>0.16420000000000001</v>
      </c>
      <c r="E317" s="1">
        <v>9</v>
      </c>
      <c r="F317" s="1">
        <v>59</v>
      </c>
      <c r="G317" s="1">
        <v>68</v>
      </c>
      <c r="H317" s="4" t="str">
        <f>IF(dataset_2!$E317&gt;dataset_2!$F317,"Casual Dominant","Registered Dominant")</f>
        <v>Registered Dominant</v>
      </c>
      <c r="I317" s="4">
        <f>dataset_2!$E317/dataset_2!$G317</f>
        <v>0.13235294117647059</v>
      </c>
      <c r="J317" s="4">
        <f>dataset_2!$F317/dataset_2!$G317</f>
        <v>0.86764705882352944</v>
      </c>
      <c r="K317" s="5">
        <f>dataset_2!$C317*100</f>
        <v>38</v>
      </c>
      <c r="L317" s="4">
        <f>dataset_2!$B317*50</f>
        <v>12.120000000000001</v>
      </c>
      <c r="M317" s="5">
        <f>dataset_2!$D317*67</f>
        <v>11.0014</v>
      </c>
      <c r="N317" s="4">
        <f>IFERROR(dataset_2!$I317/dataset_2!$J317,0)</f>
        <v>0.15254237288135594</v>
      </c>
      <c r="O317" s="4" t="str">
        <f>IF(dataset_2!$K317&lt;40,"Low",IF(dataset_2!$K317&lt;=70,"Moderate","High"))</f>
        <v>Low</v>
      </c>
      <c r="P317" s="4" t="str">
        <f>IF(dataset_2!$M317&lt;10,"Calm",IF(dataset_2!$M317&lt;=25,"Breezy","Windy"))</f>
        <v>Breezy</v>
      </c>
    </row>
    <row r="318" spans="1:16" ht="14.25" customHeight="1" x14ac:dyDescent="0.3">
      <c r="A318" s="1">
        <v>317</v>
      </c>
      <c r="B318" s="3">
        <v>0.2424</v>
      </c>
      <c r="C318" s="1">
        <v>0.41</v>
      </c>
      <c r="D318" s="1">
        <v>0.1045</v>
      </c>
      <c r="E318" s="1">
        <v>3</v>
      </c>
      <c r="F318" s="1">
        <v>87</v>
      </c>
      <c r="G318" s="1">
        <v>90</v>
      </c>
      <c r="H318" s="4" t="str">
        <f>IF(dataset_2!$E318&gt;dataset_2!$F318,"Casual Dominant","Registered Dominant")</f>
        <v>Registered Dominant</v>
      </c>
      <c r="I318" s="4">
        <f>dataset_2!$E318/dataset_2!$G318</f>
        <v>3.3333333333333333E-2</v>
      </c>
      <c r="J318" s="4">
        <f>dataset_2!$F318/dataset_2!$G318</f>
        <v>0.96666666666666667</v>
      </c>
      <c r="K318" s="5">
        <f>dataset_2!$C318*100</f>
        <v>41</v>
      </c>
      <c r="L318" s="4">
        <f>dataset_2!$B318*50</f>
        <v>12.120000000000001</v>
      </c>
      <c r="M318" s="5">
        <f>dataset_2!$D318*67</f>
        <v>7.0015000000000001</v>
      </c>
      <c r="N318" s="4">
        <f>IFERROR(dataset_2!$I318/dataset_2!$J318,0)</f>
        <v>3.4482758620689655E-2</v>
      </c>
      <c r="O318" s="4" t="str">
        <f>IF(dataset_2!$K318&lt;40,"Low",IF(dataset_2!$K318&lt;=70,"Moderate","High"))</f>
        <v>Moderate</v>
      </c>
      <c r="P318" s="4" t="str">
        <f>IF(dataset_2!$M318&lt;10,"Calm",IF(dataset_2!$M318&lt;=25,"Breezy","Windy"))</f>
        <v>Calm</v>
      </c>
    </row>
    <row r="319" spans="1:16" ht="14.25" customHeight="1" x14ac:dyDescent="0.3">
      <c r="A319" s="1">
        <v>318</v>
      </c>
      <c r="B319" s="3">
        <v>0.2273</v>
      </c>
      <c r="C319" s="1">
        <v>0.41</v>
      </c>
      <c r="D319" s="1">
        <v>0.16420000000000001</v>
      </c>
      <c r="E319" s="1">
        <v>4</v>
      </c>
      <c r="F319" s="1">
        <v>155</v>
      </c>
      <c r="G319" s="1">
        <v>159</v>
      </c>
      <c r="H319" s="4" t="str">
        <f>IF(dataset_2!$E319&gt;dataset_2!$F319,"Casual Dominant","Registered Dominant")</f>
        <v>Registered Dominant</v>
      </c>
      <c r="I319" s="4">
        <f>dataset_2!$E319/dataset_2!$G319</f>
        <v>2.5157232704402517E-2</v>
      </c>
      <c r="J319" s="4">
        <f>dataset_2!$F319/dataset_2!$G319</f>
        <v>0.97484276729559749</v>
      </c>
      <c r="K319" s="5">
        <f>dataset_2!$C319*100</f>
        <v>41</v>
      </c>
      <c r="L319" s="4">
        <f>dataset_2!$B319*50</f>
        <v>11.365</v>
      </c>
      <c r="M319" s="5">
        <f>dataset_2!$D319*67</f>
        <v>11.0014</v>
      </c>
      <c r="N319" s="4">
        <f>IFERROR(dataset_2!$I319/dataset_2!$J319,0)</f>
        <v>2.5806451612903226E-2</v>
      </c>
      <c r="O319" s="4" t="str">
        <f>IF(dataset_2!$K319&lt;40,"Low",IF(dataset_2!$K319&lt;=70,"Moderate","High"))</f>
        <v>Moderate</v>
      </c>
      <c r="P319" s="4" t="str">
        <f>IF(dataset_2!$M319&lt;10,"Calm",IF(dataset_2!$M319&lt;=25,"Breezy","Windy"))</f>
        <v>Breezy</v>
      </c>
    </row>
    <row r="320" spans="1:16" ht="14.25" customHeight="1" x14ac:dyDescent="0.3">
      <c r="A320" s="1">
        <v>319</v>
      </c>
      <c r="B320" s="3">
        <v>0.2576</v>
      </c>
      <c r="C320" s="1">
        <v>0.47</v>
      </c>
      <c r="D320" s="1">
        <v>0</v>
      </c>
      <c r="E320" s="1">
        <v>5</v>
      </c>
      <c r="F320" s="1">
        <v>134</v>
      </c>
      <c r="G320" s="1">
        <v>139</v>
      </c>
      <c r="H320" s="4" t="str">
        <f>IF(dataset_2!$E320&gt;dataset_2!$F320,"Casual Dominant","Registered Dominant")</f>
        <v>Registered Dominant</v>
      </c>
      <c r="I320" s="4">
        <f>dataset_2!$E320/dataset_2!$G320</f>
        <v>3.5971223021582732E-2</v>
      </c>
      <c r="J320" s="4">
        <f>dataset_2!$F320/dataset_2!$G320</f>
        <v>0.96402877697841727</v>
      </c>
      <c r="K320" s="5">
        <f>dataset_2!$C320*100</f>
        <v>47</v>
      </c>
      <c r="L320" s="4">
        <f>dataset_2!$B320*50</f>
        <v>12.879999999999999</v>
      </c>
      <c r="M320" s="5">
        <f>dataset_2!$D320*67</f>
        <v>0</v>
      </c>
      <c r="N320" s="4">
        <f>IFERROR(dataset_2!$I320/dataset_2!$J320,0)</f>
        <v>3.7313432835820892E-2</v>
      </c>
      <c r="O320" s="4" t="str">
        <f>IF(dataset_2!$K320&lt;40,"Low",IF(dataset_2!$K320&lt;=70,"Moderate","High"))</f>
        <v>Moderate</v>
      </c>
      <c r="P320" s="4" t="str">
        <f>IF(dataset_2!$M320&lt;10,"Calm",IF(dataset_2!$M320&lt;=25,"Breezy","Windy"))</f>
        <v>Calm</v>
      </c>
    </row>
    <row r="321" spans="1:16" ht="14.25" customHeight="1" x14ac:dyDescent="0.3">
      <c r="A321" s="1">
        <v>320</v>
      </c>
      <c r="B321" s="3">
        <v>0.19700000000000001</v>
      </c>
      <c r="C321" s="1">
        <v>0.59</v>
      </c>
      <c r="D321" s="1">
        <v>8.9599999999999999E-2</v>
      </c>
      <c r="E321" s="1">
        <v>3</v>
      </c>
      <c r="F321" s="1">
        <v>89</v>
      </c>
      <c r="G321" s="1">
        <v>92</v>
      </c>
      <c r="H321" s="4" t="str">
        <f>IF(dataset_2!$E321&gt;dataset_2!$F321,"Casual Dominant","Registered Dominant")</f>
        <v>Registered Dominant</v>
      </c>
      <c r="I321" s="4">
        <f>dataset_2!$E321/dataset_2!$G321</f>
        <v>3.2608695652173912E-2</v>
      </c>
      <c r="J321" s="4">
        <f>dataset_2!$F321/dataset_2!$G321</f>
        <v>0.96739130434782605</v>
      </c>
      <c r="K321" s="5">
        <f>dataset_2!$C321*100</f>
        <v>59</v>
      </c>
      <c r="L321" s="4">
        <f>dataset_2!$B321*50</f>
        <v>9.85</v>
      </c>
      <c r="M321" s="5">
        <f>dataset_2!$D321*67</f>
        <v>6.0031999999999996</v>
      </c>
      <c r="N321" s="4">
        <f>IFERROR(dataset_2!$I321/dataset_2!$J321,0)</f>
        <v>3.3707865168539325E-2</v>
      </c>
      <c r="O321" s="4" t="str">
        <f>IF(dataset_2!$K321&lt;40,"Low",IF(dataset_2!$K321&lt;=70,"Moderate","High"))</f>
        <v>Moderate</v>
      </c>
      <c r="P321" s="4" t="str">
        <f>IF(dataset_2!$M321&lt;10,"Calm",IF(dataset_2!$M321&lt;=25,"Breezy","Windy"))</f>
        <v>Calm</v>
      </c>
    </row>
    <row r="322" spans="1:16" ht="14.25" customHeight="1" x14ac:dyDescent="0.3">
      <c r="A322" s="1">
        <v>321</v>
      </c>
      <c r="B322" s="3">
        <v>0.2424</v>
      </c>
      <c r="C322" s="1">
        <v>0.59</v>
      </c>
      <c r="D322" s="1">
        <v>0</v>
      </c>
      <c r="E322" s="1">
        <v>0</v>
      </c>
      <c r="F322" s="1">
        <v>68</v>
      </c>
      <c r="G322" s="1">
        <v>68</v>
      </c>
      <c r="H322" s="4" t="str">
        <f>IF(dataset_2!$E322&gt;dataset_2!$F322,"Casual Dominant","Registered Dominant")</f>
        <v>Registered Dominant</v>
      </c>
      <c r="I322" s="4">
        <f>dataset_2!$E322/dataset_2!$G322</f>
        <v>0</v>
      </c>
      <c r="J322" s="4">
        <f>dataset_2!$F322/dataset_2!$G322</f>
        <v>1</v>
      </c>
      <c r="K322" s="5">
        <f>dataset_2!$C322*100</f>
        <v>59</v>
      </c>
      <c r="L322" s="4">
        <f>dataset_2!$B322*50</f>
        <v>12.120000000000001</v>
      </c>
      <c r="M322" s="5">
        <f>dataset_2!$D322*67</f>
        <v>0</v>
      </c>
      <c r="N322" s="4">
        <f>IFERROR(dataset_2!$I322/dataset_2!$J322,0)</f>
        <v>0</v>
      </c>
      <c r="O322" s="4" t="str">
        <f>IF(dataset_2!$K322&lt;40,"Low",IF(dataset_2!$K322&lt;=70,"Moderate","High"))</f>
        <v>Moderate</v>
      </c>
      <c r="P322" s="4" t="str">
        <f>IF(dataset_2!$M322&lt;10,"Calm",IF(dataset_2!$M322&lt;=25,"Breezy","Windy"))</f>
        <v>Calm</v>
      </c>
    </row>
    <row r="323" spans="1:16" ht="14.25" customHeight="1" x14ac:dyDescent="0.3">
      <c r="A323" s="1">
        <v>322</v>
      </c>
      <c r="B323" s="3">
        <v>0.2273</v>
      </c>
      <c r="C323" s="1">
        <v>0.69</v>
      </c>
      <c r="D323" s="1">
        <v>0</v>
      </c>
      <c r="E323" s="1">
        <v>4</v>
      </c>
      <c r="F323" s="1">
        <v>48</v>
      </c>
      <c r="G323" s="1">
        <v>52</v>
      </c>
      <c r="H323" s="4" t="str">
        <f>IF(dataset_2!$E323&gt;dataset_2!$F323,"Casual Dominant","Registered Dominant")</f>
        <v>Registered Dominant</v>
      </c>
      <c r="I323" s="4">
        <f>dataset_2!$E323/dataset_2!$G323</f>
        <v>7.6923076923076927E-2</v>
      </c>
      <c r="J323" s="4">
        <f>dataset_2!$F323/dataset_2!$G323</f>
        <v>0.92307692307692313</v>
      </c>
      <c r="K323" s="5">
        <f>dataset_2!$C323*100</f>
        <v>69</v>
      </c>
      <c r="L323" s="4">
        <f>dataset_2!$B323*50</f>
        <v>11.365</v>
      </c>
      <c r="M323" s="5">
        <f>dataset_2!$D323*67</f>
        <v>0</v>
      </c>
      <c r="N323" s="4">
        <f>IFERROR(dataset_2!$I323/dataset_2!$J323,0)</f>
        <v>8.3333333333333329E-2</v>
      </c>
      <c r="O323" s="4" t="str">
        <f>IF(dataset_2!$K323&lt;40,"Low",IF(dataset_2!$K323&lt;=70,"Moderate","High"))</f>
        <v>Moderate</v>
      </c>
      <c r="P323" s="4" t="str">
        <f>IF(dataset_2!$M323&lt;10,"Calm",IF(dataset_2!$M323&lt;=25,"Breezy","Windy"))</f>
        <v>Calm</v>
      </c>
    </row>
    <row r="324" spans="1:16" ht="14.25" customHeight="1" x14ac:dyDescent="0.3">
      <c r="A324" s="1">
        <v>323</v>
      </c>
      <c r="B324" s="3">
        <v>0.2273</v>
      </c>
      <c r="C324" s="1">
        <v>0.69</v>
      </c>
      <c r="D324" s="1">
        <v>0</v>
      </c>
      <c r="E324" s="1">
        <v>2</v>
      </c>
      <c r="F324" s="1">
        <v>34</v>
      </c>
      <c r="G324" s="1">
        <v>36</v>
      </c>
      <c r="H324" s="4" t="str">
        <f>IF(dataset_2!$E324&gt;dataset_2!$F324,"Casual Dominant","Registered Dominant")</f>
        <v>Registered Dominant</v>
      </c>
      <c r="I324" s="4">
        <f>dataset_2!$E324/dataset_2!$G324</f>
        <v>5.5555555555555552E-2</v>
      </c>
      <c r="J324" s="4">
        <f>dataset_2!$F324/dataset_2!$G324</f>
        <v>0.94444444444444442</v>
      </c>
      <c r="K324" s="5">
        <f>dataset_2!$C324*100</f>
        <v>69</v>
      </c>
      <c r="L324" s="4">
        <f>dataset_2!$B324*50</f>
        <v>11.365</v>
      </c>
      <c r="M324" s="5">
        <f>dataset_2!$D324*67</f>
        <v>0</v>
      </c>
      <c r="N324" s="4">
        <f>IFERROR(dataset_2!$I324/dataset_2!$J324,0)</f>
        <v>5.8823529411764705E-2</v>
      </c>
      <c r="O324" s="4" t="str">
        <f>IF(dataset_2!$K324&lt;40,"Low",IF(dataset_2!$K324&lt;=70,"Moderate","High"))</f>
        <v>Moderate</v>
      </c>
      <c r="P324" s="4" t="str">
        <f>IF(dataset_2!$M324&lt;10,"Calm",IF(dataset_2!$M324&lt;=25,"Breezy","Windy"))</f>
        <v>Calm</v>
      </c>
    </row>
    <row r="325" spans="1:16" ht="14.25" customHeight="1" x14ac:dyDescent="0.3">
      <c r="A325" s="1">
        <v>324</v>
      </c>
      <c r="B325" s="3">
        <v>0.2424</v>
      </c>
      <c r="C325" s="1">
        <v>0.55000000000000004</v>
      </c>
      <c r="D325" s="1">
        <v>0</v>
      </c>
      <c r="E325" s="1">
        <v>1</v>
      </c>
      <c r="F325" s="1">
        <v>26</v>
      </c>
      <c r="G325" s="1">
        <v>27</v>
      </c>
      <c r="H325" s="4" t="str">
        <f>IF(dataset_2!$E325&gt;dataset_2!$F325,"Casual Dominant","Registered Dominant")</f>
        <v>Registered Dominant</v>
      </c>
      <c r="I325" s="4">
        <f>dataset_2!$E325/dataset_2!$G325</f>
        <v>3.7037037037037035E-2</v>
      </c>
      <c r="J325" s="4">
        <f>dataset_2!$F325/dataset_2!$G325</f>
        <v>0.96296296296296291</v>
      </c>
      <c r="K325" s="5">
        <f>dataset_2!$C325*100</f>
        <v>55.000000000000007</v>
      </c>
      <c r="L325" s="4">
        <f>dataset_2!$B325*50</f>
        <v>12.120000000000001</v>
      </c>
      <c r="M325" s="5">
        <f>dataset_2!$D325*67</f>
        <v>0</v>
      </c>
      <c r="N325" s="4">
        <f>IFERROR(dataset_2!$I325/dataset_2!$J325,0)</f>
        <v>3.8461538461538464E-2</v>
      </c>
      <c r="O325" s="4" t="str">
        <f>IF(dataset_2!$K325&lt;40,"Low",IF(dataset_2!$K325&lt;=70,"Moderate","High"))</f>
        <v>Moderate</v>
      </c>
      <c r="P325" s="4" t="str">
        <f>IF(dataset_2!$M325&lt;10,"Calm",IF(dataset_2!$M325&lt;=25,"Breezy","Windy"))</f>
        <v>Calm</v>
      </c>
    </row>
    <row r="326" spans="1:16" ht="14.25" customHeight="1" x14ac:dyDescent="0.3">
      <c r="A326" s="1">
        <v>325</v>
      </c>
      <c r="B326" s="3">
        <v>0.2424</v>
      </c>
      <c r="C326" s="1">
        <v>0.55000000000000004</v>
      </c>
      <c r="D326" s="1">
        <v>0</v>
      </c>
      <c r="E326" s="1">
        <v>3</v>
      </c>
      <c r="F326" s="1">
        <v>25</v>
      </c>
      <c r="G326" s="1">
        <v>28</v>
      </c>
      <c r="H326" s="4" t="str">
        <f>IF(dataset_2!$E326&gt;dataset_2!$F326,"Casual Dominant","Registered Dominant")</f>
        <v>Registered Dominant</v>
      </c>
      <c r="I326" s="4">
        <f>dataset_2!$E326/dataset_2!$G326</f>
        <v>0.10714285714285714</v>
      </c>
      <c r="J326" s="4">
        <f>dataset_2!$F326/dataset_2!$G326</f>
        <v>0.8928571428571429</v>
      </c>
      <c r="K326" s="5">
        <f>dataset_2!$C326*100</f>
        <v>55.000000000000007</v>
      </c>
      <c r="L326" s="4">
        <f>dataset_2!$B326*50</f>
        <v>12.120000000000001</v>
      </c>
      <c r="M326" s="5">
        <f>dataset_2!$D326*67</f>
        <v>0</v>
      </c>
      <c r="N326" s="4">
        <f>IFERROR(dataset_2!$I326/dataset_2!$J326,0)</f>
        <v>0.11999999999999998</v>
      </c>
      <c r="O326" s="4" t="str">
        <f>IF(dataset_2!$K326&lt;40,"Low",IF(dataset_2!$K326&lt;=70,"Moderate","High"))</f>
        <v>Moderate</v>
      </c>
      <c r="P326" s="4" t="str">
        <f>IF(dataset_2!$M326&lt;10,"Calm",IF(dataset_2!$M326&lt;=25,"Breezy","Windy"))</f>
        <v>Calm</v>
      </c>
    </row>
    <row r="327" spans="1:16" ht="14.25" customHeight="1" x14ac:dyDescent="0.3">
      <c r="A327" s="1">
        <v>326</v>
      </c>
      <c r="B327" s="3">
        <v>0.19700000000000001</v>
      </c>
      <c r="C327" s="1">
        <v>0.59</v>
      </c>
      <c r="D327" s="1">
        <v>8.9599999999999999E-2</v>
      </c>
      <c r="E327" s="1">
        <v>2</v>
      </c>
      <c r="F327" s="1">
        <v>18</v>
      </c>
      <c r="G327" s="1">
        <v>20</v>
      </c>
      <c r="H327" s="4" t="str">
        <f>IF(dataset_2!$E327&gt;dataset_2!$F327,"Casual Dominant","Registered Dominant")</f>
        <v>Registered Dominant</v>
      </c>
      <c r="I327" s="4">
        <f>dataset_2!$E327/dataset_2!$G327</f>
        <v>0.1</v>
      </c>
      <c r="J327" s="4">
        <f>dataset_2!$F327/dataset_2!$G327</f>
        <v>0.9</v>
      </c>
      <c r="K327" s="5">
        <f>dataset_2!$C327*100</f>
        <v>59</v>
      </c>
      <c r="L327" s="4">
        <f>dataset_2!$B327*50</f>
        <v>9.85</v>
      </c>
      <c r="M327" s="5">
        <f>dataset_2!$D327*67</f>
        <v>6.0031999999999996</v>
      </c>
      <c r="N327" s="4">
        <f>IFERROR(dataset_2!$I327/dataset_2!$J327,0)</f>
        <v>0.11111111111111112</v>
      </c>
      <c r="O327" s="4" t="str">
        <f>IF(dataset_2!$K327&lt;40,"Low",IF(dataset_2!$K327&lt;=70,"Moderate","High"))</f>
        <v>Moderate</v>
      </c>
      <c r="P327" s="4" t="str">
        <f>IF(dataset_2!$M327&lt;10,"Calm",IF(dataset_2!$M327&lt;=25,"Breezy","Windy"))</f>
        <v>Calm</v>
      </c>
    </row>
    <row r="328" spans="1:16" ht="14.25" customHeight="1" x14ac:dyDescent="0.3">
      <c r="A328" s="1">
        <v>327</v>
      </c>
      <c r="B328" s="3">
        <v>0.19700000000000001</v>
      </c>
      <c r="C328" s="1">
        <v>0.59</v>
      </c>
      <c r="D328" s="1">
        <v>8.9599999999999999E-2</v>
      </c>
      <c r="E328" s="1">
        <v>0</v>
      </c>
      <c r="F328" s="1">
        <v>12</v>
      </c>
      <c r="G328" s="1">
        <v>12</v>
      </c>
      <c r="H328" s="4" t="str">
        <f>IF(dataset_2!$E328&gt;dataset_2!$F328,"Casual Dominant","Registered Dominant")</f>
        <v>Registered Dominant</v>
      </c>
      <c r="I328" s="4">
        <f>dataset_2!$E328/dataset_2!$G328</f>
        <v>0</v>
      </c>
      <c r="J328" s="4">
        <f>dataset_2!$F328/dataset_2!$G328</f>
        <v>1</v>
      </c>
      <c r="K328" s="5">
        <f>dataset_2!$C328*100</f>
        <v>59</v>
      </c>
      <c r="L328" s="4">
        <f>dataset_2!$B328*50</f>
        <v>9.85</v>
      </c>
      <c r="M328" s="5">
        <f>dataset_2!$D328*67</f>
        <v>6.0031999999999996</v>
      </c>
      <c r="N328" s="4">
        <f>IFERROR(dataset_2!$I328/dataset_2!$J328,0)</f>
        <v>0</v>
      </c>
      <c r="O328" s="4" t="str">
        <f>IF(dataset_2!$K328&lt;40,"Low",IF(dataset_2!$K328&lt;=70,"Moderate","High"))</f>
        <v>Moderate</v>
      </c>
      <c r="P328" s="4" t="str">
        <f>IF(dataset_2!$M328&lt;10,"Calm",IF(dataset_2!$M328&lt;=25,"Breezy","Windy"))</f>
        <v>Calm</v>
      </c>
    </row>
    <row r="329" spans="1:16" ht="14.25" customHeight="1" x14ac:dyDescent="0.3">
      <c r="A329" s="1">
        <v>328</v>
      </c>
      <c r="B329" s="3">
        <v>0.2273</v>
      </c>
      <c r="C329" s="1">
        <v>0.59</v>
      </c>
      <c r="D329" s="1">
        <v>0</v>
      </c>
      <c r="E329" s="1">
        <v>1</v>
      </c>
      <c r="F329" s="1">
        <v>7</v>
      </c>
      <c r="G329" s="1">
        <v>8</v>
      </c>
      <c r="H329" s="4" t="str">
        <f>IF(dataset_2!$E329&gt;dataset_2!$F329,"Casual Dominant","Registered Dominant")</f>
        <v>Registered Dominant</v>
      </c>
      <c r="I329" s="4">
        <f>dataset_2!$E329/dataset_2!$G329</f>
        <v>0.125</v>
      </c>
      <c r="J329" s="4">
        <f>dataset_2!$F329/dataset_2!$G329</f>
        <v>0.875</v>
      </c>
      <c r="K329" s="5">
        <f>dataset_2!$C329*100</f>
        <v>59</v>
      </c>
      <c r="L329" s="4">
        <f>dataset_2!$B329*50</f>
        <v>11.365</v>
      </c>
      <c r="M329" s="5">
        <f>dataset_2!$D329*67</f>
        <v>0</v>
      </c>
      <c r="N329" s="4">
        <f>IFERROR(dataset_2!$I329/dataset_2!$J329,0)</f>
        <v>0.14285714285714285</v>
      </c>
      <c r="O329" s="4" t="str">
        <f>IF(dataset_2!$K329&lt;40,"Low",IF(dataset_2!$K329&lt;=70,"Moderate","High"))</f>
        <v>Moderate</v>
      </c>
      <c r="P329" s="4" t="str">
        <f>IF(dataset_2!$M329&lt;10,"Calm",IF(dataset_2!$M329&lt;=25,"Breezy","Windy"))</f>
        <v>Calm</v>
      </c>
    </row>
    <row r="330" spans="1:16" ht="14.25" customHeight="1" x14ac:dyDescent="0.3">
      <c r="A330" s="1">
        <v>329</v>
      </c>
      <c r="B330" s="3">
        <v>0.2273</v>
      </c>
      <c r="C330" s="1">
        <v>0.59</v>
      </c>
      <c r="D330" s="1">
        <v>0</v>
      </c>
      <c r="E330" s="1">
        <v>0</v>
      </c>
      <c r="F330" s="1">
        <v>5</v>
      </c>
      <c r="G330" s="1">
        <v>5</v>
      </c>
      <c r="H330" s="4" t="str">
        <f>IF(dataset_2!$E330&gt;dataset_2!$F330,"Casual Dominant","Registered Dominant")</f>
        <v>Registered Dominant</v>
      </c>
      <c r="I330" s="4">
        <f>dataset_2!$E330/dataset_2!$G330</f>
        <v>0</v>
      </c>
      <c r="J330" s="4">
        <f>dataset_2!$F330/dataset_2!$G330</f>
        <v>1</v>
      </c>
      <c r="K330" s="5">
        <f>dataset_2!$C330*100</f>
        <v>59</v>
      </c>
      <c r="L330" s="4">
        <f>dataset_2!$B330*50</f>
        <v>11.365</v>
      </c>
      <c r="M330" s="5">
        <f>dataset_2!$D330*67</f>
        <v>0</v>
      </c>
      <c r="N330" s="4">
        <f>IFERROR(dataset_2!$I330/dataset_2!$J330,0)</f>
        <v>0</v>
      </c>
      <c r="O330" s="4" t="str">
        <f>IF(dataset_2!$K330&lt;40,"Low",IF(dataset_2!$K330&lt;=70,"Moderate","High"))</f>
        <v>Moderate</v>
      </c>
      <c r="P330" s="4" t="str">
        <f>IF(dataset_2!$M330&lt;10,"Calm",IF(dataset_2!$M330&lt;=25,"Breezy","Windy"))</f>
        <v>Calm</v>
      </c>
    </row>
    <row r="331" spans="1:16" ht="14.25" customHeight="1" x14ac:dyDescent="0.3">
      <c r="A331" s="1">
        <v>330</v>
      </c>
      <c r="B331" s="3">
        <v>0.2273</v>
      </c>
      <c r="C331" s="1">
        <v>0.59</v>
      </c>
      <c r="D331" s="1">
        <v>0</v>
      </c>
      <c r="E331" s="1">
        <v>0</v>
      </c>
      <c r="F331" s="1">
        <v>1</v>
      </c>
      <c r="G331" s="1">
        <v>1</v>
      </c>
      <c r="H331" s="4" t="str">
        <f>IF(dataset_2!$E331&gt;dataset_2!$F331,"Casual Dominant","Registered Dominant")</f>
        <v>Registered Dominant</v>
      </c>
      <c r="I331" s="4">
        <f>dataset_2!$E331/dataset_2!$G331</f>
        <v>0</v>
      </c>
      <c r="J331" s="4">
        <f>dataset_2!$F331/dataset_2!$G331</f>
        <v>1</v>
      </c>
      <c r="K331" s="5">
        <f>dataset_2!$C331*100</f>
        <v>59</v>
      </c>
      <c r="L331" s="4">
        <f>dataset_2!$B331*50</f>
        <v>11.365</v>
      </c>
      <c r="M331" s="5">
        <f>dataset_2!$D331*67</f>
        <v>0</v>
      </c>
      <c r="N331" s="4">
        <f>IFERROR(dataset_2!$I331/dataset_2!$J331,0)</f>
        <v>0</v>
      </c>
      <c r="O331" s="4" t="str">
        <f>IF(dataset_2!$K331&lt;40,"Low",IF(dataset_2!$K331&lt;=70,"Moderate","High"))</f>
        <v>Moderate</v>
      </c>
      <c r="P331" s="4" t="str">
        <f>IF(dataset_2!$M331&lt;10,"Calm",IF(dataset_2!$M331&lt;=25,"Breezy","Windy"))</f>
        <v>Calm</v>
      </c>
    </row>
    <row r="332" spans="1:16" ht="14.25" customHeight="1" x14ac:dyDescent="0.3">
      <c r="A332" s="1">
        <v>331</v>
      </c>
      <c r="B332" s="3">
        <v>0.16669999999999999</v>
      </c>
      <c r="C332" s="1">
        <v>0.63</v>
      </c>
      <c r="D332" s="1">
        <v>0.1045</v>
      </c>
      <c r="E332" s="1">
        <v>1</v>
      </c>
      <c r="F332" s="1">
        <v>2</v>
      </c>
      <c r="G332" s="1">
        <v>3</v>
      </c>
      <c r="H332" s="4" t="str">
        <f>IF(dataset_2!$E332&gt;dataset_2!$F332,"Casual Dominant","Registered Dominant")</f>
        <v>Registered Dominant</v>
      </c>
      <c r="I332" s="4">
        <f>dataset_2!$E332/dataset_2!$G332</f>
        <v>0.33333333333333331</v>
      </c>
      <c r="J332" s="4">
        <f>dataset_2!$F332/dataset_2!$G332</f>
        <v>0.66666666666666663</v>
      </c>
      <c r="K332" s="5">
        <f>dataset_2!$C332*100</f>
        <v>63</v>
      </c>
      <c r="L332" s="4">
        <f>dataset_2!$B332*50</f>
        <v>8.3349999999999991</v>
      </c>
      <c r="M332" s="5">
        <f>dataset_2!$D332*67</f>
        <v>7.0015000000000001</v>
      </c>
      <c r="N332" s="4">
        <f>IFERROR(dataset_2!$I332/dataset_2!$J332,0)</f>
        <v>0.5</v>
      </c>
      <c r="O332" s="4" t="str">
        <f>IF(dataset_2!$K332&lt;40,"Low",IF(dataset_2!$K332&lt;=70,"Moderate","High"))</f>
        <v>Moderate</v>
      </c>
      <c r="P332" s="4" t="str">
        <f>IF(dataset_2!$M332&lt;10,"Calm",IF(dataset_2!$M332&lt;=25,"Breezy","Windy"))</f>
        <v>Calm</v>
      </c>
    </row>
    <row r="333" spans="1:16" ht="14.25" customHeight="1" x14ac:dyDescent="0.3">
      <c r="A333" s="1">
        <v>332</v>
      </c>
      <c r="B333" s="3">
        <v>0.21210000000000001</v>
      </c>
      <c r="C333" s="1">
        <v>0.63</v>
      </c>
      <c r="D333" s="1">
        <v>0</v>
      </c>
      <c r="E333" s="1">
        <v>1</v>
      </c>
      <c r="F333" s="1">
        <v>9</v>
      </c>
      <c r="G333" s="1">
        <v>10</v>
      </c>
      <c r="H333" s="4" t="str">
        <f>IF(dataset_2!$E333&gt;dataset_2!$F333,"Casual Dominant","Registered Dominant")</f>
        <v>Registered Dominant</v>
      </c>
      <c r="I333" s="4">
        <f>dataset_2!$E333/dataset_2!$G333</f>
        <v>0.1</v>
      </c>
      <c r="J333" s="4">
        <f>dataset_2!$F333/dataset_2!$G333</f>
        <v>0.9</v>
      </c>
      <c r="K333" s="5">
        <f>dataset_2!$C333*100</f>
        <v>63</v>
      </c>
      <c r="L333" s="4">
        <f>dataset_2!$B333*50</f>
        <v>10.605</v>
      </c>
      <c r="M333" s="5">
        <f>dataset_2!$D333*67</f>
        <v>0</v>
      </c>
      <c r="N333" s="4">
        <f>IFERROR(dataset_2!$I333/dataset_2!$J333,0)</f>
        <v>0.11111111111111112</v>
      </c>
      <c r="O333" s="4" t="str">
        <f>IF(dataset_2!$K333&lt;40,"Low",IF(dataset_2!$K333&lt;=70,"Moderate","High"))</f>
        <v>Moderate</v>
      </c>
      <c r="P333" s="4" t="str">
        <f>IF(dataset_2!$M333&lt;10,"Calm",IF(dataset_2!$M333&lt;=25,"Breezy","Windy"))</f>
        <v>Calm</v>
      </c>
    </row>
    <row r="334" spans="1:16" ht="14.25" customHeight="1" x14ac:dyDescent="0.3">
      <c r="A334" s="1">
        <v>333</v>
      </c>
      <c r="B334" s="3">
        <v>0.1515</v>
      </c>
      <c r="C334" s="1">
        <v>0.63</v>
      </c>
      <c r="D334" s="1">
        <v>0.1343</v>
      </c>
      <c r="E334" s="1">
        <v>1</v>
      </c>
      <c r="F334" s="1">
        <v>22</v>
      </c>
      <c r="G334" s="1">
        <v>23</v>
      </c>
      <c r="H334" s="4" t="str">
        <f>IF(dataset_2!$E334&gt;dataset_2!$F334,"Casual Dominant","Registered Dominant")</f>
        <v>Registered Dominant</v>
      </c>
      <c r="I334" s="4">
        <f>dataset_2!$E334/dataset_2!$G334</f>
        <v>4.3478260869565216E-2</v>
      </c>
      <c r="J334" s="4">
        <f>dataset_2!$F334/dataset_2!$G334</f>
        <v>0.95652173913043481</v>
      </c>
      <c r="K334" s="5">
        <f>dataset_2!$C334*100</f>
        <v>63</v>
      </c>
      <c r="L334" s="4">
        <f>dataset_2!$B334*50</f>
        <v>7.5750000000000002</v>
      </c>
      <c r="M334" s="5">
        <f>dataset_2!$D334*67</f>
        <v>8.9981000000000009</v>
      </c>
      <c r="N334" s="4">
        <f>IFERROR(dataset_2!$I334/dataset_2!$J334,0)</f>
        <v>4.5454545454545449E-2</v>
      </c>
      <c r="O334" s="4" t="str">
        <f>IF(dataset_2!$K334&lt;40,"Low",IF(dataset_2!$K334&lt;=70,"Moderate","High"))</f>
        <v>Moderate</v>
      </c>
      <c r="P334" s="4" t="str">
        <f>IF(dataset_2!$M334&lt;10,"Calm",IF(dataset_2!$M334&lt;=25,"Breezy","Windy"))</f>
        <v>Calm</v>
      </c>
    </row>
    <row r="335" spans="1:16" ht="14.25" customHeight="1" x14ac:dyDescent="0.3">
      <c r="A335" s="1">
        <v>334</v>
      </c>
      <c r="B335" s="3">
        <v>0.18179999999999999</v>
      </c>
      <c r="C335" s="1">
        <v>0.64</v>
      </c>
      <c r="D335" s="1">
        <v>0.1343</v>
      </c>
      <c r="E335" s="1">
        <v>2</v>
      </c>
      <c r="F335" s="1">
        <v>31</v>
      </c>
      <c r="G335" s="1">
        <v>33</v>
      </c>
      <c r="H335" s="4" t="str">
        <f>IF(dataset_2!$E335&gt;dataset_2!$F335,"Casual Dominant","Registered Dominant")</f>
        <v>Registered Dominant</v>
      </c>
      <c r="I335" s="4">
        <f>dataset_2!$E335/dataset_2!$G335</f>
        <v>6.0606060606060608E-2</v>
      </c>
      <c r="J335" s="4">
        <f>dataset_2!$F335/dataset_2!$G335</f>
        <v>0.93939393939393945</v>
      </c>
      <c r="K335" s="5">
        <f>dataset_2!$C335*100</f>
        <v>64</v>
      </c>
      <c r="L335" s="4">
        <f>dataset_2!$B335*50</f>
        <v>9.09</v>
      </c>
      <c r="M335" s="5">
        <f>dataset_2!$D335*67</f>
        <v>8.9981000000000009</v>
      </c>
      <c r="N335" s="4">
        <f>IFERROR(dataset_2!$I335/dataset_2!$J335,0)</f>
        <v>6.4516129032258063E-2</v>
      </c>
      <c r="O335" s="4" t="str">
        <f>IF(dataset_2!$K335&lt;40,"Low",IF(dataset_2!$K335&lt;=70,"Moderate","High"))</f>
        <v>Moderate</v>
      </c>
      <c r="P335" s="4" t="str">
        <f>IF(dataset_2!$M335&lt;10,"Calm",IF(dataset_2!$M335&lt;=25,"Breezy","Windy"))</f>
        <v>Calm</v>
      </c>
    </row>
    <row r="336" spans="1:16" ht="14.25" customHeight="1" x14ac:dyDescent="0.3">
      <c r="A336" s="1">
        <v>335</v>
      </c>
      <c r="B336" s="3">
        <v>0.19700000000000001</v>
      </c>
      <c r="C336" s="1">
        <v>0.59</v>
      </c>
      <c r="D336" s="1">
        <v>0.16420000000000001</v>
      </c>
      <c r="E336" s="1">
        <v>2</v>
      </c>
      <c r="F336" s="1">
        <v>57</v>
      </c>
      <c r="G336" s="1">
        <v>59</v>
      </c>
      <c r="H336" s="4" t="str">
        <f>IF(dataset_2!$E336&gt;dataset_2!$F336,"Casual Dominant","Registered Dominant")</f>
        <v>Registered Dominant</v>
      </c>
      <c r="I336" s="4">
        <f>dataset_2!$E336/dataset_2!$G336</f>
        <v>3.3898305084745763E-2</v>
      </c>
      <c r="J336" s="4">
        <f>dataset_2!$F336/dataset_2!$G336</f>
        <v>0.96610169491525422</v>
      </c>
      <c r="K336" s="5">
        <f>dataset_2!$C336*100</f>
        <v>59</v>
      </c>
      <c r="L336" s="4">
        <f>dataset_2!$B336*50</f>
        <v>9.85</v>
      </c>
      <c r="M336" s="5">
        <f>dataset_2!$D336*67</f>
        <v>11.0014</v>
      </c>
      <c r="N336" s="4">
        <f>IFERROR(dataset_2!$I336/dataset_2!$J336,0)</f>
        <v>3.5087719298245612E-2</v>
      </c>
      <c r="O336" s="4" t="str">
        <f>IF(dataset_2!$K336&lt;40,"Low",IF(dataset_2!$K336&lt;=70,"Moderate","High"))</f>
        <v>Moderate</v>
      </c>
      <c r="P336" s="4" t="str">
        <f>IF(dataset_2!$M336&lt;10,"Calm",IF(dataset_2!$M336&lt;=25,"Breezy","Windy"))</f>
        <v>Breezy</v>
      </c>
    </row>
    <row r="337" spans="1:16" ht="14.25" customHeight="1" x14ac:dyDescent="0.3">
      <c r="A337" s="1">
        <v>336</v>
      </c>
      <c r="B337" s="3">
        <v>0.19700000000000001</v>
      </c>
      <c r="C337" s="1">
        <v>0.55000000000000004</v>
      </c>
      <c r="D337" s="1">
        <v>0.22389999999999999</v>
      </c>
      <c r="E337" s="1">
        <v>18</v>
      </c>
      <c r="F337" s="1">
        <v>54</v>
      </c>
      <c r="G337" s="1">
        <v>72</v>
      </c>
      <c r="H337" s="4" t="str">
        <f>IF(dataset_2!$E337&gt;dataset_2!$F337,"Casual Dominant","Registered Dominant")</f>
        <v>Registered Dominant</v>
      </c>
      <c r="I337" s="4">
        <f>dataset_2!$E337/dataset_2!$G337</f>
        <v>0.25</v>
      </c>
      <c r="J337" s="4">
        <f>dataset_2!$F337/dataset_2!$G337</f>
        <v>0.75</v>
      </c>
      <c r="K337" s="5">
        <f>dataset_2!$C337*100</f>
        <v>55.000000000000007</v>
      </c>
      <c r="L337" s="4">
        <f>dataset_2!$B337*50</f>
        <v>9.85</v>
      </c>
      <c r="M337" s="5">
        <f>dataset_2!$D337*67</f>
        <v>15.001299999999999</v>
      </c>
      <c r="N337" s="4">
        <f>IFERROR(dataset_2!$I337/dataset_2!$J337,0)</f>
        <v>0.33333333333333331</v>
      </c>
      <c r="O337" s="4" t="str">
        <f>IF(dataset_2!$K337&lt;40,"Low",IF(dataset_2!$K337&lt;=70,"Moderate","High"))</f>
        <v>Moderate</v>
      </c>
      <c r="P337" s="4" t="str">
        <f>IF(dataset_2!$M337&lt;10,"Calm",IF(dataset_2!$M337&lt;=25,"Breezy","Windy"))</f>
        <v>Breezy</v>
      </c>
    </row>
    <row r="338" spans="1:16" ht="14.25" customHeight="1" x14ac:dyDescent="0.3">
      <c r="A338" s="1">
        <v>337</v>
      </c>
      <c r="B338" s="3">
        <v>0.2273</v>
      </c>
      <c r="C338" s="1">
        <v>0.48</v>
      </c>
      <c r="D338" s="1">
        <v>0.22389999999999999</v>
      </c>
      <c r="E338" s="1">
        <v>15</v>
      </c>
      <c r="F338" s="1">
        <v>74</v>
      </c>
      <c r="G338" s="1">
        <v>89</v>
      </c>
      <c r="H338" s="4" t="str">
        <f>IF(dataset_2!$E338&gt;dataset_2!$F338,"Casual Dominant","Registered Dominant")</f>
        <v>Registered Dominant</v>
      </c>
      <c r="I338" s="4">
        <f>dataset_2!$E338/dataset_2!$G338</f>
        <v>0.16853932584269662</v>
      </c>
      <c r="J338" s="4">
        <f>dataset_2!$F338/dataset_2!$G338</f>
        <v>0.8314606741573034</v>
      </c>
      <c r="K338" s="5">
        <f>dataset_2!$C338*100</f>
        <v>48</v>
      </c>
      <c r="L338" s="4">
        <f>dataset_2!$B338*50</f>
        <v>11.365</v>
      </c>
      <c r="M338" s="5">
        <f>dataset_2!$D338*67</f>
        <v>15.001299999999999</v>
      </c>
      <c r="N338" s="4">
        <f>IFERROR(dataset_2!$I338/dataset_2!$J338,0)</f>
        <v>0.20270270270270269</v>
      </c>
      <c r="O338" s="4" t="str">
        <f>IF(dataset_2!$K338&lt;40,"Low",IF(dataset_2!$K338&lt;=70,"Moderate","High"))</f>
        <v>Moderate</v>
      </c>
      <c r="P338" s="4" t="str">
        <f>IF(dataset_2!$M338&lt;10,"Calm",IF(dataset_2!$M338&lt;=25,"Breezy","Windy"))</f>
        <v>Breezy</v>
      </c>
    </row>
    <row r="339" spans="1:16" ht="14.25" customHeight="1" x14ac:dyDescent="0.3">
      <c r="A339" s="1">
        <v>338</v>
      </c>
      <c r="B339" s="3">
        <v>0.2576</v>
      </c>
      <c r="C339" s="1">
        <v>0.38</v>
      </c>
      <c r="D339" s="1">
        <v>0.29849999999999999</v>
      </c>
      <c r="E339" s="1">
        <v>21</v>
      </c>
      <c r="F339" s="1">
        <v>80</v>
      </c>
      <c r="G339" s="1">
        <v>101</v>
      </c>
      <c r="H339" s="4" t="str">
        <f>IF(dataset_2!$E339&gt;dataset_2!$F339,"Casual Dominant","Registered Dominant")</f>
        <v>Registered Dominant</v>
      </c>
      <c r="I339" s="4">
        <f>dataset_2!$E339/dataset_2!$G339</f>
        <v>0.20792079207920791</v>
      </c>
      <c r="J339" s="4">
        <f>dataset_2!$F339/dataset_2!$G339</f>
        <v>0.79207920792079212</v>
      </c>
      <c r="K339" s="5">
        <f>dataset_2!$C339*100</f>
        <v>38</v>
      </c>
      <c r="L339" s="4">
        <f>dataset_2!$B339*50</f>
        <v>12.879999999999999</v>
      </c>
      <c r="M339" s="5">
        <f>dataset_2!$D339*67</f>
        <v>19.999499999999998</v>
      </c>
      <c r="N339" s="4">
        <f>IFERROR(dataset_2!$I339/dataset_2!$J339,0)</f>
        <v>0.26249999999999996</v>
      </c>
      <c r="O339" s="4" t="str">
        <f>IF(dataset_2!$K339&lt;40,"Low",IF(dataset_2!$K339&lt;=70,"Moderate","High"))</f>
        <v>Low</v>
      </c>
      <c r="P339" s="4" t="str">
        <f>IF(dataset_2!$M339&lt;10,"Calm",IF(dataset_2!$M339&lt;=25,"Breezy","Windy"))</f>
        <v>Breezy</v>
      </c>
    </row>
    <row r="340" spans="1:16" ht="14.25" customHeight="1" x14ac:dyDescent="0.3">
      <c r="A340" s="1">
        <v>339</v>
      </c>
      <c r="B340" s="3">
        <v>0.28789999999999999</v>
      </c>
      <c r="C340" s="1">
        <v>0.39</v>
      </c>
      <c r="D340" s="1">
        <v>0.28360000000000002</v>
      </c>
      <c r="E340" s="1">
        <v>26</v>
      </c>
      <c r="F340" s="1">
        <v>92</v>
      </c>
      <c r="G340" s="1">
        <v>118</v>
      </c>
      <c r="H340" s="4" t="str">
        <f>IF(dataset_2!$E340&gt;dataset_2!$F340,"Casual Dominant","Registered Dominant")</f>
        <v>Registered Dominant</v>
      </c>
      <c r="I340" s="4">
        <f>dataset_2!$E340/dataset_2!$G340</f>
        <v>0.22033898305084745</v>
      </c>
      <c r="J340" s="4">
        <f>dataset_2!$F340/dataset_2!$G340</f>
        <v>0.77966101694915257</v>
      </c>
      <c r="K340" s="5">
        <f>dataset_2!$C340*100</f>
        <v>39</v>
      </c>
      <c r="L340" s="4">
        <f>dataset_2!$B340*50</f>
        <v>14.395</v>
      </c>
      <c r="M340" s="5">
        <f>dataset_2!$D340*67</f>
        <v>19.001200000000001</v>
      </c>
      <c r="N340" s="4">
        <f>IFERROR(dataset_2!$I340/dataset_2!$J340,0)</f>
        <v>0.28260869565217389</v>
      </c>
      <c r="O340" s="4" t="str">
        <f>IF(dataset_2!$K340&lt;40,"Low",IF(dataset_2!$K340&lt;=70,"Moderate","High"))</f>
        <v>Low</v>
      </c>
      <c r="P340" s="4" t="str">
        <f>IF(dataset_2!$M340&lt;10,"Calm",IF(dataset_2!$M340&lt;=25,"Breezy","Windy"))</f>
        <v>Breezy</v>
      </c>
    </row>
    <row r="341" spans="1:16" ht="14.25" customHeight="1" x14ac:dyDescent="0.3">
      <c r="A341" s="1">
        <v>340</v>
      </c>
      <c r="B341" s="3">
        <v>0.31819999999999998</v>
      </c>
      <c r="C341" s="1">
        <v>0.36</v>
      </c>
      <c r="D341" s="1">
        <v>0.19400000000000001</v>
      </c>
      <c r="E341" s="1">
        <v>21</v>
      </c>
      <c r="F341" s="1">
        <v>108</v>
      </c>
      <c r="G341" s="1">
        <v>129</v>
      </c>
      <c r="H341" s="4" t="str">
        <f>IF(dataset_2!$E341&gt;dataset_2!$F341,"Casual Dominant","Registered Dominant")</f>
        <v>Registered Dominant</v>
      </c>
      <c r="I341" s="4">
        <f>dataset_2!$E341/dataset_2!$G341</f>
        <v>0.16279069767441862</v>
      </c>
      <c r="J341" s="4">
        <f>dataset_2!$F341/dataset_2!$G341</f>
        <v>0.83720930232558144</v>
      </c>
      <c r="K341" s="5">
        <f>dataset_2!$C341*100</f>
        <v>36</v>
      </c>
      <c r="L341" s="4">
        <f>dataset_2!$B341*50</f>
        <v>15.909999999999998</v>
      </c>
      <c r="M341" s="5">
        <f>dataset_2!$D341*67</f>
        <v>12.998000000000001</v>
      </c>
      <c r="N341" s="4">
        <f>IFERROR(dataset_2!$I341/dataset_2!$J341,0)</f>
        <v>0.19444444444444445</v>
      </c>
      <c r="O341" s="4" t="str">
        <f>IF(dataset_2!$K341&lt;40,"Low",IF(dataset_2!$K341&lt;=70,"Moderate","High"))</f>
        <v>Low</v>
      </c>
      <c r="P341" s="4" t="str">
        <f>IF(dataset_2!$M341&lt;10,"Calm",IF(dataset_2!$M341&lt;=25,"Breezy","Windy"))</f>
        <v>Breezy</v>
      </c>
    </row>
    <row r="342" spans="1:16" ht="14.25" customHeight="1" x14ac:dyDescent="0.3">
      <c r="A342" s="1">
        <v>341</v>
      </c>
      <c r="B342" s="3">
        <v>0.33329999999999999</v>
      </c>
      <c r="C342" s="1">
        <v>0.34</v>
      </c>
      <c r="D342" s="1">
        <v>0.19400000000000001</v>
      </c>
      <c r="E342" s="1">
        <v>33</v>
      </c>
      <c r="F342" s="1">
        <v>95</v>
      </c>
      <c r="G342" s="1">
        <v>128</v>
      </c>
      <c r="H342" s="4" t="str">
        <f>IF(dataset_2!$E342&gt;dataset_2!$F342,"Casual Dominant","Registered Dominant")</f>
        <v>Registered Dominant</v>
      </c>
      <c r="I342" s="4">
        <f>dataset_2!$E342/dataset_2!$G342</f>
        <v>0.2578125</v>
      </c>
      <c r="J342" s="4">
        <f>dataset_2!$F342/dataset_2!$G342</f>
        <v>0.7421875</v>
      </c>
      <c r="K342" s="5">
        <f>dataset_2!$C342*100</f>
        <v>34</v>
      </c>
      <c r="L342" s="4">
        <f>dataset_2!$B342*50</f>
        <v>16.664999999999999</v>
      </c>
      <c r="M342" s="5">
        <f>dataset_2!$D342*67</f>
        <v>12.998000000000001</v>
      </c>
      <c r="N342" s="4">
        <f>IFERROR(dataset_2!$I342/dataset_2!$J342,0)</f>
        <v>0.3473684210526316</v>
      </c>
      <c r="O342" s="4" t="str">
        <f>IF(dataset_2!$K342&lt;40,"Low",IF(dataset_2!$K342&lt;=70,"Moderate","High"))</f>
        <v>Low</v>
      </c>
      <c r="P342" s="4" t="str">
        <f>IF(dataset_2!$M342&lt;10,"Calm",IF(dataset_2!$M342&lt;=25,"Breezy","Windy"))</f>
        <v>Breezy</v>
      </c>
    </row>
    <row r="343" spans="1:16" ht="14.25" customHeight="1" x14ac:dyDescent="0.3">
      <c r="A343" s="1">
        <v>342</v>
      </c>
      <c r="B343" s="3">
        <v>0.30299999999999999</v>
      </c>
      <c r="C343" s="1">
        <v>0.36</v>
      </c>
      <c r="D343" s="1">
        <v>0.28360000000000002</v>
      </c>
      <c r="E343" s="1">
        <v>29</v>
      </c>
      <c r="F343" s="1">
        <v>54</v>
      </c>
      <c r="G343" s="1">
        <v>83</v>
      </c>
      <c r="H343" s="4" t="str">
        <f>IF(dataset_2!$E343&gt;dataset_2!$F343,"Casual Dominant","Registered Dominant")</f>
        <v>Registered Dominant</v>
      </c>
      <c r="I343" s="4">
        <f>dataset_2!$E343/dataset_2!$G343</f>
        <v>0.3493975903614458</v>
      </c>
      <c r="J343" s="4">
        <f>dataset_2!$F343/dataset_2!$G343</f>
        <v>0.6506024096385542</v>
      </c>
      <c r="K343" s="5">
        <f>dataset_2!$C343*100</f>
        <v>36</v>
      </c>
      <c r="L343" s="4">
        <f>dataset_2!$B343*50</f>
        <v>15.15</v>
      </c>
      <c r="M343" s="5">
        <f>dataset_2!$D343*67</f>
        <v>19.001200000000001</v>
      </c>
      <c r="N343" s="4">
        <f>IFERROR(dataset_2!$I343/dataset_2!$J343,0)</f>
        <v>0.53703703703703709</v>
      </c>
      <c r="O343" s="4" t="str">
        <f>IF(dataset_2!$K343&lt;40,"Low",IF(dataset_2!$K343&lt;=70,"Moderate","High"))</f>
        <v>Low</v>
      </c>
      <c r="P343" s="4" t="str">
        <f>IF(dataset_2!$M343&lt;10,"Calm",IF(dataset_2!$M343&lt;=25,"Breezy","Windy"))</f>
        <v>Breezy</v>
      </c>
    </row>
    <row r="344" spans="1:16" ht="14.25" customHeight="1" x14ac:dyDescent="0.3">
      <c r="A344" s="1">
        <v>343</v>
      </c>
      <c r="B344" s="3">
        <v>0.28789999999999999</v>
      </c>
      <c r="C344" s="1">
        <v>0.45</v>
      </c>
      <c r="D344" s="1">
        <v>0.25369999999999998</v>
      </c>
      <c r="E344" s="1">
        <v>15</v>
      </c>
      <c r="F344" s="1">
        <v>69</v>
      </c>
      <c r="G344" s="1">
        <v>84</v>
      </c>
      <c r="H344" s="4" t="str">
        <f>IF(dataset_2!$E344&gt;dataset_2!$F344,"Casual Dominant","Registered Dominant")</f>
        <v>Registered Dominant</v>
      </c>
      <c r="I344" s="4">
        <f>dataset_2!$E344/dataset_2!$G344</f>
        <v>0.17857142857142858</v>
      </c>
      <c r="J344" s="4">
        <f>dataset_2!$F344/dataset_2!$G344</f>
        <v>0.8214285714285714</v>
      </c>
      <c r="K344" s="5">
        <f>dataset_2!$C344*100</f>
        <v>45</v>
      </c>
      <c r="L344" s="4">
        <f>dataset_2!$B344*50</f>
        <v>14.395</v>
      </c>
      <c r="M344" s="5">
        <f>dataset_2!$D344*67</f>
        <v>16.997899999999998</v>
      </c>
      <c r="N344" s="4">
        <f>IFERROR(dataset_2!$I344/dataset_2!$J344,0)</f>
        <v>0.21739130434782611</v>
      </c>
      <c r="O344" s="4" t="str">
        <f>IF(dataset_2!$K344&lt;40,"Low",IF(dataset_2!$K344&lt;=70,"Moderate","High"))</f>
        <v>Moderate</v>
      </c>
      <c r="P344" s="4" t="str">
        <f>IF(dataset_2!$M344&lt;10,"Calm",IF(dataset_2!$M344&lt;=25,"Breezy","Windy"))</f>
        <v>Breezy</v>
      </c>
    </row>
    <row r="345" spans="1:16" ht="14.25" customHeight="1" x14ac:dyDescent="0.3">
      <c r="A345" s="1">
        <v>344</v>
      </c>
      <c r="B345" s="3">
        <v>0.30299999999999999</v>
      </c>
      <c r="C345" s="1">
        <v>0.39</v>
      </c>
      <c r="D345" s="1">
        <v>0.25369999999999998</v>
      </c>
      <c r="E345" s="1">
        <v>14</v>
      </c>
      <c r="F345" s="1">
        <v>60</v>
      </c>
      <c r="G345" s="1">
        <v>74</v>
      </c>
      <c r="H345" s="4" t="str">
        <f>IF(dataset_2!$E345&gt;dataset_2!$F345,"Casual Dominant","Registered Dominant")</f>
        <v>Registered Dominant</v>
      </c>
      <c r="I345" s="4">
        <f>dataset_2!$E345/dataset_2!$G345</f>
        <v>0.1891891891891892</v>
      </c>
      <c r="J345" s="4">
        <f>dataset_2!$F345/dataset_2!$G345</f>
        <v>0.81081081081081086</v>
      </c>
      <c r="K345" s="5">
        <f>dataset_2!$C345*100</f>
        <v>39</v>
      </c>
      <c r="L345" s="4">
        <f>dataset_2!$B345*50</f>
        <v>15.15</v>
      </c>
      <c r="M345" s="5">
        <f>dataset_2!$D345*67</f>
        <v>16.997899999999998</v>
      </c>
      <c r="N345" s="4">
        <f>IFERROR(dataset_2!$I345/dataset_2!$J345,0)</f>
        <v>0.23333333333333334</v>
      </c>
      <c r="O345" s="4" t="str">
        <f>IF(dataset_2!$K345&lt;40,"Low",IF(dataset_2!$K345&lt;=70,"Moderate","High"))</f>
        <v>Low</v>
      </c>
      <c r="P345" s="4" t="str">
        <f>IF(dataset_2!$M345&lt;10,"Calm",IF(dataset_2!$M345&lt;=25,"Breezy","Windy"))</f>
        <v>Breezy</v>
      </c>
    </row>
    <row r="346" spans="1:16" ht="14.25" customHeight="1" x14ac:dyDescent="0.3">
      <c r="A346" s="1">
        <v>345</v>
      </c>
      <c r="B346" s="3">
        <v>0.30299999999999999</v>
      </c>
      <c r="C346" s="1">
        <v>0.39</v>
      </c>
      <c r="D346" s="1">
        <v>0.25369999999999998</v>
      </c>
      <c r="E346" s="1">
        <v>6</v>
      </c>
      <c r="F346" s="1">
        <v>35</v>
      </c>
      <c r="G346" s="1">
        <v>41</v>
      </c>
      <c r="H346" s="4" t="str">
        <f>IF(dataset_2!$E346&gt;dataset_2!$F346,"Casual Dominant","Registered Dominant")</f>
        <v>Registered Dominant</v>
      </c>
      <c r="I346" s="4">
        <f>dataset_2!$E346/dataset_2!$G346</f>
        <v>0.14634146341463414</v>
      </c>
      <c r="J346" s="4">
        <f>dataset_2!$F346/dataset_2!$G346</f>
        <v>0.85365853658536583</v>
      </c>
      <c r="K346" s="5">
        <f>dataset_2!$C346*100</f>
        <v>39</v>
      </c>
      <c r="L346" s="4">
        <f>dataset_2!$B346*50</f>
        <v>15.15</v>
      </c>
      <c r="M346" s="5">
        <f>dataset_2!$D346*67</f>
        <v>16.997899999999998</v>
      </c>
      <c r="N346" s="4">
        <f>IFERROR(dataset_2!$I346/dataset_2!$J346,0)</f>
        <v>0.17142857142857143</v>
      </c>
      <c r="O346" s="4" t="str">
        <f>IF(dataset_2!$K346&lt;40,"Low",IF(dataset_2!$K346&lt;=70,"Moderate","High"))</f>
        <v>Low</v>
      </c>
      <c r="P346" s="4" t="str">
        <f>IF(dataset_2!$M346&lt;10,"Calm",IF(dataset_2!$M346&lt;=25,"Breezy","Windy"))</f>
        <v>Breezy</v>
      </c>
    </row>
    <row r="347" spans="1:16" ht="14.25" customHeight="1" x14ac:dyDescent="0.3">
      <c r="A347" s="1">
        <v>346</v>
      </c>
      <c r="B347" s="3">
        <v>0.30299999999999999</v>
      </c>
      <c r="C347" s="1">
        <v>0.39</v>
      </c>
      <c r="D347" s="1">
        <v>0.22389999999999999</v>
      </c>
      <c r="E347" s="1">
        <v>6</v>
      </c>
      <c r="F347" s="1">
        <v>51</v>
      </c>
      <c r="G347" s="1">
        <v>57</v>
      </c>
      <c r="H347" s="4" t="str">
        <f>IF(dataset_2!$E347&gt;dataset_2!$F347,"Casual Dominant","Registered Dominant")</f>
        <v>Registered Dominant</v>
      </c>
      <c r="I347" s="4">
        <f>dataset_2!$E347/dataset_2!$G347</f>
        <v>0.10526315789473684</v>
      </c>
      <c r="J347" s="4">
        <f>dataset_2!$F347/dataset_2!$G347</f>
        <v>0.89473684210526316</v>
      </c>
      <c r="K347" s="5">
        <f>dataset_2!$C347*100</f>
        <v>39</v>
      </c>
      <c r="L347" s="4">
        <f>dataset_2!$B347*50</f>
        <v>15.15</v>
      </c>
      <c r="M347" s="5">
        <f>dataset_2!$D347*67</f>
        <v>15.001299999999999</v>
      </c>
      <c r="N347" s="4">
        <f>IFERROR(dataset_2!$I347/dataset_2!$J347,0)</f>
        <v>0.11764705882352941</v>
      </c>
      <c r="O347" s="4" t="str">
        <f>IF(dataset_2!$K347&lt;40,"Low",IF(dataset_2!$K347&lt;=70,"Moderate","High"))</f>
        <v>Low</v>
      </c>
      <c r="P347" s="4" t="str">
        <f>IF(dataset_2!$M347&lt;10,"Calm",IF(dataset_2!$M347&lt;=25,"Breezy","Windy"))</f>
        <v>Breezy</v>
      </c>
    </row>
    <row r="348" spans="1:16" ht="14.25" customHeight="1" x14ac:dyDescent="0.3">
      <c r="A348" s="1">
        <v>347</v>
      </c>
      <c r="B348" s="3">
        <v>0.31819999999999998</v>
      </c>
      <c r="C348" s="1">
        <v>0.42</v>
      </c>
      <c r="D348" s="1">
        <v>0.1045</v>
      </c>
      <c r="E348" s="1">
        <v>0</v>
      </c>
      <c r="F348" s="1">
        <v>26</v>
      </c>
      <c r="G348" s="1">
        <v>26</v>
      </c>
      <c r="H348" s="4" t="str">
        <f>IF(dataset_2!$E348&gt;dataset_2!$F348,"Casual Dominant","Registered Dominant")</f>
        <v>Registered Dominant</v>
      </c>
      <c r="I348" s="4">
        <f>dataset_2!$E348/dataset_2!$G348</f>
        <v>0</v>
      </c>
      <c r="J348" s="4">
        <f>dataset_2!$F348/dataset_2!$G348</f>
        <v>1</v>
      </c>
      <c r="K348" s="5">
        <f>dataset_2!$C348*100</f>
        <v>42</v>
      </c>
      <c r="L348" s="4">
        <f>dataset_2!$B348*50</f>
        <v>15.909999999999998</v>
      </c>
      <c r="M348" s="5">
        <f>dataset_2!$D348*67</f>
        <v>7.0015000000000001</v>
      </c>
      <c r="N348" s="4">
        <f>IFERROR(dataset_2!$I348/dataset_2!$J348,0)</f>
        <v>0</v>
      </c>
      <c r="O348" s="4" t="str">
        <f>IF(dataset_2!$K348&lt;40,"Low",IF(dataset_2!$K348&lt;=70,"Moderate","High"))</f>
        <v>Moderate</v>
      </c>
      <c r="P348" s="4" t="str">
        <f>IF(dataset_2!$M348&lt;10,"Calm",IF(dataset_2!$M348&lt;=25,"Breezy","Windy"))</f>
        <v>Calm</v>
      </c>
    </row>
    <row r="349" spans="1:16" ht="14.25" customHeight="1" x14ac:dyDescent="0.3">
      <c r="A349" s="1">
        <v>348</v>
      </c>
      <c r="B349" s="3">
        <v>0.28789999999999999</v>
      </c>
      <c r="C349" s="1">
        <v>0.45</v>
      </c>
      <c r="D349" s="1">
        <v>0.28360000000000002</v>
      </c>
      <c r="E349" s="1">
        <v>5</v>
      </c>
      <c r="F349" s="1">
        <v>39</v>
      </c>
      <c r="G349" s="1">
        <v>44</v>
      </c>
      <c r="H349" s="4" t="str">
        <f>IF(dataset_2!$E349&gt;dataset_2!$F349,"Casual Dominant","Registered Dominant")</f>
        <v>Registered Dominant</v>
      </c>
      <c r="I349" s="4">
        <f>dataset_2!$E349/dataset_2!$G349</f>
        <v>0.11363636363636363</v>
      </c>
      <c r="J349" s="4">
        <f>dataset_2!$F349/dataset_2!$G349</f>
        <v>0.88636363636363635</v>
      </c>
      <c r="K349" s="5">
        <f>dataset_2!$C349*100</f>
        <v>45</v>
      </c>
      <c r="L349" s="4">
        <f>dataset_2!$B349*50</f>
        <v>14.395</v>
      </c>
      <c r="M349" s="5">
        <f>dataset_2!$D349*67</f>
        <v>19.001200000000001</v>
      </c>
      <c r="N349" s="4">
        <f>IFERROR(dataset_2!$I349/dataset_2!$J349,0)</f>
        <v>0.12820512820512819</v>
      </c>
      <c r="O349" s="4" t="str">
        <f>IF(dataset_2!$K349&lt;40,"Low",IF(dataset_2!$K349&lt;=70,"Moderate","High"))</f>
        <v>Moderate</v>
      </c>
      <c r="P349" s="4" t="str">
        <f>IF(dataset_2!$M349&lt;10,"Calm",IF(dataset_2!$M349&lt;=25,"Breezy","Windy"))</f>
        <v>Breezy</v>
      </c>
    </row>
    <row r="350" spans="1:16" ht="14.25" customHeight="1" x14ac:dyDescent="0.3">
      <c r="A350" s="1">
        <v>349</v>
      </c>
      <c r="B350" s="3">
        <v>0.30299999999999999</v>
      </c>
      <c r="C350" s="1">
        <v>0.56000000000000005</v>
      </c>
      <c r="D350" s="1">
        <v>0</v>
      </c>
      <c r="E350" s="1">
        <v>6</v>
      </c>
      <c r="F350" s="1">
        <v>33</v>
      </c>
      <c r="G350" s="1">
        <v>39</v>
      </c>
      <c r="H350" s="4" t="str">
        <f>IF(dataset_2!$E350&gt;dataset_2!$F350,"Casual Dominant","Registered Dominant")</f>
        <v>Registered Dominant</v>
      </c>
      <c r="I350" s="4">
        <f>dataset_2!$E350/dataset_2!$G350</f>
        <v>0.15384615384615385</v>
      </c>
      <c r="J350" s="4">
        <f>dataset_2!$F350/dataset_2!$G350</f>
        <v>0.84615384615384615</v>
      </c>
      <c r="K350" s="5">
        <f>dataset_2!$C350*100</f>
        <v>56.000000000000007</v>
      </c>
      <c r="L350" s="4">
        <f>dataset_2!$B350*50</f>
        <v>15.15</v>
      </c>
      <c r="M350" s="5">
        <f>dataset_2!$D350*67</f>
        <v>0</v>
      </c>
      <c r="N350" s="4">
        <f>IFERROR(dataset_2!$I350/dataset_2!$J350,0)</f>
        <v>0.18181818181818182</v>
      </c>
      <c r="O350" s="4" t="str">
        <f>IF(dataset_2!$K350&lt;40,"Low",IF(dataset_2!$K350&lt;=70,"Moderate","High"))</f>
        <v>Moderate</v>
      </c>
      <c r="P350" s="4" t="str">
        <f>IF(dataset_2!$M350&lt;10,"Calm",IF(dataset_2!$M350&lt;=25,"Breezy","Windy"))</f>
        <v>Calm</v>
      </c>
    </row>
    <row r="351" spans="1:16" ht="14.25" customHeight="1" x14ac:dyDescent="0.3">
      <c r="A351" s="1">
        <v>350</v>
      </c>
      <c r="B351" s="3">
        <v>0.2727</v>
      </c>
      <c r="C351" s="1">
        <v>0.56000000000000005</v>
      </c>
      <c r="D351" s="1">
        <v>0.1343</v>
      </c>
      <c r="E351" s="1">
        <v>4</v>
      </c>
      <c r="F351" s="1">
        <v>19</v>
      </c>
      <c r="G351" s="1">
        <v>23</v>
      </c>
      <c r="H351" s="4" t="str">
        <f>IF(dataset_2!$E351&gt;dataset_2!$F351,"Casual Dominant","Registered Dominant")</f>
        <v>Registered Dominant</v>
      </c>
      <c r="I351" s="4">
        <f>dataset_2!$E351/dataset_2!$G351</f>
        <v>0.17391304347826086</v>
      </c>
      <c r="J351" s="4">
        <f>dataset_2!$F351/dataset_2!$G351</f>
        <v>0.82608695652173914</v>
      </c>
      <c r="K351" s="5">
        <f>dataset_2!$C351*100</f>
        <v>56.000000000000007</v>
      </c>
      <c r="L351" s="4">
        <f>dataset_2!$B351*50</f>
        <v>13.635</v>
      </c>
      <c r="M351" s="5">
        <f>dataset_2!$D351*67</f>
        <v>8.9981000000000009</v>
      </c>
      <c r="N351" s="4">
        <f>IFERROR(dataset_2!$I351/dataset_2!$J351,0)</f>
        <v>0.21052631578947367</v>
      </c>
      <c r="O351" s="4" t="str">
        <f>IF(dataset_2!$K351&lt;40,"Low",IF(dataset_2!$K351&lt;=70,"Moderate","High"))</f>
        <v>Moderate</v>
      </c>
      <c r="P351" s="4" t="str">
        <f>IF(dataset_2!$M351&lt;10,"Calm",IF(dataset_2!$M351&lt;=25,"Breezy","Windy"))</f>
        <v>Calm</v>
      </c>
    </row>
    <row r="352" spans="1:16" ht="14.25" customHeight="1" x14ac:dyDescent="0.3">
      <c r="A352" s="1">
        <v>351</v>
      </c>
      <c r="B352" s="3">
        <v>0.28789999999999999</v>
      </c>
      <c r="C352" s="1">
        <v>0.56000000000000005</v>
      </c>
      <c r="D352" s="1">
        <v>8.9599999999999999E-2</v>
      </c>
      <c r="E352" s="1">
        <v>3</v>
      </c>
      <c r="F352" s="1">
        <v>13</v>
      </c>
      <c r="G352" s="1">
        <v>16</v>
      </c>
      <c r="H352" s="4" t="str">
        <f>IF(dataset_2!$E352&gt;dataset_2!$F352,"Casual Dominant","Registered Dominant")</f>
        <v>Registered Dominant</v>
      </c>
      <c r="I352" s="4">
        <f>dataset_2!$E352/dataset_2!$G352</f>
        <v>0.1875</v>
      </c>
      <c r="J352" s="4">
        <f>dataset_2!$F352/dataset_2!$G352</f>
        <v>0.8125</v>
      </c>
      <c r="K352" s="5">
        <f>dataset_2!$C352*100</f>
        <v>56.000000000000007</v>
      </c>
      <c r="L352" s="4">
        <f>dataset_2!$B352*50</f>
        <v>14.395</v>
      </c>
      <c r="M352" s="5">
        <f>dataset_2!$D352*67</f>
        <v>6.0031999999999996</v>
      </c>
      <c r="N352" s="4">
        <f>IFERROR(dataset_2!$I352/dataset_2!$J352,0)</f>
        <v>0.23076923076923078</v>
      </c>
      <c r="O352" s="4" t="str">
        <f>IF(dataset_2!$K352&lt;40,"Low",IF(dataset_2!$K352&lt;=70,"Moderate","High"))</f>
        <v>Moderate</v>
      </c>
      <c r="P352" s="4" t="str">
        <f>IF(dataset_2!$M352&lt;10,"Calm",IF(dataset_2!$M352&lt;=25,"Breezy","Windy"))</f>
        <v>Calm</v>
      </c>
    </row>
    <row r="353" spans="1:16" ht="14.25" customHeight="1" x14ac:dyDescent="0.3">
      <c r="A353" s="1">
        <v>352</v>
      </c>
      <c r="B353" s="3">
        <v>0.2727</v>
      </c>
      <c r="C353" s="1">
        <v>0.69</v>
      </c>
      <c r="D353" s="1">
        <v>0</v>
      </c>
      <c r="E353" s="1">
        <v>9</v>
      </c>
      <c r="F353" s="1">
        <v>6</v>
      </c>
      <c r="G353" s="1">
        <v>15</v>
      </c>
      <c r="H353" s="4" t="str">
        <f>IF(dataset_2!$E353&gt;dataset_2!$F353,"Casual Dominant","Registered Dominant")</f>
        <v>Casual Dominant</v>
      </c>
      <c r="I353" s="4">
        <f>dataset_2!$E353/dataset_2!$G353</f>
        <v>0.6</v>
      </c>
      <c r="J353" s="4">
        <f>dataset_2!$F353/dataset_2!$G353</f>
        <v>0.4</v>
      </c>
      <c r="K353" s="5">
        <f>dataset_2!$C353*100</f>
        <v>69</v>
      </c>
      <c r="L353" s="4">
        <f>dataset_2!$B353*50</f>
        <v>13.635</v>
      </c>
      <c r="M353" s="5">
        <f>dataset_2!$D353*67</f>
        <v>0</v>
      </c>
      <c r="N353" s="4">
        <f>IFERROR(dataset_2!$I353/dataset_2!$J353,0)</f>
        <v>1.4999999999999998</v>
      </c>
      <c r="O353" s="4" t="str">
        <f>IF(dataset_2!$K353&lt;40,"Low",IF(dataset_2!$K353&lt;=70,"Moderate","High"))</f>
        <v>Moderate</v>
      </c>
      <c r="P353" s="4" t="str">
        <f>IF(dataset_2!$M353&lt;10,"Calm",IF(dataset_2!$M353&lt;=25,"Breezy","Windy"))</f>
        <v>Calm</v>
      </c>
    </row>
    <row r="354" spans="1:16" ht="14.25" customHeight="1" x14ac:dyDescent="0.3">
      <c r="A354" s="1">
        <v>353</v>
      </c>
      <c r="B354" s="3">
        <v>0.2576</v>
      </c>
      <c r="C354" s="1">
        <v>0.56000000000000005</v>
      </c>
      <c r="D354" s="1">
        <v>0.16420000000000001</v>
      </c>
      <c r="E354" s="1">
        <v>0</v>
      </c>
      <c r="F354" s="1">
        <v>1</v>
      </c>
      <c r="G354" s="1">
        <v>1</v>
      </c>
      <c r="H354" s="4" t="str">
        <f>IF(dataset_2!$E354&gt;dataset_2!$F354,"Casual Dominant","Registered Dominant")</f>
        <v>Registered Dominant</v>
      </c>
      <c r="I354" s="4">
        <f>dataset_2!$E354/dataset_2!$G354</f>
        <v>0</v>
      </c>
      <c r="J354" s="4">
        <f>dataset_2!$F354/dataset_2!$G354</f>
        <v>1</v>
      </c>
      <c r="K354" s="5">
        <f>dataset_2!$C354*100</f>
        <v>56.000000000000007</v>
      </c>
      <c r="L354" s="4">
        <f>dataset_2!$B354*50</f>
        <v>12.879999999999999</v>
      </c>
      <c r="M354" s="5">
        <f>dataset_2!$D354*67</f>
        <v>11.0014</v>
      </c>
      <c r="N354" s="4">
        <f>IFERROR(dataset_2!$I354/dataset_2!$J354,0)</f>
        <v>0</v>
      </c>
      <c r="O354" s="4" t="str">
        <f>IF(dataset_2!$K354&lt;40,"Low",IF(dataset_2!$K354&lt;=70,"Moderate","High"))</f>
        <v>Moderate</v>
      </c>
      <c r="P354" s="4" t="str">
        <f>IF(dataset_2!$M354&lt;10,"Calm",IF(dataset_2!$M354&lt;=25,"Breezy","Windy"))</f>
        <v>Breezy</v>
      </c>
    </row>
    <row r="355" spans="1:16" ht="14.25" customHeight="1" x14ac:dyDescent="0.3">
      <c r="A355" s="1">
        <v>354</v>
      </c>
      <c r="B355" s="3">
        <v>0.2576</v>
      </c>
      <c r="C355" s="1">
        <v>0.56000000000000005</v>
      </c>
      <c r="D355" s="1">
        <v>0.16420000000000001</v>
      </c>
      <c r="E355" s="1">
        <v>1</v>
      </c>
      <c r="F355" s="1">
        <v>1</v>
      </c>
      <c r="G355" s="1">
        <v>2</v>
      </c>
      <c r="H355" s="4" t="str">
        <f>IF(dataset_2!$E355&gt;dataset_2!$F355,"Casual Dominant","Registered Dominant")</f>
        <v>Registered Dominant</v>
      </c>
      <c r="I355" s="4">
        <f>dataset_2!$E355/dataset_2!$G355</f>
        <v>0.5</v>
      </c>
      <c r="J355" s="4">
        <f>dataset_2!$F355/dataset_2!$G355</f>
        <v>0.5</v>
      </c>
      <c r="K355" s="5">
        <f>dataset_2!$C355*100</f>
        <v>56.000000000000007</v>
      </c>
      <c r="L355" s="4">
        <f>dataset_2!$B355*50</f>
        <v>12.879999999999999</v>
      </c>
      <c r="M355" s="5">
        <f>dataset_2!$D355*67</f>
        <v>11.0014</v>
      </c>
      <c r="N355" s="4">
        <f>IFERROR(dataset_2!$I355/dataset_2!$J355,0)</f>
        <v>1</v>
      </c>
      <c r="O355" s="4" t="str">
        <f>IF(dataset_2!$K355&lt;40,"Low",IF(dataset_2!$K355&lt;=70,"Moderate","High"))</f>
        <v>Moderate</v>
      </c>
      <c r="P355" s="4" t="str">
        <f>IF(dataset_2!$M355&lt;10,"Calm",IF(dataset_2!$M355&lt;=25,"Breezy","Windy"))</f>
        <v>Breezy</v>
      </c>
    </row>
    <row r="356" spans="1:16" ht="14.25" customHeight="1" x14ac:dyDescent="0.3">
      <c r="A356" s="1">
        <v>355</v>
      </c>
      <c r="B356" s="3">
        <v>0.2576</v>
      </c>
      <c r="C356" s="1">
        <v>0.56000000000000005</v>
      </c>
      <c r="D356" s="1">
        <v>0.16420000000000001</v>
      </c>
      <c r="E356" s="1">
        <v>0</v>
      </c>
      <c r="F356" s="1">
        <v>1</v>
      </c>
      <c r="G356" s="1">
        <v>1</v>
      </c>
      <c r="H356" s="4" t="str">
        <f>IF(dataset_2!$E356&gt;dataset_2!$F356,"Casual Dominant","Registered Dominant")</f>
        <v>Registered Dominant</v>
      </c>
      <c r="I356" s="4">
        <f>dataset_2!$E356/dataset_2!$G356</f>
        <v>0</v>
      </c>
      <c r="J356" s="4">
        <f>dataset_2!$F356/dataset_2!$G356</f>
        <v>1</v>
      </c>
      <c r="K356" s="5">
        <f>dataset_2!$C356*100</f>
        <v>56.000000000000007</v>
      </c>
      <c r="L356" s="4">
        <f>dataset_2!$B356*50</f>
        <v>12.879999999999999</v>
      </c>
      <c r="M356" s="5">
        <f>dataset_2!$D356*67</f>
        <v>11.0014</v>
      </c>
      <c r="N356" s="4">
        <f>IFERROR(dataset_2!$I356/dataset_2!$J356,0)</f>
        <v>0</v>
      </c>
      <c r="O356" s="4" t="str">
        <f>IF(dataset_2!$K356&lt;40,"Low",IF(dataset_2!$K356&lt;=70,"Moderate","High"))</f>
        <v>Moderate</v>
      </c>
      <c r="P356" s="4" t="str">
        <f>IF(dataset_2!$M356&lt;10,"Calm",IF(dataset_2!$M356&lt;=25,"Breezy","Windy"))</f>
        <v>Breezy</v>
      </c>
    </row>
    <row r="357" spans="1:16" ht="14.25" customHeight="1" x14ac:dyDescent="0.3">
      <c r="A357" s="1">
        <v>356</v>
      </c>
      <c r="B357" s="3">
        <v>0.21210000000000001</v>
      </c>
      <c r="C357" s="1">
        <v>0.56000000000000005</v>
      </c>
      <c r="D357" s="1">
        <v>0.29849999999999999</v>
      </c>
      <c r="E357" s="1">
        <v>0</v>
      </c>
      <c r="F357" s="1">
        <v>3</v>
      </c>
      <c r="G357" s="1">
        <v>3</v>
      </c>
      <c r="H357" s="4" t="str">
        <f>IF(dataset_2!$E357&gt;dataset_2!$F357,"Casual Dominant","Registered Dominant")</f>
        <v>Registered Dominant</v>
      </c>
      <c r="I357" s="4">
        <f>dataset_2!$E357/dataset_2!$G357</f>
        <v>0</v>
      </c>
      <c r="J357" s="4">
        <f>dataset_2!$F357/dataset_2!$G357</f>
        <v>1</v>
      </c>
      <c r="K357" s="5">
        <f>dataset_2!$C357*100</f>
        <v>56.000000000000007</v>
      </c>
      <c r="L357" s="4">
        <f>dataset_2!$B357*50</f>
        <v>10.605</v>
      </c>
      <c r="M357" s="5">
        <f>dataset_2!$D357*67</f>
        <v>19.999499999999998</v>
      </c>
      <c r="N357" s="4">
        <f>IFERROR(dataset_2!$I357/dataset_2!$J357,0)</f>
        <v>0</v>
      </c>
      <c r="O357" s="4" t="str">
        <f>IF(dataset_2!$K357&lt;40,"Low",IF(dataset_2!$K357&lt;=70,"Moderate","High"))</f>
        <v>Moderate</v>
      </c>
      <c r="P357" s="4" t="str">
        <f>IF(dataset_2!$M357&lt;10,"Calm",IF(dataset_2!$M357&lt;=25,"Breezy","Windy"))</f>
        <v>Breezy</v>
      </c>
    </row>
    <row r="358" spans="1:16" ht="14.25" customHeight="1" x14ac:dyDescent="0.3">
      <c r="A358" s="1">
        <v>357</v>
      </c>
      <c r="B358" s="3">
        <v>0.21210000000000001</v>
      </c>
      <c r="C358" s="1">
        <v>0.55000000000000004</v>
      </c>
      <c r="D358" s="1">
        <v>0.28360000000000002</v>
      </c>
      <c r="E358" s="1">
        <v>0</v>
      </c>
      <c r="F358" s="1">
        <v>18</v>
      </c>
      <c r="G358" s="1">
        <v>18</v>
      </c>
      <c r="H358" s="4" t="str">
        <f>IF(dataset_2!$E358&gt;dataset_2!$F358,"Casual Dominant","Registered Dominant")</f>
        <v>Registered Dominant</v>
      </c>
      <c r="I358" s="4">
        <f>dataset_2!$E358/dataset_2!$G358</f>
        <v>0</v>
      </c>
      <c r="J358" s="4">
        <f>dataset_2!$F358/dataset_2!$G358</f>
        <v>1</v>
      </c>
      <c r="K358" s="5">
        <f>dataset_2!$C358*100</f>
        <v>55.000000000000007</v>
      </c>
      <c r="L358" s="4">
        <f>dataset_2!$B358*50</f>
        <v>10.605</v>
      </c>
      <c r="M358" s="5">
        <f>dataset_2!$D358*67</f>
        <v>19.001200000000001</v>
      </c>
      <c r="N358" s="4">
        <f>IFERROR(dataset_2!$I358/dataset_2!$J358,0)</f>
        <v>0</v>
      </c>
      <c r="O358" s="4" t="str">
        <f>IF(dataset_2!$K358&lt;40,"Low",IF(dataset_2!$K358&lt;=70,"Moderate","High"))</f>
        <v>Moderate</v>
      </c>
      <c r="P358" s="4" t="str">
        <f>IF(dataset_2!$M358&lt;10,"Calm",IF(dataset_2!$M358&lt;=25,"Breezy","Windy"))</f>
        <v>Breezy</v>
      </c>
    </row>
    <row r="359" spans="1:16" ht="14.25" customHeight="1" x14ac:dyDescent="0.3">
      <c r="A359" s="1">
        <v>358</v>
      </c>
      <c r="B359" s="3">
        <v>0.21210000000000001</v>
      </c>
      <c r="C359" s="1">
        <v>0.51</v>
      </c>
      <c r="D359" s="1">
        <v>0.25369999999999998</v>
      </c>
      <c r="E359" s="1">
        <v>3</v>
      </c>
      <c r="F359" s="1">
        <v>29</v>
      </c>
      <c r="G359" s="1">
        <v>32</v>
      </c>
      <c r="H359" s="4" t="str">
        <f>IF(dataset_2!$E359&gt;dataset_2!$F359,"Casual Dominant","Registered Dominant")</f>
        <v>Registered Dominant</v>
      </c>
      <c r="I359" s="4">
        <f>dataset_2!$E359/dataset_2!$G359</f>
        <v>9.375E-2</v>
      </c>
      <c r="J359" s="4">
        <f>dataset_2!$F359/dataset_2!$G359</f>
        <v>0.90625</v>
      </c>
      <c r="K359" s="5">
        <f>dataset_2!$C359*100</f>
        <v>51</v>
      </c>
      <c r="L359" s="4">
        <f>dataset_2!$B359*50</f>
        <v>10.605</v>
      </c>
      <c r="M359" s="5">
        <f>dataset_2!$D359*67</f>
        <v>16.997899999999998</v>
      </c>
      <c r="N359" s="4">
        <f>IFERROR(dataset_2!$I359/dataset_2!$J359,0)</f>
        <v>0.10344827586206896</v>
      </c>
      <c r="O359" s="4" t="str">
        <f>IF(dataset_2!$K359&lt;40,"Low",IF(dataset_2!$K359&lt;=70,"Moderate","High"))</f>
        <v>Moderate</v>
      </c>
      <c r="P359" s="4" t="str">
        <f>IF(dataset_2!$M359&lt;10,"Calm",IF(dataset_2!$M359&lt;=25,"Breezy","Windy"))</f>
        <v>Breezy</v>
      </c>
    </row>
    <row r="360" spans="1:16" ht="14.25" customHeight="1" x14ac:dyDescent="0.3">
      <c r="A360" s="1">
        <v>359</v>
      </c>
      <c r="B360" s="3">
        <v>0.21210000000000001</v>
      </c>
      <c r="C360" s="1">
        <v>0.51</v>
      </c>
      <c r="D360" s="1">
        <v>0.28360000000000002</v>
      </c>
      <c r="E360" s="1">
        <v>8</v>
      </c>
      <c r="F360" s="1">
        <v>71</v>
      </c>
      <c r="G360" s="1">
        <v>79</v>
      </c>
      <c r="H360" s="4" t="str">
        <f>IF(dataset_2!$E360&gt;dataset_2!$F360,"Casual Dominant","Registered Dominant")</f>
        <v>Registered Dominant</v>
      </c>
      <c r="I360" s="4">
        <f>dataset_2!$E360/dataset_2!$G360</f>
        <v>0.10126582278481013</v>
      </c>
      <c r="J360" s="4">
        <f>dataset_2!$F360/dataset_2!$G360</f>
        <v>0.89873417721518989</v>
      </c>
      <c r="K360" s="5">
        <f>dataset_2!$C360*100</f>
        <v>51</v>
      </c>
      <c r="L360" s="4">
        <f>dataset_2!$B360*50</f>
        <v>10.605</v>
      </c>
      <c r="M360" s="5">
        <f>dataset_2!$D360*67</f>
        <v>19.001200000000001</v>
      </c>
      <c r="N360" s="4">
        <f>IFERROR(dataset_2!$I360/dataset_2!$J360,0)</f>
        <v>0.11267605633802817</v>
      </c>
      <c r="O360" s="4" t="str">
        <f>IF(dataset_2!$K360&lt;40,"Low",IF(dataset_2!$K360&lt;=70,"Moderate","High"))</f>
        <v>Moderate</v>
      </c>
      <c r="P360" s="4" t="str">
        <f>IF(dataset_2!$M360&lt;10,"Calm",IF(dataset_2!$M360&lt;=25,"Breezy","Windy"))</f>
        <v>Breezy</v>
      </c>
    </row>
    <row r="361" spans="1:16" ht="14.25" customHeight="1" x14ac:dyDescent="0.3">
      <c r="A361" s="1">
        <v>360</v>
      </c>
      <c r="B361" s="3">
        <v>0.2273</v>
      </c>
      <c r="C361" s="1">
        <v>0.44</v>
      </c>
      <c r="D361" s="1">
        <v>0.25369999999999998</v>
      </c>
      <c r="E361" s="1">
        <v>23</v>
      </c>
      <c r="F361" s="1">
        <v>70</v>
      </c>
      <c r="G361" s="1">
        <v>93</v>
      </c>
      <c r="H361" s="4" t="str">
        <f>IF(dataset_2!$E361&gt;dataset_2!$F361,"Casual Dominant","Registered Dominant")</f>
        <v>Registered Dominant</v>
      </c>
      <c r="I361" s="4">
        <f>dataset_2!$E361/dataset_2!$G361</f>
        <v>0.24731182795698925</v>
      </c>
      <c r="J361" s="4">
        <f>dataset_2!$F361/dataset_2!$G361</f>
        <v>0.75268817204301075</v>
      </c>
      <c r="K361" s="5">
        <f>dataset_2!$C361*100</f>
        <v>44</v>
      </c>
      <c r="L361" s="4">
        <f>dataset_2!$B361*50</f>
        <v>11.365</v>
      </c>
      <c r="M361" s="5">
        <f>dataset_2!$D361*67</f>
        <v>16.997899999999998</v>
      </c>
      <c r="N361" s="4">
        <f>IFERROR(dataset_2!$I361/dataset_2!$J361,0)</f>
        <v>0.32857142857142857</v>
      </c>
      <c r="O361" s="4" t="str">
        <f>IF(dataset_2!$K361&lt;40,"Low",IF(dataset_2!$K361&lt;=70,"Moderate","High"))</f>
        <v>Moderate</v>
      </c>
      <c r="P361" s="4" t="str">
        <f>IF(dataset_2!$M361&lt;10,"Calm",IF(dataset_2!$M361&lt;=25,"Breezy","Windy"))</f>
        <v>Breezy</v>
      </c>
    </row>
    <row r="362" spans="1:16" ht="14.25" customHeight="1" x14ac:dyDescent="0.3">
      <c r="A362" s="1">
        <v>361</v>
      </c>
      <c r="B362" s="3">
        <v>0.21210000000000001</v>
      </c>
      <c r="C362" s="1">
        <v>0.41</v>
      </c>
      <c r="D362" s="1">
        <v>0.28360000000000002</v>
      </c>
      <c r="E362" s="1">
        <v>29</v>
      </c>
      <c r="F362" s="1">
        <v>75</v>
      </c>
      <c r="G362" s="1">
        <v>104</v>
      </c>
      <c r="H362" s="4" t="str">
        <f>IF(dataset_2!$E362&gt;dataset_2!$F362,"Casual Dominant","Registered Dominant")</f>
        <v>Registered Dominant</v>
      </c>
      <c r="I362" s="4">
        <f>dataset_2!$E362/dataset_2!$G362</f>
        <v>0.27884615384615385</v>
      </c>
      <c r="J362" s="4">
        <f>dataset_2!$F362/dataset_2!$G362</f>
        <v>0.72115384615384615</v>
      </c>
      <c r="K362" s="5">
        <f>dataset_2!$C362*100</f>
        <v>41</v>
      </c>
      <c r="L362" s="4">
        <f>dataset_2!$B362*50</f>
        <v>10.605</v>
      </c>
      <c r="M362" s="5">
        <f>dataset_2!$D362*67</f>
        <v>19.001200000000001</v>
      </c>
      <c r="N362" s="4">
        <f>IFERROR(dataset_2!$I362/dataset_2!$J362,0)</f>
        <v>0.38666666666666666</v>
      </c>
      <c r="O362" s="4" t="str">
        <f>IF(dataset_2!$K362&lt;40,"Low",IF(dataset_2!$K362&lt;=70,"Moderate","High"))</f>
        <v>Moderate</v>
      </c>
      <c r="P362" s="4" t="str">
        <f>IF(dataset_2!$M362&lt;10,"Calm",IF(dataset_2!$M362&lt;=25,"Breezy","Windy"))</f>
        <v>Breezy</v>
      </c>
    </row>
    <row r="363" spans="1:16" ht="14.25" customHeight="1" x14ac:dyDescent="0.3">
      <c r="A363" s="1">
        <v>362</v>
      </c>
      <c r="B363" s="3">
        <v>0.2273</v>
      </c>
      <c r="C363" s="1">
        <v>0.35</v>
      </c>
      <c r="D363" s="1">
        <v>0.29849999999999999</v>
      </c>
      <c r="E363" s="1">
        <v>23</v>
      </c>
      <c r="F363" s="1">
        <v>95</v>
      </c>
      <c r="G363" s="1">
        <v>118</v>
      </c>
      <c r="H363" s="4" t="str">
        <f>IF(dataset_2!$E363&gt;dataset_2!$F363,"Casual Dominant","Registered Dominant")</f>
        <v>Registered Dominant</v>
      </c>
      <c r="I363" s="4">
        <f>dataset_2!$E363/dataset_2!$G363</f>
        <v>0.19491525423728814</v>
      </c>
      <c r="J363" s="4">
        <f>dataset_2!$F363/dataset_2!$G363</f>
        <v>0.80508474576271183</v>
      </c>
      <c r="K363" s="5">
        <f>dataset_2!$C363*100</f>
        <v>35</v>
      </c>
      <c r="L363" s="4">
        <f>dataset_2!$B363*50</f>
        <v>11.365</v>
      </c>
      <c r="M363" s="5">
        <f>dataset_2!$D363*67</f>
        <v>19.999499999999998</v>
      </c>
      <c r="N363" s="4">
        <f>IFERROR(dataset_2!$I363/dataset_2!$J363,0)</f>
        <v>0.24210526315789477</v>
      </c>
      <c r="O363" s="4" t="str">
        <f>IF(dataset_2!$K363&lt;40,"Low",IF(dataset_2!$K363&lt;=70,"Moderate","High"))</f>
        <v>Low</v>
      </c>
      <c r="P363" s="4" t="str">
        <f>IF(dataset_2!$M363&lt;10,"Calm",IF(dataset_2!$M363&lt;=25,"Breezy","Windy"))</f>
        <v>Breezy</v>
      </c>
    </row>
    <row r="364" spans="1:16" ht="14.25" customHeight="1" x14ac:dyDescent="0.3">
      <c r="A364" s="1">
        <v>363</v>
      </c>
      <c r="B364" s="3">
        <v>0.2727</v>
      </c>
      <c r="C364" s="1">
        <v>0.36</v>
      </c>
      <c r="D364" s="1">
        <v>0.25369999999999998</v>
      </c>
      <c r="E364" s="1">
        <v>22</v>
      </c>
      <c r="F364" s="1">
        <v>69</v>
      </c>
      <c r="G364" s="1">
        <v>91</v>
      </c>
      <c r="H364" s="4" t="str">
        <f>IF(dataset_2!$E364&gt;dataset_2!$F364,"Casual Dominant","Registered Dominant")</f>
        <v>Registered Dominant</v>
      </c>
      <c r="I364" s="4">
        <f>dataset_2!$E364/dataset_2!$G364</f>
        <v>0.24175824175824176</v>
      </c>
      <c r="J364" s="4">
        <f>dataset_2!$F364/dataset_2!$G364</f>
        <v>0.75824175824175821</v>
      </c>
      <c r="K364" s="5">
        <f>dataset_2!$C364*100</f>
        <v>36</v>
      </c>
      <c r="L364" s="4">
        <f>dataset_2!$B364*50</f>
        <v>13.635</v>
      </c>
      <c r="M364" s="5">
        <f>dataset_2!$D364*67</f>
        <v>16.997899999999998</v>
      </c>
      <c r="N364" s="4">
        <f>IFERROR(dataset_2!$I364/dataset_2!$J364,0)</f>
        <v>0.31884057971014496</v>
      </c>
      <c r="O364" s="4" t="str">
        <f>IF(dataset_2!$K364&lt;40,"Low",IF(dataset_2!$K364&lt;=70,"Moderate","High"))</f>
        <v>Low</v>
      </c>
      <c r="P364" s="4" t="str">
        <f>IF(dataset_2!$M364&lt;10,"Calm",IF(dataset_2!$M364&lt;=25,"Breezy","Windy"))</f>
        <v>Breezy</v>
      </c>
    </row>
    <row r="365" spans="1:16" ht="14.25" customHeight="1" x14ac:dyDescent="0.3">
      <c r="A365" s="1">
        <v>364</v>
      </c>
      <c r="B365" s="3">
        <v>0.2424</v>
      </c>
      <c r="C365" s="1">
        <v>0.38</v>
      </c>
      <c r="D365" s="1">
        <v>0.25369999999999998</v>
      </c>
      <c r="E365" s="1">
        <v>35</v>
      </c>
      <c r="F365" s="1">
        <v>78</v>
      </c>
      <c r="G365" s="1">
        <v>113</v>
      </c>
      <c r="H365" s="4" t="str">
        <f>IF(dataset_2!$E365&gt;dataset_2!$F365,"Casual Dominant","Registered Dominant")</f>
        <v>Registered Dominant</v>
      </c>
      <c r="I365" s="4">
        <f>dataset_2!$E365/dataset_2!$G365</f>
        <v>0.30973451327433627</v>
      </c>
      <c r="J365" s="4">
        <f>dataset_2!$F365/dataset_2!$G365</f>
        <v>0.69026548672566368</v>
      </c>
      <c r="K365" s="5">
        <f>dataset_2!$C365*100</f>
        <v>38</v>
      </c>
      <c r="L365" s="4">
        <f>dataset_2!$B365*50</f>
        <v>12.120000000000001</v>
      </c>
      <c r="M365" s="5">
        <f>dataset_2!$D365*67</f>
        <v>16.997899999999998</v>
      </c>
      <c r="N365" s="4">
        <f>IFERROR(dataset_2!$I365/dataset_2!$J365,0)</f>
        <v>0.44871794871794873</v>
      </c>
      <c r="O365" s="4" t="str">
        <f>IF(dataset_2!$K365&lt;40,"Low",IF(dataset_2!$K365&lt;=70,"Moderate","High"))</f>
        <v>Low</v>
      </c>
      <c r="P365" s="4" t="str">
        <f>IF(dataset_2!$M365&lt;10,"Calm",IF(dataset_2!$M365&lt;=25,"Breezy","Windy"))</f>
        <v>Breezy</v>
      </c>
    </row>
    <row r="366" spans="1:16" ht="14.25" customHeight="1" x14ac:dyDescent="0.3">
      <c r="A366" s="1">
        <v>365</v>
      </c>
      <c r="B366" s="3">
        <v>0.2273</v>
      </c>
      <c r="C366" s="1">
        <v>0.38</v>
      </c>
      <c r="D366" s="1">
        <v>0.22389999999999999</v>
      </c>
      <c r="E366" s="1">
        <v>22</v>
      </c>
      <c r="F366" s="1">
        <v>77</v>
      </c>
      <c r="G366" s="1">
        <v>99</v>
      </c>
      <c r="H366" s="4" t="str">
        <f>IF(dataset_2!$E366&gt;dataset_2!$F366,"Casual Dominant","Registered Dominant")</f>
        <v>Registered Dominant</v>
      </c>
      <c r="I366" s="4">
        <f>dataset_2!$E366/dataset_2!$G366</f>
        <v>0.22222222222222221</v>
      </c>
      <c r="J366" s="4">
        <f>dataset_2!$F366/dataset_2!$G366</f>
        <v>0.77777777777777779</v>
      </c>
      <c r="K366" s="5">
        <f>dataset_2!$C366*100</f>
        <v>38</v>
      </c>
      <c r="L366" s="4">
        <f>dataset_2!$B366*50</f>
        <v>11.365</v>
      </c>
      <c r="M366" s="5">
        <f>dataset_2!$D366*67</f>
        <v>15.001299999999999</v>
      </c>
      <c r="N366" s="4">
        <f>IFERROR(dataset_2!$I366/dataset_2!$J366,0)</f>
        <v>0.2857142857142857</v>
      </c>
      <c r="O366" s="4" t="str">
        <f>IF(dataset_2!$K366&lt;40,"Low",IF(dataset_2!$K366&lt;=70,"Moderate","High"))</f>
        <v>Low</v>
      </c>
      <c r="P366" s="4" t="str">
        <f>IF(dataset_2!$M366&lt;10,"Calm",IF(dataset_2!$M366&lt;=25,"Breezy","Windy"))</f>
        <v>Breezy</v>
      </c>
    </row>
    <row r="367" spans="1:16" ht="14.25" customHeight="1" x14ac:dyDescent="0.3">
      <c r="A367" s="1">
        <v>366</v>
      </c>
      <c r="B367" s="3">
        <v>0.21210000000000001</v>
      </c>
      <c r="C367" s="1">
        <v>0.37</v>
      </c>
      <c r="D367" s="1">
        <v>0.25369999999999998</v>
      </c>
      <c r="E367" s="1">
        <v>23</v>
      </c>
      <c r="F367" s="1">
        <v>82</v>
      </c>
      <c r="G367" s="1">
        <v>105</v>
      </c>
      <c r="H367" s="4" t="str">
        <f>IF(dataset_2!$E367&gt;dataset_2!$F367,"Casual Dominant","Registered Dominant")</f>
        <v>Registered Dominant</v>
      </c>
      <c r="I367" s="4">
        <f>dataset_2!$E367/dataset_2!$G367</f>
        <v>0.21904761904761905</v>
      </c>
      <c r="J367" s="4">
        <f>dataset_2!$F367/dataset_2!$G367</f>
        <v>0.78095238095238095</v>
      </c>
      <c r="K367" s="5">
        <f>dataset_2!$C367*100</f>
        <v>37</v>
      </c>
      <c r="L367" s="4">
        <f>dataset_2!$B367*50</f>
        <v>10.605</v>
      </c>
      <c r="M367" s="5">
        <f>dataset_2!$D367*67</f>
        <v>16.997899999999998</v>
      </c>
      <c r="N367" s="4">
        <f>IFERROR(dataset_2!$I367/dataset_2!$J367,0)</f>
        <v>0.28048780487804875</v>
      </c>
      <c r="O367" s="4" t="str">
        <f>IF(dataset_2!$K367&lt;40,"Low",IF(dataset_2!$K367&lt;=70,"Moderate","High"))</f>
        <v>Low</v>
      </c>
      <c r="P367" s="4" t="str">
        <f>IF(dataset_2!$M367&lt;10,"Calm",IF(dataset_2!$M367&lt;=25,"Breezy","Windy"))</f>
        <v>Breezy</v>
      </c>
    </row>
    <row r="368" spans="1:16" ht="14.25" customHeight="1" x14ac:dyDescent="0.3">
      <c r="A368" s="1">
        <v>367</v>
      </c>
      <c r="B368" s="3">
        <v>0.21210000000000001</v>
      </c>
      <c r="C368" s="1">
        <v>0.4</v>
      </c>
      <c r="D368" s="1">
        <v>0.16420000000000001</v>
      </c>
      <c r="E368" s="1">
        <v>11</v>
      </c>
      <c r="F368" s="1">
        <v>56</v>
      </c>
      <c r="G368" s="1">
        <v>67</v>
      </c>
      <c r="H368" s="4" t="str">
        <f>IF(dataset_2!$E368&gt;dataset_2!$F368,"Casual Dominant","Registered Dominant")</f>
        <v>Registered Dominant</v>
      </c>
      <c r="I368" s="4">
        <f>dataset_2!$E368/dataset_2!$G368</f>
        <v>0.16417910447761194</v>
      </c>
      <c r="J368" s="4">
        <f>dataset_2!$F368/dataset_2!$G368</f>
        <v>0.83582089552238803</v>
      </c>
      <c r="K368" s="5">
        <f>dataset_2!$C368*100</f>
        <v>40</v>
      </c>
      <c r="L368" s="4">
        <f>dataset_2!$B368*50</f>
        <v>10.605</v>
      </c>
      <c r="M368" s="5">
        <f>dataset_2!$D368*67</f>
        <v>11.0014</v>
      </c>
      <c r="N368" s="4">
        <f>IFERROR(dataset_2!$I368/dataset_2!$J368,0)</f>
        <v>0.19642857142857142</v>
      </c>
      <c r="O368" s="4" t="str">
        <f>IF(dataset_2!$K368&lt;40,"Low",IF(dataset_2!$K368&lt;=70,"Moderate","High"))</f>
        <v>Moderate</v>
      </c>
      <c r="P368" s="4" t="str">
        <f>IF(dataset_2!$M368&lt;10,"Calm",IF(dataset_2!$M368&lt;=25,"Breezy","Windy"))</f>
        <v>Breezy</v>
      </c>
    </row>
    <row r="369" spans="1:16" ht="14.25" customHeight="1" x14ac:dyDescent="0.3">
      <c r="A369" s="1">
        <v>368</v>
      </c>
      <c r="B369" s="3">
        <v>0.19700000000000001</v>
      </c>
      <c r="C369" s="1">
        <v>0.47</v>
      </c>
      <c r="D369" s="1">
        <v>0.1343</v>
      </c>
      <c r="E369" s="1">
        <v>14</v>
      </c>
      <c r="F369" s="1">
        <v>47</v>
      </c>
      <c r="G369" s="1">
        <v>61</v>
      </c>
      <c r="H369" s="4" t="str">
        <f>IF(dataset_2!$E369&gt;dataset_2!$F369,"Casual Dominant","Registered Dominant")</f>
        <v>Registered Dominant</v>
      </c>
      <c r="I369" s="4">
        <f>dataset_2!$E369/dataset_2!$G369</f>
        <v>0.22950819672131148</v>
      </c>
      <c r="J369" s="4">
        <f>dataset_2!$F369/dataset_2!$G369</f>
        <v>0.77049180327868849</v>
      </c>
      <c r="K369" s="5">
        <f>dataset_2!$C369*100</f>
        <v>47</v>
      </c>
      <c r="L369" s="4">
        <f>dataset_2!$B369*50</f>
        <v>9.85</v>
      </c>
      <c r="M369" s="5">
        <f>dataset_2!$D369*67</f>
        <v>8.9981000000000009</v>
      </c>
      <c r="N369" s="4">
        <f>IFERROR(dataset_2!$I369/dataset_2!$J369,0)</f>
        <v>0.29787234042553196</v>
      </c>
      <c r="O369" s="4" t="str">
        <f>IF(dataset_2!$K369&lt;40,"Low",IF(dataset_2!$K369&lt;=70,"Moderate","High"))</f>
        <v>Moderate</v>
      </c>
      <c r="P369" s="4" t="str">
        <f>IF(dataset_2!$M369&lt;10,"Calm",IF(dataset_2!$M369&lt;=25,"Breezy","Windy"))</f>
        <v>Calm</v>
      </c>
    </row>
    <row r="370" spans="1:16" ht="14.25" customHeight="1" x14ac:dyDescent="0.3">
      <c r="A370" s="1">
        <v>369</v>
      </c>
      <c r="B370" s="3">
        <v>0.19700000000000001</v>
      </c>
      <c r="C370" s="1">
        <v>0.47</v>
      </c>
      <c r="D370" s="1">
        <v>0.16420000000000001</v>
      </c>
      <c r="E370" s="1">
        <v>7</v>
      </c>
      <c r="F370" s="1">
        <v>50</v>
      </c>
      <c r="G370" s="1">
        <v>57</v>
      </c>
      <c r="H370" s="4" t="str">
        <f>IF(dataset_2!$E370&gt;dataset_2!$F370,"Casual Dominant","Registered Dominant")</f>
        <v>Registered Dominant</v>
      </c>
      <c r="I370" s="4">
        <f>dataset_2!$E370/dataset_2!$G370</f>
        <v>0.12280701754385964</v>
      </c>
      <c r="J370" s="4">
        <f>dataset_2!$F370/dataset_2!$G370</f>
        <v>0.8771929824561403</v>
      </c>
      <c r="K370" s="5">
        <f>dataset_2!$C370*100</f>
        <v>47</v>
      </c>
      <c r="L370" s="4">
        <f>dataset_2!$B370*50</f>
        <v>9.85</v>
      </c>
      <c r="M370" s="5">
        <f>dataset_2!$D370*67</f>
        <v>11.0014</v>
      </c>
      <c r="N370" s="4">
        <f>IFERROR(dataset_2!$I370/dataset_2!$J370,0)</f>
        <v>0.14000000000000001</v>
      </c>
      <c r="O370" s="4" t="str">
        <f>IF(dataset_2!$K370&lt;40,"Low",IF(dataset_2!$K370&lt;=70,"Moderate","High"))</f>
        <v>Moderate</v>
      </c>
      <c r="P370" s="4" t="str">
        <f>IF(dataset_2!$M370&lt;10,"Calm",IF(dataset_2!$M370&lt;=25,"Breezy","Windy"))</f>
        <v>Breezy</v>
      </c>
    </row>
    <row r="371" spans="1:16" ht="14.25" customHeight="1" x14ac:dyDescent="0.3">
      <c r="A371" s="1">
        <v>370</v>
      </c>
      <c r="B371" s="3">
        <v>0.19700000000000001</v>
      </c>
      <c r="C371" s="1">
        <v>0.51</v>
      </c>
      <c r="D371" s="1">
        <v>0.16420000000000001</v>
      </c>
      <c r="E371" s="1">
        <v>6</v>
      </c>
      <c r="F371" s="1">
        <v>22</v>
      </c>
      <c r="G371" s="1">
        <v>28</v>
      </c>
      <c r="H371" s="4" t="str">
        <f>IF(dataset_2!$E371&gt;dataset_2!$F371,"Casual Dominant","Registered Dominant")</f>
        <v>Registered Dominant</v>
      </c>
      <c r="I371" s="4">
        <f>dataset_2!$E371/dataset_2!$G371</f>
        <v>0.21428571428571427</v>
      </c>
      <c r="J371" s="4">
        <f>dataset_2!$F371/dataset_2!$G371</f>
        <v>0.7857142857142857</v>
      </c>
      <c r="K371" s="5">
        <f>dataset_2!$C371*100</f>
        <v>51</v>
      </c>
      <c r="L371" s="4">
        <f>dataset_2!$B371*50</f>
        <v>9.85</v>
      </c>
      <c r="M371" s="5">
        <f>dataset_2!$D371*67</f>
        <v>11.0014</v>
      </c>
      <c r="N371" s="4">
        <f>IFERROR(dataset_2!$I371/dataset_2!$J371,0)</f>
        <v>0.27272727272727271</v>
      </c>
      <c r="O371" s="4" t="str">
        <f>IF(dataset_2!$K371&lt;40,"Low",IF(dataset_2!$K371&lt;=70,"Moderate","High"))</f>
        <v>Moderate</v>
      </c>
      <c r="P371" s="4" t="str">
        <f>IF(dataset_2!$M371&lt;10,"Calm",IF(dataset_2!$M371&lt;=25,"Breezy","Windy"))</f>
        <v>Breezy</v>
      </c>
    </row>
    <row r="372" spans="1:16" ht="14.25" customHeight="1" x14ac:dyDescent="0.3">
      <c r="A372" s="1">
        <v>371</v>
      </c>
      <c r="B372" s="3">
        <v>0.21210000000000001</v>
      </c>
      <c r="C372" s="1">
        <v>0.49</v>
      </c>
      <c r="D372" s="1">
        <v>0.1343</v>
      </c>
      <c r="E372" s="1">
        <v>2</v>
      </c>
      <c r="F372" s="1">
        <v>19</v>
      </c>
      <c r="G372" s="1">
        <v>21</v>
      </c>
      <c r="H372" s="4" t="str">
        <f>IF(dataset_2!$E372&gt;dataset_2!$F372,"Casual Dominant","Registered Dominant")</f>
        <v>Registered Dominant</v>
      </c>
      <c r="I372" s="4">
        <f>dataset_2!$E372/dataset_2!$G372</f>
        <v>9.5238095238095233E-2</v>
      </c>
      <c r="J372" s="4">
        <f>dataset_2!$F372/dataset_2!$G372</f>
        <v>0.90476190476190477</v>
      </c>
      <c r="K372" s="5">
        <f>dataset_2!$C372*100</f>
        <v>49</v>
      </c>
      <c r="L372" s="4">
        <f>dataset_2!$B372*50</f>
        <v>10.605</v>
      </c>
      <c r="M372" s="5">
        <f>dataset_2!$D372*67</f>
        <v>8.9981000000000009</v>
      </c>
      <c r="N372" s="4">
        <f>IFERROR(dataset_2!$I372/dataset_2!$J372,0)</f>
        <v>0.10526315789473684</v>
      </c>
      <c r="O372" s="4" t="str">
        <f>IF(dataset_2!$K372&lt;40,"Low",IF(dataset_2!$K372&lt;=70,"Moderate","High"))</f>
        <v>Moderate</v>
      </c>
      <c r="P372" s="4" t="str">
        <f>IF(dataset_2!$M372&lt;10,"Calm",IF(dataset_2!$M372&lt;=25,"Breezy","Windy"))</f>
        <v>Calm</v>
      </c>
    </row>
    <row r="373" spans="1:16" ht="14.25" customHeight="1" x14ac:dyDescent="0.3">
      <c r="A373" s="1">
        <v>372</v>
      </c>
      <c r="B373" s="3">
        <v>0.2273</v>
      </c>
      <c r="C373" s="1">
        <v>0.4</v>
      </c>
      <c r="D373" s="1">
        <v>0.1045</v>
      </c>
      <c r="E373" s="1">
        <v>0</v>
      </c>
      <c r="F373" s="1">
        <v>18</v>
      </c>
      <c r="G373" s="1">
        <v>18</v>
      </c>
      <c r="H373" s="4" t="str">
        <f>IF(dataset_2!$E373&gt;dataset_2!$F373,"Casual Dominant","Registered Dominant")</f>
        <v>Registered Dominant</v>
      </c>
      <c r="I373" s="4">
        <f>dataset_2!$E373/dataset_2!$G373</f>
        <v>0</v>
      </c>
      <c r="J373" s="4">
        <f>dataset_2!$F373/dataset_2!$G373</f>
        <v>1</v>
      </c>
      <c r="K373" s="5">
        <f>dataset_2!$C373*100</f>
        <v>40</v>
      </c>
      <c r="L373" s="4">
        <f>dataset_2!$B373*50</f>
        <v>11.365</v>
      </c>
      <c r="M373" s="5">
        <f>dataset_2!$D373*67</f>
        <v>7.0015000000000001</v>
      </c>
      <c r="N373" s="4">
        <f>IFERROR(dataset_2!$I373/dataset_2!$J373,0)</f>
        <v>0</v>
      </c>
      <c r="O373" s="4" t="str">
        <f>IF(dataset_2!$K373&lt;40,"Low",IF(dataset_2!$K373&lt;=70,"Moderate","High"))</f>
        <v>Moderate</v>
      </c>
      <c r="P373" s="4" t="str">
        <f>IF(dataset_2!$M373&lt;10,"Calm",IF(dataset_2!$M373&lt;=25,"Breezy","Windy"))</f>
        <v>Calm</v>
      </c>
    </row>
    <row r="374" spans="1:16" ht="14.25" customHeight="1" x14ac:dyDescent="0.3">
      <c r="A374" s="1">
        <v>373</v>
      </c>
      <c r="B374" s="3">
        <v>0.19700000000000001</v>
      </c>
      <c r="C374" s="1">
        <v>0.47</v>
      </c>
      <c r="D374" s="1">
        <v>0.22389999999999999</v>
      </c>
      <c r="E374" s="1">
        <v>1</v>
      </c>
      <c r="F374" s="1">
        <v>16</v>
      </c>
      <c r="G374" s="1">
        <v>17</v>
      </c>
      <c r="H374" s="4" t="str">
        <f>IF(dataset_2!$E374&gt;dataset_2!$F374,"Casual Dominant","Registered Dominant")</f>
        <v>Registered Dominant</v>
      </c>
      <c r="I374" s="4">
        <f>dataset_2!$E374/dataset_2!$G374</f>
        <v>5.8823529411764705E-2</v>
      </c>
      <c r="J374" s="4">
        <f>dataset_2!$F374/dataset_2!$G374</f>
        <v>0.94117647058823528</v>
      </c>
      <c r="K374" s="5">
        <f>dataset_2!$C374*100</f>
        <v>47</v>
      </c>
      <c r="L374" s="4">
        <f>dataset_2!$B374*50</f>
        <v>9.85</v>
      </c>
      <c r="M374" s="5">
        <f>dataset_2!$D374*67</f>
        <v>15.001299999999999</v>
      </c>
      <c r="N374" s="4">
        <f>IFERROR(dataset_2!$I374/dataset_2!$J374,0)</f>
        <v>6.25E-2</v>
      </c>
      <c r="O374" s="4" t="str">
        <f>IF(dataset_2!$K374&lt;40,"Low",IF(dataset_2!$K374&lt;=70,"Moderate","High"))</f>
        <v>Moderate</v>
      </c>
      <c r="P374" s="4" t="str">
        <f>IF(dataset_2!$M374&lt;10,"Calm",IF(dataset_2!$M374&lt;=25,"Breezy","Windy"))</f>
        <v>Breezy</v>
      </c>
    </row>
    <row r="375" spans="1:16" ht="14.25" customHeight="1" x14ac:dyDescent="0.3">
      <c r="A375" s="1">
        <v>374</v>
      </c>
      <c r="B375" s="3">
        <v>0.19700000000000001</v>
      </c>
      <c r="C375" s="1">
        <v>0.44</v>
      </c>
      <c r="D375" s="1">
        <v>0.19400000000000001</v>
      </c>
      <c r="E375" s="1">
        <v>1</v>
      </c>
      <c r="F375" s="1">
        <v>15</v>
      </c>
      <c r="G375" s="1">
        <v>16</v>
      </c>
      <c r="H375" s="4" t="str">
        <f>IF(dataset_2!$E375&gt;dataset_2!$F375,"Casual Dominant","Registered Dominant")</f>
        <v>Registered Dominant</v>
      </c>
      <c r="I375" s="4">
        <f>dataset_2!$E375/dataset_2!$G375</f>
        <v>6.25E-2</v>
      </c>
      <c r="J375" s="4">
        <f>dataset_2!$F375/dataset_2!$G375</f>
        <v>0.9375</v>
      </c>
      <c r="K375" s="5">
        <f>dataset_2!$C375*100</f>
        <v>44</v>
      </c>
      <c r="L375" s="4">
        <f>dataset_2!$B375*50</f>
        <v>9.85</v>
      </c>
      <c r="M375" s="5">
        <f>dataset_2!$D375*67</f>
        <v>12.998000000000001</v>
      </c>
      <c r="N375" s="4">
        <f>IFERROR(dataset_2!$I375/dataset_2!$J375,0)</f>
        <v>6.6666666666666666E-2</v>
      </c>
      <c r="O375" s="4" t="str">
        <f>IF(dataset_2!$K375&lt;40,"Low",IF(dataset_2!$K375&lt;=70,"Moderate","High"))</f>
        <v>Moderate</v>
      </c>
      <c r="P375" s="4" t="str">
        <f>IF(dataset_2!$M375&lt;10,"Calm",IF(dataset_2!$M375&lt;=25,"Breezy","Windy"))</f>
        <v>Breezy</v>
      </c>
    </row>
    <row r="376" spans="1:16" ht="14.25" customHeight="1" x14ac:dyDescent="0.3">
      <c r="A376" s="1">
        <v>375</v>
      </c>
      <c r="B376" s="3">
        <v>0.16669999999999999</v>
      </c>
      <c r="C376" s="1">
        <v>0.43</v>
      </c>
      <c r="D376" s="1">
        <v>0.25369999999999998</v>
      </c>
      <c r="E376" s="1">
        <v>0</v>
      </c>
      <c r="F376" s="1">
        <v>8</v>
      </c>
      <c r="G376" s="1">
        <v>8</v>
      </c>
      <c r="H376" s="4" t="str">
        <f>IF(dataset_2!$E376&gt;dataset_2!$F376,"Casual Dominant","Registered Dominant")</f>
        <v>Registered Dominant</v>
      </c>
      <c r="I376" s="4">
        <f>dataset_2!$E376/dataset_2!$G376</f>
        <v>0</v>
      </c>
      <c r="J376" s="4">
        <f>dataset_2!$F376/dataset_2!$G376</f>
        <v>1</v>
      </c>
      <c r="K376" s="5">
        <f>dataset_2!$C376*100</f>
        <v>43</v>
      </c>
      <c r="L376" s="4">
        <f>dataset_2!$B376*50</f>
        <v>8.3349999999999991</v>
      </c>
      <c r="M376" s="5">
        <f>dataset_2!$D376*67</f>
        <v>16.997899999999998</v>
      </c>
      <c r="N376" s="4">
        <f>IFERROR(dataset_2!$I376/dataset_2!$J376,0)</f>
        <v>0</v>
      </c>
      <c r="O376" s="4" t="str">
        <f>IF(dataset_2!$K376&lt;40,"Low",IF(dataset_2!$K376&lt;=70,"Moderate","High"))</f>
        <v>Moderate</v>
      </c>
      <c r="P376" s="4" t="str">
        <f>IF(dataset_2!$M376&lt;10,"Calm",IF(dataset_2!$M376&lt;=25,"Breezy","Windy"))</f>
        <v>Breezy</v>
      </c>
    </row>
    <row r="377" spans="1:16" ht="14.25" customHeight="1" x14ac:dyDescent="0.3">
      <c r="A377" s="1">
        <v>376</v>
      </c>
      <c r="B377" s="3">
        <v>0.18179999999999999</v>
      </c>
      <c r="C377" s="1">
        <v>0.43</v>
      </c>
      <c r="D377" s="1">
        <v>0.19400000000000001</v>
      </c>
      <c r="E377" s="1">
        <v>0</v>
      </c>
      <c r="F377" s="1">
        <v>2</v>
      </c>
      <c r="G377" s="1">
        <v>2</v>
      </c>
      <c r="H377" s="4" t="str">
        <f>IF(dataset_2!$E377&gt;dataset_2!$F377,"Casual Dominant","Registered Dominant")</f>
        <v>Registered Dominant</v>
      </c>
      <c r="I377" s="4">
        <f>dataset_2!$E377/dataset_2!$G377</f>
        <v>0</v>
      </c>
      <c r="J377" s="4">
        <f>dataset_2!$F377/dataset_2!$G377</f>
        <v>1</v>
      </c>
      <c r="K377" s="5">
        <f>dataset_2!$C377*100</f>
        <v>43</v>
      </c>
      <c r="L377" s="4">
        <f>dataset_2!$B377*50</f>
        <v>9.09</v>
      </c>
      <c r="M377" s="5">
        <f>dataset_2!$D377*67</f>
        <v>12.998000000000001</v>
      </c>
      <c r="N377" s="4">
        <f>IFERROR(dataset_2!$I377/dataset_2!$J377,0)</f>
        <v>0</v>
      </c>
      <c r="O377" s="4" t="str">
        <f>IF(dataset_2!$K377&lt;40,"Low",IF(dataset_2!$K377&lt;=70,"Moderate","High"))</f>
        <v>Moderate</v>
      </c>
      <c r="P377" s="4" t="str">
        <f>IF(dataset_2!$M377&lt;10,"Calm",IF(dataset_2!$M377&lt;=25,"Breezy","Windy"))</f>
        <v>Breezy</v>
      </c>
    </row>
    <row r="378" spans="1:16" ht="14.25" customHeight="1" x14ac:dyDescent="0.3">
      <c r="A378" s="1">
        <v>377</v>
      </c>
      <c r="B378" s="3">
        <v>0.19700000000000001</v>
      </c>
      <c r="C378" s="1">
        <v>0.43</v>
      </c>
      <c r="D378" s="1">
        <v>0.1343</v>
      </c>
      <c r="E378" s="1">
        <v>1</v>
      </c>
      <c r="F378" s="1">
        <v>2</v>
      </c>
      <c r="G378" s="1">
        <v>3</v>
      </c>
      <c r="H378" s="4" t="str">
        <f>IF(dataset_2!$E378&gt;dataset_2!$F378,"Casual Dominant","Registered Dominant")</f>
        <v>Registered Dominant</v>
      </c>
      <c r="I378" s="4">
        <f>dataset_2!$E378/dataset_2!$G378</f>
        <v>0.33333333333333331</v>
      </c>
      <c r="J378" s="4">
        <f>dataset_2!$F378/dataset_2!$G378</f>
        <v>0.66666666666666663</v>
      </c>
      <c r="K378" s="5">
        <f>dataset_2!$C378*100</f>
        <v>43</v>
      </c>
      <c r="L378" s="4">
        <f>dataset_2!$B378*50</f>
        <v>9.85</v>
      </c>
      <c r="M378" s="5">
        <f>dataset_2!$D378*67</f>
        <v>8.9981000000000009</v>
      </c>
      <c r="N378" s="4">
        <f>IFERROR(dataset_2!$I378/dataset_2!$J378,0)</f>
        <v>0.5</v>
      </c>
      <c r="O378" s="4" t="str">
        <f>IF(dataset_2!$K378&lt;40,"Low",IF(dataset_2!$K378&lt;=70,"Moderate","High"))</f>
        <v>Moderate</v>
      </c>
      <c r="P378" s="4" t="str">
        <f>IF(dataset_2!$M378&lt;10,"Calm",IF(dataset_2!$M378&lt;=25,"Breezy","Windy"))</f>
        <v>Calm</v>
      </c>
    </row>
    <row r="379" spans="1:16" ht="14.25" customHeight="1" x14ac:dyDescent="0.3">
      <c r="A379" s="1">
        <v>378</v>
      </c>
      <c r="B379" s="3">
        <v>0.19700000000000001</v>
      </c>
      <c r="C379" s="1">
        <v>0.43</v>
      </c>
      <c r="D379" s="1">
        <v>0.16420000000000001</v>
      </c>
      <c r="E379" s="1">
        <v>0</v>
      </c>
      <c r="F379" s="1">
        <v>1</v>
      </c>
      <c r="G379" s="1">
        <v>1</v>
      </c>
      <c r="H379" s="4" t="str">
        <f>IF(dataset_2!$E379&gt;dataset_2!$F379,"Casual Dominant","Registered Dominant")</f>
        <v>Registered Dominant</v>
      </c>
      <c r="I379" s="4">
        <f>dataset_2!$E379/dataset_2!$G379</f>
        <v>0</v>
      </c>
      <c r="J379" s="4">
        <f>dataset_2!$F379/dataset_2!$G379</f>
        <v>1</v>
      </c>
      <c r="K379" s="5">
        <f>dataset_2!$C379*100</f>
        <v>43</v>
      </c>
      <c r="L379" s="4">
        <f>dataset_2!$B379*50</f>
        <v>9.85</v>
      </c>
      <c r="M379" s="5">
        <f>dataset_2!$D379*67</f>
        <v>11.0014</v>
      </c>
      <c r="N379" s="4">
        <f>IFERROR(dataset_2!$I379/dataset_2!$J379,0)</f>
        <v>0</v>
      </c>
      <c r="O379" s="4" t="str">
        <f>IF(dataset_2!$K379&lt;40,"Low",IF(dataset_2!$K379&lt;=70,"Moderate","High"))</f>
        <v>Moderate</v>
      </c>
      <c r="P379" s="4" t="str">
        <f>IF(dataset_2!$M379&lt;10,"Calm",IF(dataset_2!$M379&lt;=25,"Breezy","Windy"))</f>
        <v>Breezy</v>
      </c>
    </row>
    <row r="380" spans="1:16" ht="14.25" customHeight="1" x14ac:dyDescent="0.3">
      <c r="A380" s="1">
        <v>379</v>
      </c>
      <c r="B380" s="3">
        <v>0.18179999999999999</v>
      </c>
      <c r="C380" s="1">
        <v>0.43</v>
      </c>
      <c r="D380" s="1">
        <v>0.19400000000000001</v>
      </c>
      <c r="E380" s="1">
        <v>0</v>
      </c>
      <c r="F380" s="1">
        <v>5</v>
      </c>
      <c r="G380" s="1">
        <v>5</v>
      </c>
      <c r="H380" s="4" t="str">
        <f>IF(dataset_2!$E380&gt;dataset_2!$F380,"Casual Dominant","Registered Dominant")</f>
        <v>Registered Dominant</v>
      </c>
      <c r="I380" s="4">
        <f>dataset_2!$E380/dataset_2!$G380</f>
        <v>0</v>
      </c>
      <c r="J380" s="4">
        <f>dataset_2!$F380/dataset_2!$G380</f>
        <v>1</v>
      </c>
      <c r="K380" s="5">
        <f>dataset_2!$C380*100</f>
        <v>43</v>
      </c>
      <c r="L380" s="4">
        <f>dataset_2!$B380*50</f>
        <v>9.09</v>
      </c>
      <c r="M380" s="5">
        <f>dataset_2!$D380*67</f>
        <v>12.998000000000001</v>
      </c>
      <c r="N380" s="4">
        <f>IFERROR(dataset_2!$I380/dataset_2!$J380,0)</f>
        <v>0</v>
      </c>
      <c r="O380" s="4" t="str">
        <f>IF(dataset_2!$K380&lt;40,"Low",IF(dataset_2!$K380&lt;=70,"Moderate","High"))</f>
        <v>Moderate</v>
      </c>
      <c r="P380" s="4" t="str">
        <f>IF(dataset_2!$M380&lt;10,"Calm",IF(dataset_2!$M380&lt;=25,"Breezy","Windy"))</f>
        <v>Breezy</v>
      </c>
    </row>
    <row r="381" spans="1:16" ht="14.25" customHeight="1" x14ac:dyDescent="0.3">
      <c r="A381" s="1">
        <v>380</v>
      </c>
      <c r="B381" s="3">
        <v>0.18179999999999999</v>
      </c>
      <c r="C381" s="1">
        <v>0.5</v>
      </c>
      <c r="D381" s="1">
        <v>0.1343</v>
      </c>
      <c r="E381" s="1">
        <v>4</v>
      </c>
      <c r="F381" s="1">
        <v>9</v>
      </c>
      <c r="G381" s="1">
        <v>13</v>
      </c>
      <c r="H381" s="4" t="str">
        <f>IF(dataset_2!$E381&gt;dataset_2!$F381,"Casual Dominant","Registered Dominant")</f>
        <v>Registered Dominant</v>
      </c>
      <c r="I381" s="4">
        <f>dataset_2!$E381/dataset_2!$G381</f>
        <v>0.30769230769230771</v>
      </c>
      <c r="J381" s="4">
        <f>dataset_2!$F381/dataset_2!$G381</f>
        <v>0.69230769230769229</v>
      </c>
      <c r="K381" s="5">
        <f>dataset_2!$C381*100</f>
        <v>50</v>
      </c>
      <c r="L381" s="4">
        <f>dataset_2!$B381*50</f>
        <v>9.09</v>
      </c>
      <c r="M381" s="5">
        <f>dataset_2!$D381*67</f>
        <v>8.9981000000000009</v>
      </c>
      <c r="N381" s="4">
        <f>IFERROR(dataset_2!$I381/dataset_2!$J381,0)</f>
        <v>0.44444444444444448</v>
      </c>
      <c r="O381" s="4" t="str">
        <f>IF(dataset_2!$K381&lt;40,"Low",IF(dataset_2!$K381&lt;=70,"Moderate","High"))</f>
        <v>Moderate</v>
      </c>
      <c r="P381" s="4" t="str">
        <f>IF(dataset_2!$M381&lt;10,"Calm",IF(dataset_2!$M381&lt;=25,"Breezy","Windy"))</f>
        <v>Calm</v>
      </c>
    </row>
    <row r="382" spans="1:16" ht="14.25" customHeight="1" x14ac:dyDescent="0.3">
      <c r="A382" s="1">
        <v>381</v>
      </c>
      <c r="B382" s="3">
        <v>0.1515</v>
      </c>
      <c r="C382" s="1">
        <v>0.47</v>
      </c>
      <c r="D382" s="1">
        <v>0.22389999999999999</v>
      </c>
      <c r="E382" s="1">
        <v>3</v>
      </c>
      <c r="F382" s="1">
        <v>30</v>
      </c>
      <c r="G382" s="1">
        <v>33</v>
      </c>
      <c r="H382" s="4" t="str">
        <f>IF(dataset_2!$E382&gt;dataset_2!$F382,"Casual Dominant","Registered Dominant")</f>
        <v>Registered Dominant</v>
      </c>
      <c r="I382" s="4">
        <f>dataset_2!$E382/dataset_2!$G382</f>
        <v>9.0909090909090912E-2</v>
      </c>
      <c r="J382" s="4">
        <f>dataset_2!$F382/dataset_2!$G382</f>
        <v>0.90909090909090906</v>
      </c>
      <c r="K382" s="5">
        <f>dataset_2!$C382*100</f>
        <v>47</v>
      </c>
      <c r="L382" s="4">
        <f>dataset_2!$B382*50</f>
        <v>7.5750000000000002</v>
      </c>
      <c r="M382" s="5">
        <f>dataset_2!$D382*67</f>
        <v>15.001299999999999</v>
      </c>
      <c r="N382" s="4">
        <f>IFERROR(dataset_2!$I382/dataset_2!$J382,0)</f>
        <v>0.1</v>
      </c>
      <c r="O382" s="4" t="str">
        <f>IF(dataset_2!$K382&lt;40,"Low",IF(dataset_2!$K382&lt;=70,"Moderate","High"))</f>
        <v>Moderate</v>
      </c>
      <c r="P382" s="4" t="str">
        <f>IF(dataset_2!$M382&lt;10,"Calm",IF(dataset_2!$M382&lt;=25,"Breezy","Windy"))</f>
        <v>Breezy</v>
      </c>
    </row>
    <row r="383" spans="1:16" ht="14.25" customHeight="1" x14ac:dyDescent="0.3">
      <c r="A383" s="1">
        <v>382</v>
      </c>
      <c r="B383" s="3">
        <v>0.1515</v>
      </c>
      <c r="C383" s="1">
        <v>0.47</v>
      </c>
      <c r="D383" s="1">
        <v>0.22389999999999999</v>
      </c>
      <c r="E383" s="1">
        <v>8</v>
      </c>
      <c r="F383" s="1">
        <v>39</v>
      </c>
      <c r="G383" s="1">
        <v>47</v>
      </c>
      <c r="H383" s="4" t="str">
        <f>IF(dataset_2!$E383&gt;dataset_2!$F383,"Casual Dominant","Registered Dominant")</f>
        <v>Registered Dominant</v>
      </c>
      <c r="I383" s="4">
        <f>dataset_2!$E383/dataset_2!$G383</f>
        <v>0.1702127659574468</v>
      </c>
      <c r="J383" s="4">
        <f>dataset_2!$F383/dataset_2!$G383</f>
        <v>0.82978723404255317</v>
      </c>
      <c r="K383" s="5">
        <f>dataset_2!$C383*100</f>
        <v>47</v>
      </c>
      <c r="L383" s="4">
        <f>dataset_2!$B383*50</f>
        <v>7.5750000000000002</v>
      </c>
      <c r="M383" s="5">
        <f>dataset_2!$D383*67</f>
        <v>15.001299999999999</v>
      </c>
      <c r="N383" s="4">
        <f>IFERROR(dataset_2!$I383/dataset_2!$J383,0)</f>
        <v>0.20512820512820512</v>
      </c>
      <c r="O383" s="4" t="str">
        <f>IF(dataset_2!$K383&lt;40,"Low",IF(dataset_2!$K383&lt;=70,"Moderate","High"))</f>
        <v>Moderate</v>
      </c>
      <c r="P383" s="4" t="str">
        <f>IF(dataset_2!$M383&lt;10,"Calm",IF(dataset_2!$M383&lt;=25,"Breezy","Windy"))</f>
        <v>Breezy</v>
      </c>
    </row>
    <row r="384" spans="1:16" ht="14.25" customHeight="1" x14ac:dyDescent="0.3">
      <c r="A384" s="1">
        <v>383</v>
      </c>
      <c r="B384" s="3">
        <v>0.1515</v>
      </c>
      <c r="C384" s="1">
        <v>0.5</v>
      </c>
      <c r="D384" s="1">
        <v>0.25369999999999998</v>
      </c>
      <c r="E384" s="1">
        <v>7</v>
      </c>
      <c r="F384" s="1">
        <v>50</v>
      </c>
      <c r="G384" s="1">
        <v>57</v>
      </c>
      <c r="H384" s="4" t="str">
        <f>IF(dataset_2!$E384&gt;dataset_2!$F384,"Casual Dominant","Registered Dominant")</f>
        <v>Registered Dominant</v>
      </c>
      <c r="I384" s="4">
        <f>dataset_2!$E384/dataset_2!$G384</f>
        <v>0.12280701754385964</v>
      </c>
      <c r="J384" s="4">
        <f>dataset_2!$F384/dataset_2!$G384</f>
        <v>0.8771929824561403</v>
      </c>
      <c r="K384" s="5">
        <f>dataset_2!$C384*100</f>
        <v>50</v>
      </c>
      <c r="L384" s="4">
        <f>dataset_2!$B384*50</f>
        <v>7.5750000000000002</v>
      </c>
      <c r="M384" s="5">
        <f>dataset_2!$D384*67</f>
        <v>16.997899999999998</v>
      </c>
      <c r="N384" s="4">
        <f>IFERROR(dataset_2!$I384/dataset_2!$J384,0)</f>
        <v>0.14000000000000001</v>
      </c>
      <c r="O384" s="4" t="str">
        <f>IF(dataset_2!$K384&lt;40,"Low",IF(dataset_2!$K384&lt;=70,"Moderate","High"))</f>
        <v>Moderate</v>
      </c>
      <c r="P384" s="4" t="str">
        <f>IF(dataset_2!$M384&lt;10,"Calm",IF(dataset_2!$M384&lt;=25,"Breezy","Windy"))</f>
        <v>Breezy</v>
      </c>
    </row>
    <row r="385" spans="1:16" ht="14.25" customHeight="1" x14ac:dyDescent="0.3">
      <c r="A385" s="1">
        <v>384</v>
      </c>
      <c r="B385" s="3">
        <v>0.1515</v>
      </c>
      <c r="C385" s="1">
        <v>0.55000000000000004</v>
      </c>
      <c r="D385" s="1">
        <v>0.19400000000000001</v>
      </c>
      <c r="E385" s="1">
        <v>9</v>
      </c>
      <c r="F385" s="1">
        <v>55</v>
      </c>
      <c r="G385" s="1">
        <v>64</v>
      </c>
      <c r="H385" s="4" t="str">
        <f>IF(dataset_2!$E385&gt;dataset_2!$F385,"Casual Dominant","Registered Dominant")</f>
        <v>Registered Dominant</v>
      </c>
      <c r="I385" s="4">
        <f>dataset_2!$E385/dataset_2!$G385</f>
        <v>0.140625</v>
      </c>
      <c r="J385" s="4">
        <f>dataset_2!$F385/dataset_2!$G385</f>
        <v>0.859375</v>
      </c>
      <c r="K385" s="5">
        <f>dataset_2!$C385*100</f>
        <v>55.000000000000007</v>
      </c>
      <c r="L385" s="4">
        <f>dataset_2!$B385*50</f>
        <v>7.5750000000000002</v>
      </c>
      <c r="M385" s="5">
        <f>dataset_2!$D385*67</f>
        <v>12.998000000000001</v>
      </c>
      <c r="N385" s="4">
        <f>IFERROR(dataset_2!$I385/dataset_2!$J385,0)</f>
        <v>0.16363636363636364</v>
      </c>
      <c r="O385" s="4" t="str">
        <f>IF(dataset_2!$K385&lt;40,"Low",IF(dataset_2!$K385&lt;=70,"Moderate","High"))</f>
        <v>Moderate</v>
      </c>
      <c r="P385" s="4" t="str">
        <f>IF(dataset_2!$M385&lt;10,"Calm",IF(dataset_2!$M385&lt;=25,"Breezy","Windy"))</f>
        <v>Breezy</v>
      </c>
    </row>
    <row r="386" spans="1:16" ht="14.25" customHeight="1" x14ac:dyDescent="0.3">
      <c r="A386" s="1">
        <v>385</v>
      </c>
      <c r="B386" s="3">
        <v>0.19700000000000001</v>
      </c>
      <c r="C386" s="1">
        <v>0.47</v>
      </c>
      <c r="D386" s="1">
        <v>0.1343</v>
      </c>
      <c r="E386" s="1">
        <v>10</v>
      </c>
      <c r="F386" s="1">
        <v>70</v>
      </c>
      <c r="G386" s="1">
        <v>80</v>
      </c>
      <c r="H386" s="4" t="str">
        <f>IF(dataset_2!$E386&gt;dataset_2!$F386,"Casual Dominant","Registered Dominant")</f>
        <v>Registered Dominant</v>
      </c>
      <c r="I386" s="4">
        <f>dataset_2!$E386/dataset_2!$G386</f>
        <v>0.125</v>
      </c>
      <c r="J386" s="4">
        <f>dataset_2!$F386/dataset_2!$G386</f>
        <v>0.875</v>
      </c>
      <c r="K386" s="5">
        <f>dataset_2!$C386*100</f>
        <v>47</v>
      </c>
      <c r="L386" s="4">
        <f>dataset_2!$B386*50</f>
        <v>9.85</v>
      </c>
      <c r="M386" s="5">
        <f>dataset_2!$D386*67</f>
        <v>8.9981000000000009</v>
      </c>
      <c r="N386" s="4">
        <f>IFERROR(dataset_2!$I386/dataset_2!$J386,0)</f>
        <v>0.14285714285714285</v>
      </c>
      <c r="O386" s="4" t="str">
        <f>IF(dataset_2!$K386&lt;40,"Low",IF(dataset_2!$K386&lt;=70,"Moderate","High"))</f>
        <v>Moderate</v>
      </c>
      <c r="P386" s="4" t="str">
        <f>IF(dataset_2!$M386&lt;10,"Calm",IF(dataset_2!$M386&lt;=25,"Breezy","Windy"))</f>
        <v>Calm</v>
      </c>
    </row>
    <row r="387" spans="1:16" ht="14.25" customHeight="1" x14ac:dyDescent="0.3">
      <c r="A387" s="1">
        <v>386</v>
      </c>
      <c r="B387" s="3">
        <v>0.19700000000000001</v>
      </c>
      <c r="C387" s="1">
        <v>0.47</v>
      </c>
      <c r="D387" s="1">
        <v>0.1343</v>
      </c>
      <c r="E387" s="1">
        <v>13</v>
      </c>
      <c r="F387" s="1">
        <v>80</v>
      </c>
      <c r="G387" s="1">
        <v>93</v>
      </c>
      <c r="H387" s="4" t="str">
        <f>IF(dataset_2!$E387&gt;dataset_2!$F387,"Casual Dominant","Registered Dominant")</f>
        <v>Registered Dominant</v>
      </c>
      <c r="I387" s="4">
        <f>dataset_2!$E387/dataset_2!$G387</f>
        <v>0.13978494623655913</v>
      </c>
      <c r="J387" s="4">
        <f>dataset_2!$F387/dataset_2!$G387</f>
        <v>0.86021505376344087</v>
      </c>
      <c r="K387" s="5">
        <f>dataset_2!$C387*100</f>
        <v>47</v>
      </c>
      <c r="L387" s="4">
        <f>dataset_2!$B387*50</f>
        <v>9.85</v>
      </c>
      <c r="M387" s="5">
        <f>dataset_2!$D387*67</f>
        <v>8.9981000000000009</v>
      </c>
      <c r="N387" s="4">
        <f>IFERROR(dataset_2!$I387/dataset_2!$J387,0)</f>
        <v>0.16249999999999998</v>
      </c>
      <c r="O387" s="4" t="str">
        <f>IF(dataset_2!$K387&lt;40,"Low",IF(dataset_2!$K387&lt;=70,"Moderate","High"))</f>
        <v>Moderate</v>
      </c>
      <c r="P387" s="4" t="str">
        <f>IF(dataset_2!$M387&lt;10,"Calm",IF(dataset_2!$M387&lt;=25,"Breezy","Windy"))</f>
        <v>Calm</v>
      </c>
    </row>
    <row r="388" spans="1:16" ht="14.25" customHeight="1" x14ac:dyDescent="0.3">
      <c r="A388" s="1">
        <v>387</v>
      </c>
      <c r="B388" s="3">
        <v>0.21210000000000001</v>
      </c>
      <c r="C388" s="1">
        <v>0.43</v>
      </c>
      <c r="D388" s="1">
        <v>0.1045</v>
      </c>
      <c r="E388" s="1">
        <v>12</v>
      </c>
      <c r="F388" s="1">
        <v>74</v>
      </c>
      <c r="G388" s="1">
        <v>86</v>
      </c>
      <c r="H388" s="4" t="str">
        <f>IF(dataset_2!$E388&gt;dataset_2!$F388,"Casual Dominant","Registered Dominant")</f>
        <v>Registered Dominant</v>
      </c>
      <c r="I388" s="4">
        <f>dataset_2!$E388/dataset_2!$G388</f>
        <v>0.13953488372093023</v>
      </c>
      <c r="J388" s="4">
        <f>dataset_2!$F388/dataset_2!$G388</f>
        <v>0.86046511627906974</v>
      </c>
      <c r="K388" s="5">
        <f>dataset_2!$C388*100</f>
        <v>43</v>
      </c>
      <c r="L388" s="4">
        <f>dataset_2!$B388*50</f>
        <v>10.605</v>
      </c>
      <c r="M388" s="5">
        <f>dataset_2!$D388*67</f>
        <v>7.0015000000000001</v>
      </c>
      <c r="N388" s="4">
        <f>IFERROR(dataset_2!$I388/dataset_2!$J388,0)</f>
        <v>0.16216216216216217</v>
      </c>
      <c r="O388" s="4" t="str">
        <f>IF(dataset_2!$K388&lt;40,"Low",IF(dataset_2!$K388&lt;=70,"Moderate","High"))</f>
        <v>Moderate</v>
      </c>
      <c r="P388" s="4" t="str">
        <f>IF(dataset_2!$M388&lt;10,"Calm",IF(dataset_2!$M388&lt;=25,"Breezy","Windy"))</f>
        <v>Calm</v>
      </c>
    </row>
    <row r="389" spans="1:16" ht="14.25" customHeight="1" x14ac:dyDescent="0.3">
      <c r="A389" s="1">
        <v>388</v>
      </c>
      <c r="B389" s="3">
        <v>0.21210000000000001</v>
      </c>
      <c r="C389" s="1">
        <v>0.47</v>
      </c>
      <c r="D389" s="1">
        <v>0.16420000000000001</v>
      </c>
      <c r="E389" s="1">
        <v>21</v>
      </c>
      <c r="F389" s="1">
        <v>72</v>
      </c>
      <c r="G389" s="1">
        <v>93</v>
      </c>
      <c r="H389" s="4" t="str">
        <f>IF(dataset_2!$E389&gt;dataset_2!$F389,"Casual Dominant","Registered Dominant")</f>
        <v>Registered Dominant</v>
      </c>
      <c r="I389" s="4">
        <f>dataset_2!$E389/dataset_2!$G389</f>
        <v>0.22580645161290322</v>
      </c>
      <c r="J389" s="4">
        <f>dataset_2!$F389/dataset_2!$G389</f>
        <v>0.77419354838709675</v>
      </c>
      <c r="K389" s="5">
        <f>dataset_2!$C389*100</f>
        <v>47</v>
      </c>
      <c r="L389" s="4">
        <f>dataset_2!$B389*50</f>
        <v>10.605</v>
      </c>
      <c r="M389" s="5">
        <f>dataset_2!$D389*67</f>
        <v>11.0014</v>
      </c>
      <c r="N389" s="4">
        <f>IFERROR(dataset_2!$I389/dataset_2!$J389,0)</f>
        <v>0.29166666666666669</v>
      </c>
      <c r="O389" s="4" t="str">
        <f>IF(dataset_2!$K389&lt;40,"Low",IF(dataset_2!$K389&lt;=70,"Moderate","High"))</f>
        <v>Moderate</v>
      </c>
      <c r="P389" s="4" t="str">
        <f>IF(dataset_2!$M389&lt;10,"Calm",IF(dataset_2!$M389&lt;=25,"Breezy","Windy"))</f>
        <v>Breezy</v>
      </c>
    </row>
    <row r="390" spans="1:16" ht="14.25" customHeight="1" x14ac:dyDescent="0.3">
      <c r="A390" s="1">
        <v>389</v>
      </c>
      <c r="B390" s="3">
        <v>0.21210000000000001</v>
      </c>
      <c r="C390" s="1">
        <v>0.47</v>
      </c>
      <c r="D390" s="1">
        <v>0.16420000000000001</v>
      </c>
      <c r="E390" s="1">
        <v>6</v>
      </c>
      <c r="F390" s="1">
        <v>76</v>
      </c>
      <c r="G390" s="1">
        <v>82</v>
      </c>
      <c r="H390" s="4" t="str">
        <f>IF(dataset_2!$E390&gt;dataset_2!$F390,"Casual Dominant","Registered Dominant")</f>
        <v>Registered Dominant</v>
      </c>
      <c r="I390" s="4">
        <f>dataset_2!$E390/dataset_2!$G390</f>
        <v>7.3170731707317069E-2</v>
      </c>
      <c r="J390" s="4">
        <f>dataset_2!$F390/dataset_2!$G390</f>
        <v>0.92682926829268297</v>
      </c>
      <c r="K390" s="5">
        <f>dataset_2!$C390*100</f>
        <v>47</v>
      </c>
      <c r="L390" s="4">
        <f>dataset_2!$B390*50</f>
        <v>10.605</v>
      </c>
      <c r="M390" s="5">
        <f>dataset_2!$D390*67</f>
        <v>11.0014</v>
      </c>
      <c r="N390" s="4">
        <f>IFERROR(dataset_2!$I390/dataset_2!$J390,0)</f>
        <v>7.8947368421052627E-2</v>
      </c>
      <c r="O390" s="4" t="str">
        <f>IF(dataset_2!$K390&lt;40,"Low",IF(dataset_2!$K390&lt;=70,"Moderate","High"))</f>
        <v>Moderate</v>
      </c>
      <c r="P390" s="4" t="str">
        <f>IF(dataset_2!$M390&lt;10,"Calm",IF(dataset_2!$M390&lt;=25,"Breezy","Windy"))</f>
        <v>Breezy</v>
      </c>
    </row>
    <row r="391" spans="1:16" ht="14.25" customHeight="1" x14ac:dyDescent="0.3">
      <c r="A391" s="1">
        <v>390</v>
      </c>
      <c r="B391" s="3">
        <v>0.19700000000000001</v>
      </c>
      <c r="C391" s="1">
        <v>0.51</v>
      </c>
      <c r="D391" s="1">
        <v>0.19400000000000001</v>
      </c>
      <c r="E391" s="1">
        <v>4</v>
      </c>
      <c r="F391" s="1">
        <v>67</v>
      </c>
      <c r="G391" s="1">
        <v>71</v>
      </c>
      <c r="H391" s="4" t="str">
        <f>IF(dataset_2!$E391&gt;dataset_2!$F391,"Casual Dominant","Registered Dominant")</f>
        <v>Registered Dominant</v>
      </c>
      <c r="I391" s="4">
        <f>dataset_2!$E391/dataset_2!$G391</f>
        <v>5.6338028169014086E-2</v>
      </c>
      <c r="J391" s="4">
        <f>dataset_2!$F391/dataset_2!$G391</f>
        <v>0.94366197183098588</v>
      </c>
      <c r="K391" s="5">
        <f>dataset_2!$C391*100</f>
        <v>51</v>
      </c>
      <c r="L391" s="4">
        <f>dataset_2!$B391*50</f>
        <v>9.85</v>
      </c>
      <c r="M391" s="5">
        <f>dataset_2!$D391*67</f>
        <v>12.998000000000001</v>
      </c>
      <c r="N391" s="4">
        <f>IFERROR(dataset_2!$I391/dataset_2!$J391,0)</f>
        <v>5.9701492537313439E-2</v>
      </c>
      <c r="O391" s="4" t="str">
        <f>IF(dataset_2!$K391&lt;40,"Low",IF(dataset_2!$K391&lt;=70,"Moderate","High"))</f>
        <v>Moderate</v>
      </c>
      <c r="P391" s="4" t="str">
        <f>IF(dataset_2!$M391&lt;10,"Calm",IF(dataset_2!$M391&lt;=25,"Breezy","Windy"))</f>
        <v>Breezy</v>
      </c>
    </row>
    <row r="392" spans="1:16" ht="14.25" customHeight="1" x14ac:dyDescent="0.3">
      <c r="A392" s="1">
        <v>391</v>
      </c>
      <c r="B392" s="3">
        <v>0.16669999999999999</v>
      </c>
      <c r="C392" s="1">
        <v>0.55000000000000004</v>
      </c>
      <c r="D392" s="1">
        <v>0.25369999999999998</v>
      </c>
      <c r="E392" s="1">
        <v>7</v>
      </c>
      <c r="F392" s="1">
        <v>85</v>
      </c>
      <c r="G392" s="1">
        <v>92</v>
      </c>
      <c r="H392" s="4" t="str">
        <f>IF(dataset_2!$E392&gt;dataset_2!$F392,"Casual Dominant","Registered Dominant")</f>
        <v>Registered Dominant</v>
      </c>
      <c r="I392" s="4">
        <f>dataset_2!$E392/dataset_2!$G392</f>
        <v>7.6086956521739135E-2</v>
      </c>
      <c r="J392" s="4">
        <f>dataset_2!$F392/dataset_2!$G392</f>
        <v>0.92391304347826086</v>
      </c>
      <c r="K392" s="5">
        <f>dataset_2!$C392*100</f>
        <v>55.000000000000007</v>
      </c>
      <c r="L392" s="4">
        <f>dataset_2!$B392*50</f>
        <v>8.3349999999999991</v>
      </c>
      <c r="M392" s="5">
        <f>dataset_2!$D392*67</f>
        <v>16.997899999999998</v>
      </c>
      <c r="N392" s="4">
        <f>IFERROR(dataset_2!$I392/dataset_2!$J392,0)</f>
        <v>8.2352941176470587E-2</v>
      </c>
      <c r="O392" s="4" t="str">
        <f>IF(dataset_2!$K392&lt;40,"Low",IF(dataset_2!$K392&lt;=70,"Moderate","High"))</f>
        <v>Moderate</v>
      </c>
      <c r="P392" s="4" t="str">
        <f>IF(dataset_2!$M392&lt;10,"Calm",IF(dataset_2!$M392&lt;=25,"Breezy","Windy"))</f>
        <v>Breezy</v>
      </c>
    </row>
    <row r="393" spans="1:16" ht="14.25" customHeight="1" x14ac:dyDescent="0.3">
      <c r="A393" s="1">
        <v>392</v>
      </c>
      <c r="B393" s="3">
        <v>0.18179999999999999</v>
      </c>
      <c r="C393" s="1">
        <v>0.59</v>
      </c>
      <c r="D393" s="1">
        <v>0.19400000000000001</v>
      </c>
      <c r="E393" s="1">
        <v>2</v>
      </c>
      <c r="F393" s="1">
        <v>58</v>
      </c>
      <c r="G393" s="1">
        <v>60</v>
      </c>
      <c r="H393" s="4" t="str">
        <f>IF(dataset_2!$E393&gt;dataset_2!$F393,"Casual Dominant","Registered Dominant")</f>
        <v>Registered Dominant</v>
      </c>
      <c r="I393" s="4">
        <f>dataset_2!$E393/dataset_2!$G393</f>
        <v>3.3333333333333333E-2</v>
      </c>
      <c r="J393" s="4">
        <f>dataset_2!$F393/dataset_2!$G393</f>
        <v>0.96666666666666667</v>
      </c>
      <c r="K393" s="5">
        <f>dataset_2!$C393*100</f>
        <v>59</v>
      </c>
      <c r="L393" s="4">
        <f>dataset_2!$B393*50</f>
        <v>9.09</v>
      </c>
      <c r="M393" s="5">
        <f>dataset_2!$D393*67</f>
        <v>12.998000000000001</v>
      </c>
      <c r="N393" s="4">
        <f>IFERROR(dataset_2!$I393/dataset_2!$J393,0)</f>
        <v>3.4482758620689655E-2</v>
      </c>
      <c r="O393" s="4" t="str">
        <f>IF(dataset_2!$K393&lt;40,"Low",IF(dataset_2!$K393&lt;=70,"Moderate","High"))</f>
        <v>Moderate</v>
      </c>
      <c r="P393" s="4" t="str">
        <f>IF(dataset_2!$M393&lt;10,"Calm",IF(dataset_2!$M393&lt;=25,"Breezy","Windy"))</f>
        <v>Breezy</v>
      </c>
    </row>
    <row r="394" spans="1:16" ht="14.25" customHeight="1" x14ac:dyDescent="0.3">
      <c r="A394" s="1">
        <v>393</v>
      </c>
      <c r="B394" s="3">
        <v>0.1515</v>
      </c>
      <c r="C394" s="1">
        <v>0.8</v>
      </c>
      <c r="D394" s="1">
        <v>0.19400000000000001</v>
      </c>
      <c r="E394" s="1">
        <v>4</v>
      </c>
      <c r="F394" s="1">
        <v>29</v>
      </c>
      <c r="G394" s="1">
        <v>33</v>
      </c>
      <c r="H394" s="4" t="str">
        <f>IF(dataset_2!$E394&gt;dataset_2!$F394,"Casual Dominant","Registered Dominant")</f>
        <v>Registered Dominant</v>
      </c>
      <c r="I394" s="4">
        <f>dataset_2!$E394/dataset_2!$G394</f>
        <v>0.12121212121212122</v>
      </c>
      <c r="J394" s="4">
        <f>dataset_2!$F394/dataset_2!$G394</f>
        <v>0.87878787878787878</v>
      </c>
      <c r="K394" s="5">
        <f>dataset_2!$C394*100</f>
        <v>80</v>
      </c>
      <c r="L394" s="4">
        <f>dataset_2!$B394*50</f>
        <v>7.5750000000000002</v>
      </c>
      <c r="M394" s="5">
        <f>dataset_2!$D394*67</f>
        <v>12.998000000000001</v>
      </c>
      <c r="N394" s="4">
        <f>IFERROR(dataset_2!$I394/dataset_2!$J394,0)</f>
        <v>0.13793103448275862</v>
      </c>
      <c r="O394" s="4" t="str">
        <f>IF(dataset_2!$K394&lt;40,"Low",IF(dataset_2!$K394&lt;=70,"Moderate","High"))</f>
        <v>High</v>
      </c>
      <c r="P394" s="4" t="str">
        <f>IF(dataset_2!$M394&lt;10,"Calm",IF(dataset_2!$M394&lt;=25,"Breezy","Windy"))</f>
        <v>Breezy</v>
      </c>
    </row>
    <row r="395" spans="1:16" ht="14.25" customHeight="1" x14ac:dyDescent="0.3">
      <c r="A395" s="1">
        <v>394</v>
      </c>
      <c r="B395" s="3">
        <v>0.1515</v>
      </c>
      <c r="C395" s="1">
        <v>0.8</v>
      </c>
      <c r="D395" s="1">
        <v>0.19400000000000001</v>
      </c>
      <c r="E395" s="1">
        <v>3</v>
      </c>
      <c r="F395" s="1">
        <v>24</v>
      </c>
      <c r="G395" s="1">
        <v>27</v>
      </c>
      <c r="H395" s="4" t="str">
        <f>IF(dataset_2!$E395&gt;dataset_2!$F395,"Casual Dominant","Registered Dominant")</f>
        <v>Registered Dominant</v>
      </c>
      <c r="I395" s="4">
        <f>dataset_2!$E395/dataset_2!$G395</f>
        <v>0.1111111111111111</v>
      </c>
      <c r="J395" s="4">
        <f>dataset_2!$F395/dataset_2!$G395</f>
        <v>0.88888888888888884</v>
      </c>
      <c r="K395" s="5">
        <f>dataset_2!$C395*100</f>
        <v>80</v>
      </c>
      <c r="L395" s="4">
        <f>dataset_2!$B395*50</f>
        <v>7.5750000000000002</v>
      </c>
      <c r="M395" s="5">
        <f>dataset_2!$D395*67</f>
        <v>12.998000000000001</v>
      </c>
      <c r="N395" s="4">
        <f>IFERROR(dataset_2!$I395/dataset_2!$J395,0)</f>
        <v>0.125</v>
      </c>
      <c r="O395" s="4" t="str">
        <f>IF(dataset_2!$K395&lt;40,"Low",IF(dataset_2!$K395&lt;=70,"Moderate","High"))</f>
        <v>High</v>
      </c>
      <c r="P395" s="4" t="str">
        <f>IF(dataset_2!$M395&lt;10,"Calm",IF(dataset_2!$M395&lt;=25,"Breezy","Windy"))</f>
        <v>Breezy</v>
      </c>
    </row>
    <row r="396" spans="1:16" ht="14.25" customHeight="1" x14ac:dyDescent="0.3">
      <c r="A396" s="1">
        <v>395</v>
      </c>
      <c r="B396" s="3">
        <v>0.1212</v>
      </c>
      <c r="C396" s="1">
        <v>0.93</v>
      </c>
      <c r="D396" s="1">
        <v>0.25369999999999998</v>
      </c>
      <c r="E396" s="1">
        <v>0</v>
      </c>
      <c r="F396" s="1">
        <v>13</v>
      </c>
      <c r="G396" s="1">
        <v>13</v>
      </c>
      <c r="H396" s="4" t="str">
        <f>IF(dataset_2!$E396&gt;dataset_2!$F396,"Casual Dominant","Registered Dominant")</f>
        <v>Registered Dominant</v>
      </c>
      <c r="I396" s="4">
        <f>dataset_2!$E396/dataset_2!$G396</f>
        <v>0</v>
      </c>
      <c r="J396" s="4">
        <f>dataset_2!$F396/dataset_2!$G396</f>
        <v>1</v>
      </c>
      <c r="K396" s="5">
        <f>dataset_2!$C396*100</f>
        <v>93</v>
      </c>
      <c r="L396" s="4">
        <f>dataset_2!$B396*50</f>
        <v>6.0600000000000005</v>
      </c>
      <c r="M396" s="5">
        <f>dataset_2!$D396*67</f>
        <v>16.997899999999998</v>
      </c>
      <c r="N396" s="4">
        <f>IFERROR(dataset_2!$I396/dataset_2!$J396,0)</f>
        <v>0</v>
      </c>
      <c r="O396" s="4" t="str">
        <f>IF(dataset_2!$K396&lt;40,"Low",IF(dataset_2!$K396&lt;=70,"Moderate","High"))</f>
        <v>High</v>
      </c>
      <c r="P396" s="4" t="str">
        <f>IF(dataset_2!$M396&lt;10,"Calm",IF(dataset_2!$M396&lt;=25,"Breezy","Windy"))</f>
        <v>Breezy</v>
      </c>
    </row>
    <row r="397" spans="1:16" ht="14.25" customHeight="1" x14ac:dyDescent="0.3">
      <c r="A397" s="1">
        <v>396</v>
      </c>
      <c r="B397" s="3">
        <v>0.13639999999999999</v>
      </c>
      <c r="C397" s="1">
        <v>0.86</v>
      </c>
      <c r="D397" s="1">
        <v>0.28360000000000002</v>
      </c>
      <c r="E397" s="1">
        <v>1</v>
      </c>
      <c r="F397" s="1">
        <v>3</v>
      </c>
      <c r="G397" s="1">
        <v>4</v>
      </c>
      <c r="H397" s="4" t="str">
        <f>IF(dataset_2!$E397&gt;dataset_2!$F397,"Casual Dominant","Registered Dominant")</f>
        <v>Registered Dominant</v>
      </c>
      <c r="I397" s="4">
        <f>dataset_2!$E397/dataset_2!$G397</f>
        <v>0.25</v>
      </c>
      <c r="J397" s="4">
        <f>dataset_2!$F397/dataset_2!$G397</f>
        <v>0.75</v>
      </c>
      <c r="K397" s="5">
        <f>dataset_2!$C397*100</f>
        <v>86</v>
      </c>
      <c r="L397" s="4">
        <f>dataset_2!$B397*50</f>
        <v>6.8199999999999994</v>
      </c>
      <c r="M397" s="5">
        <f>dataset_2!$D397*67</f>
        <v>19.001200000000001</v>
      </c>
      <c r="N397" s="4">
        <f>IFERROR(dataset_2!$I397/dataset_2!$J397,0)</f>
        <v>0.33333333333333331</v>
      </c>
      <c r="O397" s="4" t="str">
        <f>IF(dataset_2!$K397&lt;40,"Low",IF(dataset_2!$K397&lt;=70,"Moderate","High"))</f>
        <v>High</v>
      </c>
      <c r="P397" s="4" t="str">
        <f>IF(dataset_2!$M397&lt;10,"Calm",IF(dataset_2!$M397&lt;=25,"Breezy","Windy"))</f>
        <v>Breezy</v>
      </c>
    </row>
    <row r="398" spans="1:16" ht="14.25" customHeight="1" x14ac:dyDescent="0.3">
      <c r="A398" s="1">
        <v>397</v>
      </c>
      <c r="B398" s="3">
        <v>0.18179999999999999</v>
      </c>
      <c r="C398" s="1">
        <v>0.86</v>
      </c>
      <c r="D398" s="1">
        <v>0.32840000000000003</v>
      </c>
      <c r="E398" s="1">
        <v>0</v>
      </c>
      <c r="F398" s="1">
        <v>3</v>
      </c>
      <c r="G398" s="1">
        <v>3</v>
      </c>
      <c r="H398" s="4" t="str">
        <f>IF(dataset_2!$E398&gt;dataset_2!$F398,"Casual Dominant","Registered Dominant")</f>
        <v>Registered Dominant</v>
      </c>
      <c r="I398" s="4">
        <f>dataset_2!$E398/dataset_2!$G398</f>
        <v>0</v>
      </c>
      <c r="J398" s="4">
        <f>dataset_2!$F398/dataset_2!$G398</f>
        <v>1</v>
      </c>
      <c r="K398" s="5">
        <f>dataset_2!$C398*100</f>
        <v>86</v>
      </c>
      <c r="L398" s="4">
        <f>dataset_2!$B398*50</f>
        <v>9.09</v>
      </c>
      <c r="M398" s="5">
        <f>dataset_2!$D398*67</f>
        <v>22.002800000000001</v>
      </c>
      <c r="N398" s="4">
        <f>IFERROR(dataset_2!$I398/dataset_2!$J398,0)</f>
        <v>0</v>
      </c>
      <c r="O398" s="4" t="str">
        <f>IF(dataset_2!$K398&lt;40,"Low",IF(dataset_2!$K398&lt;=70,"Moderate","High"))</f>
        <v>High</v>
      </c>
      <c r="P398" s="4" t="str">
        <f>IF(dataset_2!$M398&lt;10,"Calm",IF(dataset_2!$M398&lt;=25,"Breezy","Windy"))</f>
        <v>Breezy</v>
      </c>
    </row>
    <row r="399" spans="1:16" ht="14.25" customHeight="1" x14ac:dyDescent="0.3">
      <c r="A399" s="1">
        <v>398</v>
      </c>
      <c r="B399" s="3">
        <v>0.19700000000000001</v>
      </c>
      <c r="C399" s="1">
        <v>0.86</v>
      </c>
      <c r="D399" s="1">
        <v>0.22389999999999999</v>
      </c>
      <c r="E399" s="1">
        <v>0</v>
      </c>
      <c r="F399" s="1">
        <v>22</v>
      </c>
      <c r="G399" s="1">
        <v>22</v>
      </c>
      <c r="H399" s="4" t="str">
        <f>IF(dataset_2!$E399&gt;dataset_2!$F399,"Casual Dominant","Registered Dominant")</f>
        <v>Registered Dominant</v>
      </c>
      <c r="I399" s="4">
        <f>dataset_2!$E399/dataset_2!$G399</f>
        <v>0</v>
      </c>
      <c r="J399" s="4">
        <f>dataset_2!$F399/dataset_2!$G399</f>
        <v>1</v>
      </c>
      <c r="K399" s="5">
        <f>dataset_2!$C399*100</f>
        <v>86</v>
      </c>
      <c r="L399" s="4">
        <f>dataset_2!$B399*50</f>
        <v>9.85</v>
      </c>
      <c r="M399" s="5">
        <f>dataset_2!$D399*67</f>
        <v>15.001299999999999</v>
      </c>
      <c r="N399" s="4">
        <f>IFERROR(dataset_2!$I399/dataset_2!$J399,0)</f>
        <v>0</v>
      </c>
      <c r="O399" s="4" t="str">
        <f>IF(dataset_2!$K399&lt;40,"Low",IF(dataset_2!$K399&lt;=70,"Moderate","High"))</f>
        <v>High</v>
      </c>
      <c r="P399" s="4" t="str">
        <f>IF(dataset_2!$M399&lt;10,"Calm",IF(dataset_2!$M399&lt;=25,"Breezy","Windy"))</f>
        <v>Breezy</v>
      </c>
    </row>
    <row r="400" spans="1:16" ht="14.25" customHeight="1" x14ac:dyDescent="0.3">
      <c r="A400" s="1">
        <v>399</v>
      </c>
      <c r="B400" s="3">
        <v>0.2273</v>
      </c>
      <c r="C400" s="1">
        <v>0.8</v>
      </c>
      <c r="D400" s="1">
        <v>0.16420000000000001</v>
      </c>
      <c r="E400" s="1">
        <v>2</v>
      </c>
      <c r="F400" s="1">
        <v>26</v>
      </c>
      <c r="G400" s="1">
        <v>28</v>
      </c>
      <c r="H400" s="4" t="str">
        <f>IF(dataset_2!$E400&gt;dataset_2!$F400,"Casual Dominant","Registered Dominant")</f>
        <v>Registered Dominant</v>
      </c>
      <c r="I400" s="4">
        <f>dataset_2!$E400/dataset_2!$G400</f>
        <v>7.1428571428571425E-2</v>
      </c>
      <c r="J400" s="4">
        <f>dataset_2!$F400/dataset_2!$G400</f>
        <v>0.9285714285714286</v>
      </c>
      <c r="K400" s="5">
        <f>dataset_2!$C400*100</f>
        <v>80</v>
      </c>
      <c r="L400" s="4">
        <f>dataset_2!$B400*50</f>
        <v>11.365</v>
      </c>
      <c r="M400" s="5">
        <f>dataset_2!$D400*67</f>
        <v>11.0014</v>
      </c>
      <c r="N400" s="4">
        <f>IFERROR(dataset_2!$I400/dataset_2!$J400,0)</f>
        <v>7.6923076923076913E-2</v>
      </c>
      <c r="O400" s="4" t="str">
        <f>IF(dataset_2!$K400&lt;40,"Low",IF(dataset_2!$K400&lt;=70,"Moderate","High"))</f>
        <v>High</v>
      </c>
      <c r="P400" s="4" t="str">
        <f>IF(dataset_2!$M400&lt;10,"Calm",IF(dataset_2!$M400&lt;=25,"Breezy","Windy"))</f>
        <v>Breezy</v>
      </c>
    </row>
    <row r="401" spans="1:16" ht="14.25" customHeight="1" x14ac:dyDescent="0.3">
      <c r="A401" s="1">
        <v>400</v>
      </c>
      <c r="B401" s="3">
        <v>0.2273</v>
      </c>
      <c r="C401" s="1">
        <v>0.87</v>
      </c>
      <c r="D401" s="1">
        <v>0.16420000000000001</v>
      </c>
      <c r="E401" s="1">
        <v>3</v>
      </c>
      <c r="F401" s="1">
        <v>32</v>
      </c>
      <c r="G401" s="1">
        <v>35</v>
      </c>
      <c r="H401" s="4" t="str">
        <f>IF(dataset_2!$E401&gt;dataset_2!$F401,"Casual Dominant","Registered Dominant")</f>
        <v>Registered Dominant</v>
      </c>
      <c r="I401" s="4">
        <f>dataset_2!$E401/dataset_2!$G401</f>
        <v>8.5714285714285715E-2</v>
      </c>
      <c r="J401" s="4">
        <f>dataset_2!$F401/dataset_2!$G401</f>
        <v>0.91428571428571426</v>
      </c>
      <c r="K401" s="5">
        <f>dataset_2!$C401*100</f>
        <v>87</v>
      </c>
      <c r="L401" s="4">
        <f>dataset_2!$B401*50</f>
        <v>11.365</v>
      </c>
      <c r="M401" s="5">
        <f>dataset_2!$D401*67</f>
        <v>11.0014</v>
      </c>
      <c r="N401" s="4">
        <f>IFERROR(dataset_2!$I401/dataset_2!$J401,0)</f>
        <v>9.375E-2</v>
      </c>
      <c r="O401" s="4" t="str">
        <f>IF(dataset_2!$K401&lt;40,"Low",IF(dataset_2!$K401&lt;=70,"Moderate","High"))</f>
        <v>High</v>
      </c>
      <c r="P401" s="4" t="str">
        <f>IF(dataset_2!$M401&lt;10,"Calm",IF(dataset_2!$M401&lt;=25,"Breezy","Windy"))</f>
        <v>Breezy</v>
      </c>
    </row>
    <row r="402" spans="1:16" ht="14.25" customHeight="1" x14ac:dyDescent="0.3">
      <c r="A402" s="1">
        <v>401</v>
      </c>
      <c r="B402" s="3">
        <v>0.2273</v>
      </c>
      <c r="C402" s="1">
        <v>0.87</v>
      </c>
      <c r="D402" s="1">
        <v>0.19400000000000001</v>
      </c>
      <c r="E402" s="1">
        <v>0</v>
      </c>
      <c r="F402" s="1">
        <v>61</v>
      </c>
      <c r="G402" s="1">
        <v>61</v>
      </c>
      <c r="H402" s="4" t="str">
        <f>IF(dataset_2!$E402&gt;dataset_2!$F402,"Casual Dominant","Registered Dominant")</f>
        <v>Registered Dominant</v>
      </c>
      <c r="I402" s="4">
        <f>dataset_2!$E402/dataset_2!$G402</f>
        <v>0</v>
      </c>
      <c r="J402" s="4">
        <f>dataset_2!$F402/dataset_2!$G402</f>
        <v>1</v>
      </c>
      <c r="K402" s="5">
        <f>dataset_2!$C402*100</f>
        <v>87</v>
      </c>
      <c r="L402" s="4">
        <f>dataset_2!$B402*50</f>
        <v>11.365</v>
      </c>
      <c r="M402" s="5">
        <f>dataset_2!$D402*67</f>
        <v>12.998000000000001</v>
      </c>
      <c r="N402" s="4">
        <f>IFERROR(dataset_2!$I402/dataset_2!$J402,0)</f>
        <v>0</v>
      </c>
      <c r="O402" s="4" t="str">
        <f>IF(dataset_2!$K402&lt;40,"Low",IF(dataset_2!$K402&lt;=70,"Moderate","High"))</f>
        <v>High</v>
      </c>
      <c r="P402" s="4" t="str">
        <f>IF(dataset_2!$M402&lt;10,"Calm",IF(dataset_2!$M402&lt;=25,"Breezy","Windy"))</f>
        <v>Breezy</v>
      </c>
    </row>
    <row r="403" spans="1:16" ht="14.25" customHeight="1" x14ac:dyDescent="0.3">
      <c r="A403" s="1">
        <v>402</v>
      </c>
      <c r="B403" s="3">
        <v>0.2273</v>
      </c>
      <c r="C403" s="1">
        <v>0.82</v>
      </c>
      <c r="D403" s="1">
        <v>0.19400000000000001</v>
      </c>
      <c r="E403" s="1">
        <v>1</v>
      </c>
      <c r="F403" s="1">
        <v>124</v>
      </c>
      <c r="G403" s="1">
        <v>125</v>
      </c>
      <c r="H403" s="4" t="str">
        <f>IF(dataset_2!$E403&gt;dataset_2!$F403,"Casual Dominant","Registered Dominant")</f>
        <v>Registered Dominant</v>
      </c>
      <c r="I403" s="4">
        <f>dataset_2!$E403/dataset_2!$G403</f>
        <v>8.0000000000000002E-3</v>
      </c>
      <c r="J403" s="4">
        <f>dataset_2!$F403/dataset_2!$G403</f>
        <v>0.99199999999999999</v>
      </c>
      <c r="K403" s="5">
        <f>dataset_2!$C403*100</f>
        <v>82</v>
      </c>
      <c r="L403" s="4">
        <f>dataset_2!$B403*50</f>
        <v>11.365</v>
      </c>
      <c r="M403" s="5">
        <f>dataset_2!$D403*67</f>
        <v>12.998000000000001</v>
      </c>
      <c r="N403" s="4">
        <f>IFERROR(dataset_2!$I403/dataset_2!$J403,0)</f>
        <v>8.0645161290322578E-3</v>
      </c>
      <c r="O403" s="4" t="str">
        <f>IF(dataset_2!$K403&lt;40,"Low",IF(dataset_2!$K403&lt;=70,"Moderate","High"))</f>
        <v>High</v>
      </c>
      <c r="P403" s="4" t="str">
        <f>IF(dataset_2!$M403&lt;10,"Calm",IF(dataset_2!$M403&lt;=25,"Breezy","Windy"))</f>
        <v>Breezy</v>
      </c>
    </row>
    <row r="404" spans="1:16" ht="14.25" customHeight="1" x14ac:dyDescent="0.3">
      <c r="A404" s="1">
        <v>403</v>
      </c>
      <c r="B404" s="3">
        <v>0.2273</v>
      </c>
      <c r="C404" s="1">
        <v>0.8</v>
      </c>
      <c r="D404" s="1">
        <v>0.16420000000000001</v>
      </c>
      <c r="E404" s="1">
        <v>1</v>
      </c>
      <c r="F404" s="1">
        <v>132</v>
      </c>
      <c r="G404" s="1">
        <v>133</v>
      </c>
      <c r="H404" s="4" t="str">
        <f>IF(dataset_2!$E404&gt;dataset_2!$F404,"Casual Dominant","Registered Dominant")</f>
        <v>Registered Dominant</v>
      </c>
      <c r="I404" s="4">
        <f>dataset_2!$E404/dataset_2!$G404</f>
        <v>7.5187969924812026E-3</v>
      </c>
      <c r="J404" s="4">
        <f>dataset_2!$F404/dataset_2!$G404</f>
        <v>0.99248120300751874</v>
      </c>
      <c r="K404" s="5">
        <f>dataset_2!$C404*100</f>
        <v>80</v>
      </c>
      <c r="L404" s="4">
        <f>dataset_2!$B404*50</f>
        <v>11.365</v>
      </c>
      <c r="M404" s="5">
        <f>dataset_2!$D404*67</f>
        <v>11.0014</v>
      </c>
      <c r="N404" s="4">
        <f>IFERROR(dataset_2!$I404/dataset_2!$J404,0)</f>
        <v>7.575757575757576E-3</v>
      </c>
      <c r="O404" s="4" t="str">
        <f>IF(dataset_2!$K404&lt;40,"Low",IF(dataset_2!$K404&lt;=70,"Moderate","High"))</f>
        <v>High</v>
      </c>
      <c r="P404" s="4" t="str">
        <f>IF(dataset_2!$M404&lt;10,"Calm",IF(dataset_2!$M404&lt;=25,"Breezy","Windy"))</f>
        <v>Breezy</v>
      </c>
    </row>
    <row r="405" spans="1:16" ht="14.25" customHeight="1" x14ac:dyDescent="0.3">
      <c r="A405" s="1">
        <v>404</v>
      </c>
      <c r="B405" s="3">
        <v>0.2273</v>
      </c>
      <c r="C405" s="1">
        <v>0.8</v>
      </c>
      <c r="D405" s="1">
        <v>0.1343</v>
      </c>
      <c r="E405" s="1">
        <v>1</v>
      </c>
      <c r="F405" s="1">
        <v>98</v>
      </c>
      <c r="G405" s="1">
        <v>99</v>
      </c>
      <c r="H405" s="4" t="str">
        <f>IF(dataset_2!$E405&gt;dataset_2!$F405,"Casual Dominant","Registered Dominant")</f>
        <v>Registered Dominant</v>
      </c>
      <c r="I405" s="4">
        <f>dataset_2!$E405/dataset_2!$G405</f>
        <v>1.0101010101010102E-2</v>
      </c>
      <c r="J405" s="4">
        <f>dataset_2!$F405/dataset_2!$G405</f>
        <v>0.98989898989898994</v>
      </c>
      <c r="K405" s="5">
        <f>dataset_2!$C405*100</f>
        <v>80</v>
      </c>
      <c r="L405" s="4">
        <f>dataset_2!$B405*50</f>
        <v>11.365</v>
      </c>
      <c r="M405" s="5">
        <f>dataset_2!$D405*67</f>
        <v>8.9981000000000009</v>
      </c>
      <c r="N405" s="4">
        <f>IFERROR(dataset_2!$I405/dataset_2!$J405,0)</f>
        <v>1.0204081632653062E-2</v>
      </c>
      <c r="O405" s="4" t="str">
        <f>IF(dataset_2!$K405&lt;40,"Low",IF(dataset_2!$K405&lt;=70,"Moderate","High"))</f>
        <v>High</v>
      </c>
      <c r="P405" s="4" t="str">
        <f>IF(dataset_2!$M405&lt;10,"Calm",IF(dataset_2!$M405&lt;=25,"Breezy","Windy"))</f>
        <v>Calm</v>
      </c>
    </row>
    <row r="406" spans="1:16" ht="14.25" customHeight="1" x14ac:dyDescent="0.3">
      <c r="A406" s="1">
        <v>405</v>
      </c>
      <c r="B406" s="3">
        <v>0.2727</v>
      </c>
      <c r="C406" s="1">
        <v>0.87</v>
      </c>
      <c r="D406" s="1">
        <v>0</v>
      </c>
      <c r="E406" s="1">
        <v>0</v>
      </c>
      <c r="F406" s="1">
        <v>83</v>
      </c>
      <c r="G406" s="1">
        <v>83</v>
      </c>
      <c r="H406" s="4" t="str">
        <f>IF(dataset_2!$E406&gt;dataset_2!$F406,"Casual Dominant","Registered Dominant")</f>
        <v>Registered Dominant</v>
      </c>
      <c r="I406" s="4">
        <f>dataset_2!$E406/dataset_2!$G406</f>
        <v>0</v>
      </c>
      <c r="J406" s="4">
        <f>dataset_2!$F406/dataset_2!$G406</f>
        <v>1</v>
      </c>
      <c r="K406" s="5">
        <f>dataset_2!$C406*100</f>
        <v>87</v>
      </c>
      <c r="L406" s="4">
        <f>dataset_2!$B406*50</f>
        <v>13.635</v>
      </c>
      <c r="M406" s="5">
        <f>dataset_2!$D406*67</f>
        <v>0</v>
      </c>
      <c r="N406" s="4">
        <f>IFERROR(dataset_2!$I406/dataset_2!$J406,0)</f>
        <v>0</v>
      </c>
      <c r="O406" s="4" t="str">
        <f>IF(dataset_2!$K406&lt;40,"Low",IF(dataset_2!$K406&lt;=70,"Moderate","High"))</f>
        <v>High</v>
      </c>
      <c r="P406" s="4" t="str">
        <f>IF(dataset_2!$M406&lt;10,"Calm",IF(dataset_2!$M406&lt;=25,"Breezy","Windy"))</f>
        <v>Calm</v>
      </c>
    </row>
    <row r="407" spans="1:16" ht="14.25" customHeight="1" x14ac:dyDescent="0.3">
      <c r="A407" s="1">
        <v>406</v>
      </c>
      <c r="B407" s="3">
        <v>0.2424</v>
      </c>
      <c r="C407" s="1">
        <v>0.93</v>
      </c>
      <c r="D407" s="1">
        <v>0.1045</v>
      </c>
      <c r="E407" s="1">
        <v>0</v>
      </c>
      <c r="F407" s="1">
        <v>41</v>
      </c>
      <c r="G407" s="1">
        <v>41</v>
      </c>
      <c r="H407" s="4" t="str">
        <f>IF(dataset_2!$E407&gt;dataset_2!$F407,"Casual Dominant","Registered Dominant")</f>
        <v>Registered Dominant</v>
      </c>
      <c r="I407" s="4">
        <f>dataset_2!$E407/dataset_2!$G407</f>
        <v>0</v>
      </c>
      <c r="J407" s="4">
        <f>dataset_2!$F407/dataset_2!$G407</f>
        <v>1</v>
      </c>
      <c r="K407" s="5">
        <f>dataset_2!$C407*100</f>
        <v>93</v>
      </c>
      <c r="L407" s="4">
        <f>dataset_2!$B407*50</f>
        <v>12.120000000000001</v>
      </c>
      <c r="M407" s="5">
        <f>dataset_2!$D407*67</f>
        <v>7.0015000000000001</v>
      </c>
      <c r="N407" s="4">
        <f>IFERROR(dataset_2!$I407/dataset_2!$J407,0)</f>
        <v>0</v>
      </c>
      <c r="O407" s="4" t="str">
        <f>IF(dataset_2!$K407&lt;40,"Low",IF(dataset_2!$K407&lt;=70,"Moderate","High"))</f>
        <v>High</v>
      </c>
      <c r="P407" s="4" t="str">
        <f>IF(dataset_2!$M407&lt;10,"Calm",IF(dataset_2!$M407&lt;=25,"Breezy","Windy"))</f>
        <v>Calm</v>
      </c>
    </row>
    <row r="408" spans="1:16" ht="14.25" customHeight="1" x14ac:dyDescent="0.3">
      <c r="A408" s="1">
        <v>407</v>
      </c>
      <c r="B408" s="3">
        <v>0.2576</v>
      </c>
      <c r="C408" s="1">
        <v>0.93</v>
      </c>
      <c r="D408" s="1">
        <v>8.9599999999999999E-2</v>
      </c>
      <c r="E408" s="1">
        <v>0</v>
      </c>
      <c r="F408" s="1">
        <v>33</v>
      </c>
      <c r="G408" s="1">
        <v>33</v>
      </c>
      <c r="H408" s="4" t="str">
        <f>IF(dataset_2!$E408&gt;dataset_2!$F408,"Casual Dominant","Registered Dominant")</f>
        <v>Registered Dominant</v>
      </c>
      <c r="I408" s="4">
        <f>dataset_2!$E408/dataset_2!$G408</f>
        <v>0</v>
      </c>
      <c r="J408" s="4">
        <f>dataset_2!$F408/dataset_2!$G408</f>
        <v>1</v>
      </c>
      <c r="K408" s="5">
        <f>dataset_2!$C408*100</f>
        <v>93</v>
      </c>
      <c r="L408" s="4">
        <f>dataset_2!$B408*50</f>
        <v>12.879999999999999</v>
      </c>
      <c r="M408" s="5">
        <f>dataset_2!$D408*67</f>
        <v>6.0031999999999996</v>
      </c>
      <c r="N408" s="4">
        <f>IFERROR(dataset_2!$I408/dataset_2!$J408,0)</f>
        <v>0</v>
      </c>
      <c r="O408" s="4" t="str">
        <f>IF(dataset_2!$K408&lt;40,"Low",IF(dataset_2!$K408&lt;=70,"Moderate","High"))</f>
        <v>High</v>
      </c>
      <c r="P408" s="4" t="str">
        <f>IF(dataset_2!$M408&lt;10,"Calm",IF(dataset_2!$M408&lt;=25,"Breezy","Windy"))</f>
        <v>Calm</v>
      </c>
    </row>
    <row r="409" spans="1:16" ht="14.25" customHeight="1" x14ac:dyDescent="0.3">
      <c r="A409" s="1">
        <v>408</v>
      </c>
      <c r="B409" s="3">
        <v>0.2727</v>
      </c>
      <c r="C409" s="1">
        <v>0.93</v>
      </c>
      <c r="D409" s="1">
        <v>0</v>
      </c>
      <c r="E409" s="1">
        <v>1</v>
      </c>
      <c r="F409" s="1">
        <v>19</v>
      </c>
      <c r="G409" s="1">
        <v>20</v>
      </c>
      <c r="H409" s="4" t="str">
        <f>IF(dataset_2!$E409&gt;dataset_2!$F409,"Casual Dominant","Registered Dominant")</f>
        <v>Registered Dominant</v>
      </c>
      <c r="I409" s="4">
        <f>dataset_2!$E409/dataset_2!$G409</f>
        <v>0.05</v>
      </c>
      <c r="J409" s="4">
        <f>dataset_2!$F409/dataset_2!$G409</f>
        <v>0.95</v>
      </c>
      <c r="K409" s="5">
        <f>dataset_2!$C409*100</f>
        <v>93</v>
      </c>
      <c r="L409" s="4">
        <f>dataset_2!$B409*50</f>
        <v>13.635</v>
      </c>
      <c r="M409" s="5">
        <f>dataset_2!$D409*67</f>
        <v>0</v>
      </c>
      <c r="N409" s="4">
        <f>IFERROR(dataset_2!$I409/dataset_2!$J409,0)</f>
        <v>5.2631578947368425E-2</v>
      </c>
      <c r="O409" s="4" t="str">
        <f>IF(dataset_2!$K409&lt;40,"Low",IF(dataset_2!$K409&lt;=70,"Moderate","High"))</f>
        <v>High</v>
      </c>
      <c r="P409" s="4" t="str">
        <f>IF(dataset_2!$M409&lt;10,"Calm",IF(dataset_2!$M409&lt;=25,"Breezy","Windy"))</f>
        <v>Calm</v>
      </c>
    </row>
    <row r="410" spans="1:16" ht="14.25" customHeight="1" x14ac:dyDescent="0.3">
      <c r="A410" s="1">
        <v>409</v>
      </c>
      <c r="B410" s="3">
        <v>0.2727</v>
      </c>
      <c r="C410" s="1">
        <v>0.93</v>
      </c>
      <c r="D410" s="1">
        <v>0</v>
      </c>
      <c r="E410" s="1">
        <v>0</v>
      </c>
      <c r="F410" s="1">
        <v>3</v>
      </c>
      <c r="G410" s="1">
        <v>3</v>
      </c>
      <c r="H410" s="4" t="str">
        <f>IF(dataset_2!$E410&gt;dataset_2!$F410,"Casual Dominant","Registered Dominant")</f>
        <v>Registered Dominant</v>
      </c>
      <c r="I410" s="4">
        <f>dataset_2!$E410/dataset_2!$G410</f>
        <v>0</v>
      </c>
      <c r="J410" s="4">
        <f>dataset_2!$F410/dataset_2!$G410</f>
        <v>1</v>
      </c>
      <c r="K410" s="5">
        <f>dataset_2!$C410*100</f>
        <v>93</v>
      </c>
      <c r="L410" s="4">
        <f>dataset_2!$B410*50</f>
        <v>13.635</v>
      </c>
      <c r="M410" s="5">
        <f>dataset_2!$D410*67</f>
        <v>0</v>
      </c>
      <c r="N410" s="4">
        <f>IFERROR(dataset_2!$I410/dataset_2!$J410,0)</f>
        <v>0</v>
      </c>
      <c r="O410" s="4" t="str">
        <f>IF(dataset_2!$K410&lt;40,"Low",IF(dataset_2!$K410&lt;=70,"Moderate","High"))</f>
        <v>High</v>
      </c>
      <c r="P410" s="4" t="str">
        <f>IF(dataset_2!$M410&lt;10,"Calm",IF(dataset_2!$M410&lt;=25,"Breezy","Windy"))</f>
        <v>Calm</v>
      </c>
    </row>
    <row r="411" spans="1:16" ht="14.25" customHeight="1" x14ac:dyDescent="0.3">
      <c r="A411" s="1">
        <v>410</v>
      </c>
      <c r="B411" s="3">
        <v>0.2273</v>
      </c>
      <c r="C411" s="1">
        <v>0.93</v>
      </c>
      <c r="D411" s="1">
        <v>0.1343</v>
      </c>
      <c r="E411" s="1">
        <v>1</v>
      </c>
      <c r="F411" s="1">
        <v>6</v>
      </c>
      <c r="G411" s="1">
        <v>7</v>
      </c>
      <c r="H411" s="4" t="str">
        <f>IF(dataset_2!$E411&gt;dataset_2!$F411,"Casual Dominant","Registered Dominant")</f>
        <v>Registered Dominant</v>
      </c>
      <c r="I411" s="4">
        <f>dataset_2!$E411/dataset_2!$G411</f>
        <v>0.14285714285714285</v>
      </c>
      <c r="J411" s="4">
        <f>dataset_2!$F411/dataset_2!$G411</f>
        <v>0.8571428571428571</v>
      </c>
      <c r="K411" s="5">
        <f>dataset_2!$C411*100</f>
        <v>93</v>
      </c>
      <c r="L411" s="4">
        <f>dataset_2!$B411*50</f>
        <v>11.365</v>
      </c>
      <c r="M411" s="5">
        <f>dataset_2!$D411*67</f>
        <v>8.9981000000000009</v>
      </c>
      <c r="N411" s="4">
        <f>IFERROR(dataset_2!$I411/dataset_2!$J411,0)</f>
        <v>0.16666666666666666</v>
      </c>
      <c r="O411" s="4" t="str">
        <f>IF(dataset_2!$K411&lt;40,"Low",IF(dataset_2!$K411&lt;=70,"Moderate","High"))</f>
        <v>High</v>
      </c>
      <c r="P411" s="4" t="str">
        <f>IF(dataset_2!$M411&lt;10,"Calm",IF(dataset_2!$M411&lt;=25,"Breezy","Windy"))</f>
        <v>Calm</v>
      </c>
    </row>
    <row r="412" spans="1:16" ht="14.25" customHeight="1" x14ac:dyDescent="0.3">
      <c r="A412" s="1">
        <v>411</v>
      </c>
      <c r="B412" s="3">
        <v>0.2273</v>
      </c>
      <c r="C412" s="1">
        <v>0.93</v>
      </c>
      <c r="D412" s="1">
        <v>0.1343</v>
      </c>
      <c r="E412" s="1">
        <v>0</v>
      </c>
      <c r="F412" s="1">
        <v>3</v>
      </c>
      <c r="G412" s="1">
        <v>3</v>
      </c>
      <c r="H412" s="4" t="str">
        <f>IF(dataset_2!$E412&gt;dataset_2!$F412,"Casual Dominant","Registered Dominant")</f>
        <v>Registered Dominant</v>
      </c>
      <c r="I412" s="4">
        <f>dataset_2!$E412/dataset_2!$G412</f>
        <v>0</v>
      </c>
      <c r="J412" s="4">
        <f>dataset_2!$F412/dataset_2!$G412</f>
        <v>1</v>
      </c>
      <c r="K412" s="5">
        <f>dataset_2!$C412*100</f>
        <v>93</v>
      </c>
      <c r="L412" s="4">
        <f>dataset_2!$B412*50</f>
        <v>11.365</v>
      </c>
      <c r="M412" s="5">
        <f>dataset_2!$D412*67</f>
        <v>8.9981000000000009</v>
      </c>
      <c r="N412" s="4">
        <f>IFERROR(dataset_2!$I412/dataset_2!$J412,0)</f>
        <v>0</v>
      </c>
      <c r="O412" s="4" t="str">
        <f>IF(dataset_2!$K412&lt;40,"Low",IF(dataset_2!$K412&lt;=70,"Moderate","High"))</f>
        <v>High</v>
      </c>
      <c r="P412" s="4" t="str">
        <f>IF(dataset_2!$M412&lt;10,"Calm",IF(dataset_2!$M412&lt;=25,"Breezy","Windy"))</f>
        <v>Calm</v>
      </c>
    </row>
    <row r="413" spans="1:16" ht="14.25" customHeight="1" x14ac:dyDescent="0.3">
      <c r="A413" s="1">
        <v>412</v>
      </c>
      <c r="B413" s="3">
        <v>0.2273</v>
      </c>
      <c r="C413" s="1">
        <v>0.93</v>
      </c>
      <c r="D413" s="1">
        <v>0.1343</v>
      </c>
      <c r="E413" s="1">
        <v>1</v>
      </c>
      <c r="F413" s="1">
        <v>1</v>
      </c>
      <c r="G413" s="1">
        <v>2</v>
      </c>
      <c r="H413" s="4" t="str">
        <f>IF(dataset_2!$E413&gt;dataset_2!$F413,"Casual Dominant","Registered Dominant")</f>
        <v>Registered Dominant</v>
      </c>
      <c r="I413" s="4">
        <f>dataset_2!$E413/dataset_2!$G413</f>
        <v>0.5</v>
      </c>
      <c r="J413" s="4">
        <f>dataset_2!$F413/dataset_2!$G413</f>
        <v>0.5</v>
      </c>
      <c r="K413" s="5">
        <f>dataset_2!$C413*100</f>
        <v>93</v>
      </c>
      <c r="L413" s="4">
        <f>dataset_2!$B413*50</f>
        <v>11.365</v>
      </c>
      <c r="M413" s="5">
        <f>dataset_2!$D413*67</f>
        <v>8.9981000000000009</v>
      </c>
      <c r="N413" s="4">
        <f>IFERROR(dataset_2!$I413/dataset_2!$J413,0)</f>
        <v>1</v>
      </c>
      <c r="O413" s="4" t="str">
        <f>IF(dataset_2!$K413&lt;40,"Low",IF(dataset_2!$K413&lt;=70,"Moderate","High"))</f>
        <v>High</v>
      </c>
      <c r="P413" s="4" t="str">
        <f>IF(dataset_2!$M413&lt;10,"Calm",IF(dataset_2!$M413&lt;=25,"Breezy","Windy"))</f>
        <v>Calm</v>
      </c>
    </row>
    <row r="414" spans="1:16" ht="14.25" customHeight="1" x14ac:dyDescent="0.3">
      <c r="A414" s="1">
        <v>413</v>
      </c>
      <c r="B414" s="3">
        <v>0.2576</v>
      </c>
      <c r="C414" s="1">
        <v>0.93</v>
      </c>
      <c r="D414" s="1">
        <v>8.9599999999999999E-2</v>
      </c>
      <c r="E414" s="1">
        <v>0</v>
      </c>
      <c r="F414" s="1">
        <v>7</v>
      </c>
      <c r="G414" s="1">
        <v>7</v>
      </c>
      <c r="H414" s="4" t="str">
        <f>IF(dataset_2!$E414&gt;dataset_2!$F414,"Casual Dominant","Registered Dominant")</f>
        <v>Registered Dominant</v>
      </c>
      <c r="I414" s="4">
        <f>dataset_2!$E414/dataset_2!$G414</f>
        <v>0</v>
      </c>
      <c r="J414" s="4">
        <f>dataset_2!$F414/dataset_2!$G414</f>
        <v>1</v>
      </c>
      <c r="K414" s="5">
        <f>dataset_2!$C414*100</f>
        <v>93</v>
      </c>
      <c r="L414" s="4">
        <f>dataset_2!$B414*50</f>
        <v>12.879999999999999</v>
      </c>
      <c r="M414" s="5">
        <f>dataset_2!$D414*67</f>
        <v>6.0031999999999996</v>
      </c>
      <c r="N414" s="4">
        <f>IFERROR(dataset_2!$I414/dataset_2!$J414,0)</f>
        <v>0</v>
      </c>
      <c r="O414" s="4" t="str">
        <f>IF(dataset_2!$K414&lt;40,"Low",IF(dataset_2!$K414&lt;=70,"Moderate","High"))</f>
        <v>High</v>
      </c>
      <c r="P414" s="4" t="str">
        <f>IF(dataset_2!$M414&lt;10,"Calm",IF(dataset_2!$M414&lt;=25,"Breezy","Windy"))</f>
        <v>Calm</v>
      </c>
    </row>
    <row r="415" spans="1:16" ht="14.25" customHeight="1" x14ac:dyDescent="0.3">
      <c r="A415" s="1">
        <v>414</v>
      </c>
      <c r="B415" s="3">
        <v>0.2576</v>
      </c>
      <c r="C415" s="1">
        <v>0.93</v>
      </c>
      <c r="D415" s="1">
        <v>8.9599999999999999E-2</v>
      </c>
      <c r="E415" s="1">
        <v>0</v>
      </c>
      <c r="F415" s="1">
        <v>32</v>
      </c>
      <c r="G415" s="1">
        <v>32</v>
      </c>
      <c r="H415" s="4" t="str">
        <f>IF(dataset_2!$E415&gt;dataset_2!$F415,"Casual Dominant","Registered Dominant")</f>
        <v>Registered Dominant</v>
      </c>
      <c r="I415" s="4">
        <f>dataset_2!$E415/dataset_2!$G415</f>
        <v>0</v>
      </c>
      <c r="J415" s="4">
        <f>dataset_2!$F415/dataset_2!$G415</f>
        <v>1</v>
      </c>
      <c r="K415" s="5">
        <f>dataset_2!$C415*100</f>
        <v>93</v>
      </c>
      <c r="L415" s="4">
        <f>dataset_2!$B415*50</f>
        <v>12.879999999999999</v>
      </c>
      <c r="M415" s="5">
        <f>dataset_2!$D415*67</f>
        <v>6.0031999999999996</v>
      </c>
      <c r="N415" s="4">
        <f>IFERROR(dataset_2!$I415/dataset_2!$J415,0)</f>
        <v>0</v>
      </c>
      <c r="O415" s="4" t="str">
        <f>IF(dataset_2!$K415&lt;40,"Low",IF(dataset_2!$K415&lt;=70,"Moderate","High"))</f>
        <v>High</v>
      </c>
      <c r="P415" s="4" t="str">
        <f>IF(dataset_2!$M415&lt;10,"Calm",IF(dataset_2!$M415&lt;=25,"Breezy","Windy"))</f>
        <v>Calm</v>
      </c>
    </row>
    <row r="416" spans="1:16" ht="14.25" customHeight="1" x14ac:dyDescent="0.3">
      <c r="A416" s="1">
        <v>415</v>
      </c>
      <c r="B416" s="3">
        <v>0.2576</v>
      </c>
      <c r="C416" s="1">
        <v>0.92</v>
      </c>
      <c r="D416" s="1">
        <v>0.1045</v>
      </c>
      <c r="E416" s="1">
        <v>1</v>
      </c>
      <c r="F416" s="1">
        <v>89</v>
      </c>
      <c r="G416" s="1">
        <v>90</v>
      </c>
      <c r="H416" s="4" t="str">
        <f>IF(dataset_2!$E416&gt;dataset_2!$F416,"Casual Dominant","Registered Dominant")</f>
        <v>Registered Dominant</v>
      </c>
      <c r="I416" s="4">
        <f>dataset_2!$E416/dataset_2!$G416</f>
        <v>1.1111111111111112E-2</v>
      </c>
      <c r="J416" s="4">
        <f>dataset_2!$F416/dataset_2!$G416</f>
        <v>0.98888888888888893</v>
      </c>
      <c r="K416" s="5">
        <f>dataset_2!$C416*100</f>
        <v>92</v>
      </c>
      <c r="L416" s="4">
        <f>dataset_2!$B416*50</f>
        <v>12.879999999999999</v>
      </c>
      <c r="M416" s="5">
        <f>dataset_2!$D416*67</f>
        <v>7.0015000000000001</v>
      </c>
      <c r="N416" s="4">
        <f>IFERROR(dataset_2!$I416/dataset_2!$J416,0)</f>
        <v>1.1235955056179775E-2</v>
      </c>
      <c r="O416" s="4" t="str">
        <f>IF(dataset_2!$K416&lt;40,"Low",IF(dataset_2!$K416&lt;=70,"Moderate","High"))</f>
        <v>High</v>
      </c>
      <c r="P416" s="4" t="str">
        <f>IF(dataset_2!$M416&lt;10,"Calm",IF(dataset_2!$M416&lt;=25,"Breezy","Windy"))</f>
        <v>Calm</v>
      </c>
    </row>
    <row r="417" spans="1:16" ht="14.25" customHeight="1" x14ac:dyDescent="0.3">
      <c r="A417" s="1">
        <v>416</v>
      </c>
      <c r="B417" s="3">
        <v>0.2576</v>
      </c>
      <c r="C417" s="1">
        <v>0.93</v>
      </c>
      <c r="D417" s="1">
        <v>0.1045</v>
      </c>
      <c r="E417" s="1">
        <v>1</v>
      </c>
      <c r="F417" s="1">
        <v>196</v>
      </c>
      <c r="G417" s="1">
        <v>197</v>
      </c>
      <c r="H417" s="4" t="str">
        <f>IF(dataset_2!$E417&gt;dataset_2!$F417,"Casual Dominant","Registered Dominant")</f>
        <v>Registered Dominant</v>
      </c>
      <c r="I417" s="4">
        <f>dataset_2!$E417/dataset_2!$G417</f>
        <v>5.076142131979695E-3</v>
      </c>
      <c r="J417" s="4">
        <f>dataset_2!$F417/dataset_2!$G417</f>
        <v>0.99492385786802029</v>
      </c>
      <c r="K417" s="5">
        <f>dataset_2!$C417*100</f>
        <v>93</v>
      </c>
      <c r="L417" s="4">
        <f>dataset_2!$B417*50</f>
        <v>12.879999999999999</v>
      </c>
      <c r="M417" s="5">
        <f>dataset_2!$D417*67</f>
        <v>7.0015000000000001</v>
      </c>
      <c r="N417" s="4">
        <f>IFERROR(dataset_2!$I417/dataset_2!$J417,0)</f>
        <v>5.1020408163265302E-3</v>
      </c>
      <c r="O417" s="4" t="str">
        <f>IF(dataset_2!$K417&lt;40,"Low",IF(dataset_2!$K417&lt;=70,"Moderate","High"))</f>
        <v>High</v>
      </c>
      <c r="P417" s="4" t="str">
        <f>IF(dataset_2!$M417&lt;10,"Calm",IF(dataset_2!$M417&lt;=25,"Breezy","Windy"))</f>
        <v>Calm</v>
      </c>
    </row>
    <row r="418" spans="1:16" ht="14.25" customHeight="1" x14ac:dyDescent="0.3">
      <c r="A418" s="1">
        <v>417</v>
      </c>
      <c r="B418" s="3">
        <v>0.2576</v>
      </c>
      <c r="C418" s="1">
        <v>0.93</v>
      </c>
      <c r="D418" s="1">
        <v>0.1045</v>
      </c>
      <c r="E418" s="1">
        <v>2</v>
      </c>
      <c r="F418" s="1">
        <v>107</v>
      </c>
      <c r="G418" s="1">
        <v>109</v>
      </c>
      <c r="H418" s="4" t="str">
        <f>IF(dataset_2!$E418&gt;dataset_2!$F418,"Casual Dominant","Registered Dominant")</f>
        <v>Registered Dominant</v>
      </c>
      <c r="I418" s="4">
        <f>dataset_2!$E418/dataset_2!$G418</f>
        <v>1.834862385321101E-2</v>
      </c>
      <c r="J418" s="4">
        <f>dataset_2!$F418/dataset_2!$G418</f>
        <v>0.98165137614678899</v>
      </c>
      <c r="K418" s="5">
        <f>dataset_2!$C418*100</f>
        <v>93</v>
      </c>
      <c r="L418" s="4">
        <f>dataset_2!$B418*50</f>
        <v>12.879999999999999</v>
      </c>
      <c r="M418" s="5">
        <f>dataset_2!$D418*67</f>
        <v>7.0015000000000001</v>
      </c>
      <c r="N418" s="4">
        <f>IFERROR(dataset_2!$I418/dataset_2!$J418,0)</f>
        <v>1.8691588785046731E-2</v>
      </c>
      <c r="O418" s="4" t="str">
        <f>IF(dataset_2!$K418&lt;40,"Low",IF(dataset_2!$K418&lt;=70,"Moderate","High"))</f>
        <v>High</v>
      </c>
      <c r="P418" s="4" t="str">
        <f>IF(dataset_2!$M418&lt;10,"Calm",IF(dataset_2!$M418&lt;=25,"Breezy","Windy"))</f>
        <v>Calm</v>
      </c>
    </row>
    <row r="419" spans="1:16" ht="14.25" customHeight="1" x14ac:dyDescent="0.3">
      <c r="A419" s="1">
        <v>418</v>
      </c>
      <c r="B419" s="3">
        <v>0.2727</v>
      </c>
      <c r="C419" s="1">
        <v>0.93</v>
      </c>
      <c r="D419" s="1">
        <v>0.1343</v>
      </c>
      <c r="E419" s="1">
        <v>1</v>
      </c>
      <c r="F419" s="1">
        <v>46</v>
      </c>
      <c r="G419" s="1">
        <v>47</v>
      </c>
      <c r="H419" s="4" t="str">
        <f>IF(dataset_2!$E419&gt;dataset_2!$F419,"Casual Dominant","Registered Dominant")</f>
        <v>Registered Dominant</v>
      </c>
      <c r="I419" s="4">
        <f>dataset_2!$E419/dataset_2!$G419</f>
        <v>2.1276595744680851E-2</v>
      </c>
      <c r="J419" s="4">
        <f>dataset_2!$F419/dataset_2!$G419</f>
        <v>0.97872340425531912</v>
      </c>
      <c r="K419" s="5">
        <f>dataset_2!$C419*100</f>
        <v>93</v>
      </c>
      <c r="L419" s="4">
        <f>dataset_2!$B419*50</f>
        <v>13.635</v>
      </c>
      <c r="M419" s="5">
        <f>dataset_2!$D419*67</f>
        <v>8.9981000000000009</v>
      </c>
      <c r="N419" s="4">
        <f>IFERROR(dataset_2!$I419/dataset_2!$J419,0)</f>
        <v>2.1739130434782608E-2</v>
      </c>
      <c r="O419" s="4" t="str">
        <f>IF(dataset_2!$K419&lt;40,"Low",IF(dataset_2!$K419&lt;=70,"Moderate","High"))</f>
        <v>High</v>
      </c>
      <c r="P419" s="4" t="str">
        <f>IF(dataset_2!$M419&lt;10,"Calm",IF(dataset_2!$M419&lt;=25,"Breezy","Windy"))</f>
        <v>Calm</v>
      </c>
    </row>
    <row r="420" spans="1:16" ht="14.25" customHeight="1" x14ac:dyDescent="0.3">
      <c r="A420" s="1">
        <v>419</v>
      </c>
      <c r="B420" s="3">
        <v>0.30299999999999999</v>
      </c>
      <c r="C420" s="1">
        <v>0.87</v>
      </c>
      <c r="D420" s="1">
        <v>8.9599999999999999E-2</v>
      </c>
      <c r="E420" s="1">
        <v>5</v>
      </c>
      <c r="F420" s="1">
        <v>47</v>
      </c>
      <c r="G420" s="1">
        <v>52</v>
      </c>
      <c r="H420" s="4" t="str">
        <f>IF(dataset_2!$E420&gt;dataset_2!$F420,"Casual Dominant","Registered Dominant")</f>
        <v>Registered Dominant</v>
      </c>
      <c r="I420" s="4">
        <f>dataset_2!$E420/dataset_2!$G420</f>
        <v>9.6153846153846159E-2</v>
      </c>
      <c r="J420" s="4">
        <f>dataset_2!$F420/dataset_2!$G420</f>
        <v>0.90384615384615385</v>
      </c>
      <c r="K420" s="5">
        <f>dataset_2!$C420*100</f>
        <v>87</v>
      </c>
      <c r="L420" s="4">
        <f>dataset_2!$B420*50</f>
        <v>15.15</v>
      </c>
      <c r="M420" s="5">
        <f>dataset_2!$D420*67</f>
        <v>6.0031999999999996</v>
      </c>
      <c r="N420" s="4">
        <f>IFERROR(dataset_2!$I420/dataset_2!$J420,0)</f>
        <v>0.10638297872340426</v>
      </c>
      <c r="O420" s="4" t="str">
        <f>IF(dataset_2!$K420&lt;40,"Low",IF(dataset_2!$K420&lt;=70,"Moderate","High"))</f>
        <v>High</v>
      </c>
      <c r="P420" s="4" t="str">
        <f>IF(dataset_2!$M420&lt;10,"Calm",IF(dataset_2!$M420&lt;=25,"Breezy","Windy"))</f>
        <v>Calm</v>
      </c>
    </row>
    <row r="421" spans="1:16" ht="14.25" customHeight="1" x14ac:dyDescent="0.3">
      <c r="A421" s="1">
        <v>420</v>
      </c>
      <c r="B421" s="3">
        <v>0.31819999999999998</v>
      </c>
      <c r="C421" s="1">
        <v>0.81</v>
      </c>
      <c r="D421" s="1">
        <v>8.9599999999999999E-2</v>
      </c>
      <c r="E421" s="1">
        <v>5</v>
      </c>
      <c r="F421" s="1">
        <v>65</v>
      </c>
      <c r="G421" s="1">
        <v>70</v>
      </c>
      <c r="H421" s="4" t="str">
        <f>IF(dataset_2!$E421&gt;dataset_2!$F421,"Casual Dominant","Registered Dominant")</f>
        <v>Registered Dominant</v>
      </c>
      <c r="I421" s="4">
        <f>dataset_2!$E421/dataset_2!$G421</f>
        <v>7.1428571428571425E-2</v>
      </c>
      <c r="J421" s="4">
        <f>dataset_2!$F421/dataset_2!$G421</f>
        <v>0.9285714285714286</v>
      </c>
      <c r="K421" s="5">
        <f>dataset_2!$C421*100</f>
        <v>81</v>
      </c>
      <c r="L421" s="4">
        <f>dataset_2!$B421*50</f>
        <v>15.909999999999998</v>
      </c>
      <c r="M421" s="5">
        <f>dataset_2!$D421*67</f>
        <v>6.0031999999999996</v>
      </c>
      <c r="N421" s="4">
        <f>IFERROR(dataset_2!$I421/dataset_2!$J421,0)</f>
        <v>7.6923076923076913E-2</v>
      </c>
      <c r="O421" s="4" t="str">
        <f>IF(dataset_2!$K421&lt;40,"Low",IF(dataset_2!$K421&lt;=70,"Moderate","High"))</f>
        <v>High</v>
      </c>
      <c r="P421" s="4" t="str">
        <f>IF(dataset_2!$M421&lt;10,"Calm",IF(dataset_2!$M421&lt;=25,"Breezy","Windy"))</f>
        <v>Calm</v>
      </c>
    </row>
    <row r="422" spans="1:16" ht="14.25" customHeight="1" x14ac:dyDescent="0.3">
      <c r="A422" s="1">
        <v>421</v>
      </c>
      <c r="B422" s="3">
        <v>0.40910000000000002</v>
      </c>
      <c r="C422" s="1">
        <v>0.62</v>
      </c>
      <c r="D422" s="1">
        <v>0.28360000000000002</v>
      </c>
      <c r="E422" s="1">
        <v>11</v>
      </c>
      <c r="F422" s="1">
        <v>67</v>
      </c>
      <c r="G422" s="1">
        <v>78</v>
      </c>
      <c r="H422" s="4" t="str">
        <f>IF(dataset_2!$E422&gt;dataset_2!$F422,"Casual Dominant","Registered Dominant")</f>
        <v>Registered Dominant</v>
      </c>
      <c r="I422" s="4">
        <f>dataset_2!$E422/dataset_2!$G422</f>
        <v>0.14102564102564102</v>
      </c>
      <c r="J422" s="4">
        <f>dataset_2!$F422/dataset_2!$G422</f>
        <v>0.85897435897435892</v>
      </c>
      <c r="K422" s="5">
        <f>dataset_2!$C422*100</f>
        <v>62</v>
      </c>
      <c r="L422" s="4">
        <f>dataset_2!$B422*50</f>
        <v>20.455000000000002</v>
      </c>
      <c r="M422" s="5">
        <f>dataset_2!$D422*67</f>
        <v>19.001200000000001</v>
      </c>
      <c r="N422" s="4">
        <f>IFERROR(dataset_2!$I422/dataset_2!$J422,0)</f>
        <v>0.16417910447761194</v>
      </c>
      <c r="O422" s="4" t="str">
        <f>IF(dataset_2!$K422&lt;40,"Low",IF(dataset_2!$K422&lt;=70,"Moderate","High"))</f>
        <v>Moderate</v>
      </c>
      <c r="P422" s="4" t="str">
        <f>IF(dataset_2!$M422&lt;10,"Calm",IF(dataset_2!$M422&lt;=25,"Breezy","Windy"))</f>
        <v>Breezy</v>
      </c>
    </row>
    <row r="423" spans="1:16" ht="14.25" customHeight="1" x14ac:dyDescent="0.3">
      <c r="A423" s="1">
        <v>422</v>
      </c>
      <c r="B423" s="3">
        <v>0.40910000000000002</v>
      </c>
      <c r="C423" s="1">
        <v>0.57999999999999996</v>
      </c>
      <c r="D423" s="1">
        <v>0.25369999999999998</v>
      </c>
      <c r="E423" s="1">
        <v>7</v>
      </c>
      <c r="F423" s="1">
        <v>68</v>
      </c>
      <c r="G423" s="1">
        <v>75</v>
      </c>
      <c r="H423" s="4" t="str">
        <f>IF(dataset_2!$E423&gt;dataset_2!$F423,"Casual Dominant","Registered Dominant")</f>
        <v>Registered Dominant</v>
      </c>
      <c r="I423" s="4">
        <f>dataset_2!$E423/dataset_2!$G423</f>
        <v>9.3333333333333338E-2</v>
      </c>
      <c r="J423" s="4">
        <f>dataset_2!$F423/dataset_2!$G423</f>
        <v>0.90666666666666662</v>
      </c>
      <c r="K423" s="5">
        <f>dataset_2!$C423*100</f>
        <v>57.999999999999993</v>
      </c>
      <c r="L423" s="4">
        <f>dataset_2!$B423*50</f>
        <v>20.455000000000002</v>
      </c>
      <c r="M423" s="5">
        <f>dataset_2!$D423*67</f>
        <v>16.997899999999998</v>
      </c>
      <c r="N423" s="4">
        <f>IFERROR(dataset_2!$I423/dataset_2!$J423,0)</f>
        <v>0.10294117647058824</v>
      </c>
      <c r="O423" s="4" t="str">
        <f>IF(dataset_2!$K423&lt;40,"Low",IF(dataset_2!$K423&lt;=70,"Moderate","High"))</f>
        <v>Moderate</v>
      </c>
      <c r="P423" s="4" t="str">
        <f>IF(dataset_2!$M423&lt;10,"Calm",IF(dataset_2!$M423&lt;=25,"Breezy","Windy"))</f>
        <v>Breezy</v>
      </c>
    </row>
    <row r="424" spans="1:16" ht="14.25" customHeight="1" x14ac:dyDescent="0.3">
      <c r="A424" s="1">
        <v>423</v>
      </c>
      <c r="B424" s="3">
        <v>0.40910000000000002</v>
      </c>
      <c r="C424" s="1">
        <v>0.54</v>
      </c>
      <c r="D424" s="1">
        <v>0.28360000000000002</v>
      </c>
      <c r="E424" s="1">
        <v>4</v>
      </c>
      <c r="F424" s="1">
        <v>78</v>
      </c>
      <c r="G424" s="1">
        <v>82</v>
      </c>
      <c r="H424" s="4" t="str">
        <f>IF(dataset_2!$E424&gt;dataset_2!$F424,"Casual Dominant","Registered Dominant")</f>
        <v>Registered Dominant</v>
      </c>
      <c r="I424" s="4">
        <f>dataset_2!$E424/dataset_2!$G424</f>
        <v>4.878048780487805E-2</v>
      </c>
      <c r="J424" s="4">
        <f>dataset_2!$F424/dataset_2!$G424</f>
        <v>0.95121951219512191</v>
      </c>
      <c r="K424" s="5">
        <f>dataset_2!$C424*100</f>
        <v>54</v>
      </c>
      <c r="L424" s="4">
        <f>dataset_2!$B424*50</f>
        <v>20.455000000000002</v>
      </c>
      <c r="M424" s="5">
        <f>dataset_2!$D424*67</f>
        <v>19.001200000000001</v>
      </c>
      <c r="N424" s="4">
        <f>IFERROR(dataset_2!$I424/dataset_2!$J424,0)</f>
        <v>5.1282051282051287E-2</v>
      </c>
      <c r="O424" s="4" t="str">
        <f>IF(dataset_2!$K424&lt;40,"Low",IF(dataset_2!$K424&lt;=70,"Moderate","High"))</f>
        <v>Moderate</v>
      </c>
      <c r="P424" s="4" t="str">
        <f>IF(dataset_2!$M424&lt;10,"Calm",IF(dataset_2!$M424&lt;=25,"Breezy","Windy"))</f>
        <v>Breezy</v>
      </c>
    </row>
    <row r="425" spans="1:16" ht="14.25" customHeight="1" x14ac:dyDescent="0.3">
      <c r="A425" s="1">
        <v>424</v>
      </c>
      <c r="B425" s="3">
        <v>0.39389999999999997</v>
      </c>
      <c r="C425" s="1">
        <v>0.57999999999999996</v>
      </c>
      <c r="D425" s="1">
        <v>0.3881</v>
      </c>
      <c r="E425" s="1">
        <v>10</v>
      </c>
      <c r="F425" s="1">
        <v>94</v>
      </c>
      <c r="G425" s="1">
        <v>104</v>
      </c>
      <c r="H425" s="4" t="str">
        <f>IF(dataset_2!$E425&gt;dataset_2!$F425,"Casual Dominant","Registered Dominant")</f>
        <v>Registered Dominant</v>
      </c>
      <c r="I425" s="4">
        <f>dataset_2!$E425/dataset_2!$G425</f>
        <v>9.6153846153846159E-2</v>
      </c>
      <c r="J425" s="4">
        <f>dataset_2!$F425/dataset_2!$G425</f>
        <v>0.90384615384615385</v>
      </c>
      <c r="K425" s="5">
        <f>dataset_2!$C425*100</f>
        <v>57.999999999999993</v>
      </c>
      <c r="L425" s="4">
        <f>dataset_2!$B425*50</f>
        <v>19.695</v>
      </c>
      <c r="M425" s="5">
        <f>dataset_2!$D425*67</f>
        <v>26.002700000000001</v>
      </c>
      <c r="N425" s="4">
        <f>IFERROR(dataset_2!$I425/dataset_2!$J425,0)</f>
        <v>0.10638297872340426</v>
      </c>
      <c r="O425" s="4" t="str">
        <f>IF(dataset_2!$K425&lt;40,"Low",IF(dataset_2!$K425&lt;=70,"Moderate","High"))</f>
        <v>Moderate</v>
      </c>
      <c r="P425" s="4" t="str">
        <f>IF(dataset_2!$M425&lt;10,"Calm",IF(dataset_2!$M425&lt;=25,"Breezy","Windy"))</f>
        <v>Windy</v>
      </c>
    </row>
    <row r="426" spans="1:16" ht="14.25" customHeight="1" x14ac:dyDescent="0.3">
      <c r="A426" s="1">
        <v>425</v>
      </c>
      <c r="B426" s="3">
        <v>0.33329999999999999</v>
      </c>
      <c r="C426" s="1">
        <v>0.56999999999999995</v>
      </c>
      <c r="D426" s="1">
        <v>0.32840000000000003</v>
      </c>
      <c r="E426" s="1">
        <v>7</v>
      </c>
      <c r="F426" s="1">
        <v>190</v>
      </c>
      <c r="G426" s="1">
        <v>197</v>
      </c>
      <c r="H426" s="4" t="str">
        <f>IF(dataset_2!$E426&gt;dataset_2!$F426,"Casual Dominant","Registered Dominant")</f>
        <v>Registered Dominant</v>
      </c>
      <c r="I426" s="4">
        <f>dataset_2!$E426/dataset_2!$G426</f>
        <v>3.553299492385787E-2</v>
      </c>
      <c r="J426" s="4">
        <f>dataset_2!$F426/dataset_2!$G426</f>
        <v>0.96446700507614214</v>
      </c>
      <c r="K426" s="5">
        <f>dataset_2!$C426*100</f>
        <v>56.999999999999993</v>
      </c>
      <c r="L426" s="4">
        <f>dataset_2!$B426*50</f>
        <v>16.664999999999999</v>
      </c>
      <c r="M426" s="5">
        <f>dataset_2!$D426*67</f>
        <v>22.002800000000001</v>
      </c>
      <c r="N426" s="4">
        <f>IFERROR(dataset_2!$I426/dataset_2!$J426,0)</f>
        <v>3.6842105263157898E-2</v>
      </c>
      <c r="O426" s="4" t="str">
        <f>IF(dataset_2!$K426&lt;40,"Low",IF(dataset_2!$K426&lt;=70,"Moderate","High"))</f>
        <v>Moderate</v>
      </c>
      <c r="P426" s="4" t="str">
        <f>IF(dataset_2!$M426&lt;10,"Calm",IF(dataset_2!$M426&lt;=25,"Breezy","Windy"))</f>
        <v>Breezy</v>
      </c>
    </row>
    <row r="427" spans="1:16" ht="14.25" customHeight="1" x14ac:dyDescent="0.3">
      <c r="A427" s="1">
        <v>426</v>
      </c>
      <c r="B427" s="3">
        <v>0.31819999999999998</v>
      </c>
      <c r="C427" s="1">
        <v>0.61</v>
      </c>
      <c r="D427" s="1">
        <v>0.28360000000000002</v>
      </c>
      <c r="E427" s="1">
        <v>5</v>
      </c>
      <c r="F427" s="1">
        <v>156</v>
      </c>
      <c r="G427" s="1">
        <v>161</v>
      </c>
      <c r="H427" s="4" t="str">
        <f>IF(dataset_2!$E427&gt;dataset_2!$F427,"Casual Dominant","Registered Dominant")</f>
        <v>Registered Dominant</v>
      </c>
      <c r="I427" s="4">
        <f>dataset_2!$E427/dataset_2!$G427</f>
        <v>3.1055900621118012E-2</v>
      </c>
      <c r="J427" s="4">
        <f>dataset_2!$F427/dataset_2!$G427</f>
        <v>0.96894409937888204</v>
      </c>
      <c r="K427" s="5">
        <f>dataset_2!$C427*100</f>
        <v>61</v>
      </c>
      <c r="L427" s="4">
        <f>dataset_2!$B427*50</f>
        <v>15.909999999999998</v>
      </c>
      <c r="M427" s="5">
        <f>dataset_2!$D427*67</f>
        <v>19.001200000000001</v>
      </c>
      <c r="N427" s="4">
        <f>IFERROR(dataset_2!$I427/dataset_2!$J427,0)</f>
        <v>3.2051282051282048E-2</v>
      </c>
      <c r="O427" s="4" t="str">
        <f>IF(dataset_2!$K427&lt;40,"Low",IF(dataset_2!$K427&lt;=70,"Moderate","High"))</f>
        <v>Moderate</v>
      </c>
      <c r="P427" s="4" t="str">
        <f>IF(dataset_2!$M427&lt;10,"Calm",IF(dataset_2!$M427&lt;=25,"Breezy","Windy"))</f>
        <v>Breezy</v>
      </c>
    </row>
    <row r="428" spans="1:16" ht="14.25" customHeight="1" x14ac:dyDescent="0.3">
      <c r="A428" s="1">
        <v>427</v>
      </c>
      <c r="B428" s="3">
        <v>0.28789999999999999</v>
      </c>
      <c r="C428" s="1">
        <v>0.56999999999999995</v>
      </c>
      <c r="D428" s="1">
        <v>0.41789999999999999</v>
      </c>
      <c r="E428" s="1">
        <v>4</v>
      </c>
      <c r="F428" s="1">
        <v>108</v>
      </c>
      <c r="G428" s="1">
        <v>112</v>
      </c>
      <c r="H428" s="4" t="str">
        <f>IF(dataset_2!$E428&gt;dataset_2!$F428,"Casual Dominant","Registered Dominant")</f>
        <v>Registered Dominant</v>
      </c>
      <c r="I428" s="4">
        <f>dataset_2!$E428/dataset_2!$G428</f>
        <v>3.5714285714285712E-2</v>
      </c>
      <c r="J428" s="4">
        <f>dataset_2!$F428/dataset_2!$G428</f>
        <v>0.9642857142857143</v>
      </c>
      <c r="K428" s="5">
        <f>dataset_2!$C428*100</f>
        <v>56.999999999999993</v>
      </c>
      <c r="L428" s="4">
        <f>dataset_2!$B428*50</f>
        <v>14.395</v>
      </c>
      <c r="M428" s="5">
        <f>dataset_2!$D428*67</f>
        <v>27.999299999999998</v>
      </c>
      <c r="N428" s="4">
        <f>IFERROR(dataset_2!$I428/dataset_2!$J428,0)</f>
        <v>3.7037037037037035E-2</v>
      </c>
      <c r="O428" s="4" t="str">
        <f>IF(dataset_2!$K428&lt;40,"Low",IF(dataset_2!$K428&lt;=70,"Moderate","High"))</f>
        <v>Moderate</v>
      </c>
      <c r="P428" s="4" t="str">
        <f>IF(dataset_2!$M428&lt;10,"Calm",IF(dataset_2!$M428&lt;=25,"Breezy","Windy"))</f>
        <v>Windy</v>
      </c>
    </row>
    <row r="429" spans="1:16" ht="14.25" customHeight="1" x14ac:dyDescent="0.3">
      <c r="A429" s="1">
        <v>428</v>
      </c>
      <c r="B429" s="3">
        <v>0.30299999999999999</v>
      </c>
      <c r="C429" s="1">
        <v>0.49</v>
      </c>
      <c r="D429" s="1">
        <v>0.29849999999999999</v>
      </c>
      <c r="E429" s="1">
        <v>2</v>
      </c>
      <c r="F429" s="1">
        <v>74</v>
      </c>
      <c r="G429" s="1">
        <v>76</v>
      </c>
      <c r="H429" s="4" t="str">
        <f>IF(dataset_2!$E429&gt;dataset_2!$F429,"Casual Dominant","Registered Dominant")</f>
        <v>Registered Dominant</v>
      </c>
      <c r="I429" s="4">
        <f>dataset_2!$E429/dataset_2!$G429</f>
        <v>2.6315789473684209E-2</v>
      </c>
      <c r="J429" s="4">
        <f>dataset_2!$F429/dataset_2!$G429</f>
        <v>0.97368421052631582</v>
      </c>
      <c r="K429" s="5">
        <f>dataset_2!$C429*100</f>
        <v>49</v>
      </c>
      <c r="L429" s="4">
        <f>dataset_2!$B429*50</f>
        <v>15.15</v>
      </c>
      <c r="M429" s="5">
        <f>dataset_2!$D429*67</f>
        <v>19.999499999999998</v>
      </c>
      <c r="N429" s="4">
        <f>IFERROR(dataset_2!$I429/dataset_2!$J429,0)</f>
        <v>2.7027027027027025E-2</v>
      </c>
      <c r="O429" s="4" t="str">
        <f>IF(dataset_2!$K429&lt;40,"Low",IF(dataset_2!$K429&lt;=70,"Moderate","High"))</f>
        <v>Moderate</v>
      </c>
      <c r="P429" s="4" t="str">
        <f>IF(dataset_2!$M429&lt;10,"Calm",IF(dataset_2!$M429&lt;=25,"Breezy","Windy"))</f>
        <v>Breezy</v>
      </c>
    </row>
    <row r="430" spans="1:16" ht="14.25" customHeight="1" x14ac:dyDescent="0.3">
      <c r="A430" s="1">
        <v>429</v>
      </c>
      <c r="B430" s="3">
        <v>0.28789999999999999</v>
      </c>
      <c r="C430" s="1">
        <v>0.49</v>
      </c>
      <c r="D430" s="1">
        <v>0.41789999999999999</v>
      </c>
      <c r="E430" s="1">
        <v>4</v>
      </c>
      <c r="F430" s="1">
        <v>55</v>
      </c>
      <c r="G430" s="1">
        <v>59</v>
      </c>
      <c r="H430" s="4" t="str">
        <f>IF(dataset_2!$E430&gt;dataset_2!$F430,"Casual Dominant","Registered Dominant")</f>
        <v>Registered Dominant</v>
      </c>
      <c r="I430" s="4">
        <f>dataset_2!$E430/dataset_2!$G430</f>
        <v>6.7796610169491525E-2</v>
      </c>
      <c r="J430" s="4">
        <f>dataset_2!$F430/dataset_2!$G430</f>
        <v>0.93220338983050843</v>
      </c>
      <c r="K430" s="5">
        <f>dataset_2!$C430*100</f>
        <v>49</v>
      </c>
      <c r="L430" s="4">
        <f>dataset_2!$B430*50</f>
        <v>14.395</v>
      </c>
      <c r="M430" s="5">
        <f>dataset_2!$D430*67</f>
        <v>27.999299999999998</v>
      </c>
      <c r="N430" s="4">
        <f>IFERROR(dataset_2!$I430/dataset_2!$J430,0)</f>
        <v>7.2727272727272724E-2</v>
      </c>
      <c r="O430" s="4" t="str">
        <f>IF(dataset_2!$K430&lt;40,"Low",IF(dataset_2!$K430&lt;=70,"Moderate","High"))</f>
        <v>Moderate</v>
      </c>
      <c r="P430" s="4" t="str">
        <f>IF(dataset_2!$M430&lt;10,"Calm",IF(dataset_2!$M430&lt;=25,"Breezy","Windy"))</f>
        <v>Windy</v>
      </c>
    </row>
    <row r="431" spans="1:16" ht="14.25" customHeight="1" x14ac:dyDescent="0.3">
      <c r="A431" s="1">
        <v>430</v>
      </c>
      <c r="B431" s="3">
        <v>0.30299999999999999</v>
      </c>
      <c r="C431" s="1">
        <v>0.52</v>
      </c>
      <c r="D431" s="1">
        <v>0.16420000000000001</v>
      </c>
      <c r="E431" s="1">
        <v>6</v>
      </c>
      <c r="F431" s="1">
        <v>53</v>
      </c>
      <c r="G431" s="1">
        <v>59</v>
      </c>
      <c r="H431" s="4" t="str">
        <f>IF(dataset_2!$E431&gt;dataset_2!$F431,"Casual Dominant","Registered Dominant")</f>
        <v>Registered Dominant</v>
      </c>
      <c r="I431" s="4">
        <f>dataset_2!$E431/dataset_2!$G431</f>
        <v>0.10169491525423729</v>
      </c>
      <c r="J431" s="4">
        <f>dataset_2!$F431/dataset_2!$G431</f>
        <v>0.89830508474576276</v>
      </c>
      <c r="K431" s="5">
        <f>dataset_2!$C431*100</f>
        <v>52</v>
      </c>
      <c r="L431" s="4">
        <f>dataset_2!$B431*50</f>
        <v>15.15</v>
      </c>
      <c r="M431" s="5">
        <f>dataset_2!$D431*67</f>
        <v>11.0014</v>
      </c>
      <c r="N431" s="4">
        <f>IFERROR(dataset_2!$I431/dataset_2!$J431,0)</f>
        <v>0.11320754716981132</v>
      </c>
      <c r="O431" s="4" t="str">
        <f>IF(dataset_2!$K431&lt;40,"Low",IF(dataset_2!$K431&lt;=70,"Moderate","High"))</f>
        <v>Moderate</v>
      </c>
      <c r="P431" s="4" t="str">
        <f>IF(dataset_2!$M431&lt;10,"Calm",IF(dataset_2!$M431&lt;=25,"Breezy","Windy"))</f>
        <v>Breezy</v>
      </c>
    </row>
    <row r="432" spans="1:16" ht="14.25" customHeight="1" x14ac:dyDescent="0.3">
      <c r="A432" s="1">
        <v>431</v>
      </c>
      <c r="B432" s="3">
        <v>0.2727</v>
      </c>
      <c r="C432" s="1">
        <v>0.52</v>
      </c>
      <c r="D432" s="1">
        <v>0.4627</v>
      </c>
      <c r="E432" s="1">
        <v>1</v>
      </c>
      <c r="F432" s="1">
        <v>27</v>
      </c>
      <c r="G432" s="1">
        <v>28</v>
      </c>
      <c r="H432" s="4" t="str">
        <f>IF(dataset_2!$E432&gt;dataset_2!$F432,"Casual Dominant","Registered Dominant")</f>
        <v>Registered Dominant</v>
      </c>
      <c r="I432" s="4">
        <f>dataset_2!$E432/dataset_2!$G432</f>
        <v>3.5714285714285712E-2</v>
      </c>
      <c r="J432" s="4">
        <f>dataset_2!$F432/dataset_2!$G432</f>
        <v>0.9642857142857143</v>
      </c>
      <c r="K432" s="5">
        <f>dataset_2!$C432*100</f>
        <v>52</v>
      </c>
      <c r="L432" s="4">
        <f>dataset_2!$B432*50</f>
        <v>13.635</v>
      </c>
      <c r="M432" s="5">
        <f>dataset_2!$D432*67</f>
        <v>31.000900000000001</v>
      </c>
      <c r="N432" s="4">
        <f>IFERROR(dataset_2!$I432/dataset_2!$J432,0)</f>
        <v>3.7037037037037035E-2</v>
      </c>
      <c r="O432" s="4" t="str">
        <f>IF(dataset_2!$K432&lt;40,"Low",IF(dataset_2!$K432&lt;=70,"Moderate","High"))</f>
        <v>Moderate</v>
      </c>
      <c r="P432" s="4" t="str">
        <f>IF(dataset_2!$M432&lt;10,"Calm",IF(dataset_2!$M432&lt;=25,"Breezy","Windy"))</f>
        <v>Windy</v>
      </c>
    </row>
    <row r="433" spans="1:16" ht="14.25" customHeight="1" x14ac:dyDescent="0.3">
      <c r="A433" s="1">
        <v>432</v>
      </c>
      <c r="B433" s="3">
        <v>0.2273</v>
      </c>
      <c r="C433" s="1">
        <v>0.56000000000000005</v>
      </c>
      <c r="D433" s="1">
        <v>0.3881</v>
      </c>
      <c r="E433" s="1">
        <v>5</v>
      </c>
      <c r="F433" s="1">
        <v>8</v>
      </c>
      <c r="G433" s="1">
        <v>13</v>
      </c>
      <c r="H433" s="4" t="str">
        <f>IF(dataset_2!$E433&gt;dataset_2!$F433,"Casual Dominant","Registered Dominant")</f>
        <v>Registered Dominant</v>
      </c>
      <c r="I433" s="4">
        <f>dataset_2!$E433/dataset_2!$G433</f>
        <v>0.38461538461538464</v>
      </c>
      <c r="J433" s="4">
        <f>dataset_2!$F433/dataset_2!$G433</f>
        <v>0.61538461538461542</v>
      </c>
      <c r="K433" s="5">
        <f>dataset_2!$C433*100</f>
        <v>56.000000000000007</v>
      </c>
      <c r="L433" s="4">
        <f>dataset_2!$B433*50</f>
        <v>11.365</v>
      </c>
      <c r="M433" s="5">
        <f>dataset_2!$D433*67</f>
        <v>26.002700000000001</v>
      </c>
      <c r="N433" s="4">
        <f>IFERROR(dataset_2!$I433/dataset_2!$J433,0)</f>
        <v>0.625</v>
      </c>
      <c r="O433" s="4" t="str">
        <f>IF(dataset_2!$K433&lt;40,"Low",IF(dataset_2!$K433&lt;=70,"Moderate","High"))</f>
        <v>Moderate</v>
      </c>
      <c r="P433" s="4" t="str">
        <f>IF(dataset_2!$M433&lt;10,"Calm",IF(dataset_2!$M433&lt;=25,"Breezy","Windy"))</f>
        <v>Windy</v>
      </c>
    </row>
    <row r="434" spans="1:16" ht="14.25" customHeight="1" x14ac:dyDescent="0.3">
      <c r="A434" s="1">
        <v>433</v>
      </c>
      <c r="B434" s="3">
        <v>0.2727</v>
      </c>
      <c r="C434" s="1">
        <v>0.56000000000000005</v>
      </c>
      <c r="D434" s="1">
        <v>0</v>
      </c>
      <c r="E434" s="1">
        <v>2</v>
      </c>
      <c r="F434" s="1">
        <v>3</v>
      </c>
      <c r="G434" s="1">
        <v>5</v>
      </c>
      <c r="H434" s="4" t="str">
        <f>IF(dataset_2!$E434&gt;dataset_2!$F434,"Casual Dominant","Registered Dominant")</f>
        <v>Registered Dominant</v>
      </c>
      <c r="I434" s="4">
        <f>dataset_2!$E434/dataset_2!$G434</f>
        <v>0.4</v>
      </c>
      <c r="J434" s="4">
        <f>dataset_2!$F434/dataset_2!$G434</f>
        <v>0.6</v>
      </c>
      <c r="K434" s="5">
        <f>dataset_2!$C434*100</f>
        <v>56.000000000000007</v>
      </c>
      <c r="L434" s="4">
        <f>dataset_2!$B434*50</f>
        <v>13.635</v>
      </c>
      <c r="M434" s="5">
        <f>dataset_2!$D434*67</f>
        <v>0</v>
      </c>
      <c r="N434" s="4">
        <f>IFERROR(dataset_2!$I434/dataset_2!$J434,0)</f>
        <v>0.66666666666666674</v>
      </c>
      <c r="O434" s="4" t="str">
        <f>IF(dataset_2!$K434&lt;40,"Low",IF(dataset_2!$K434&lt;=70,"Moderate","High"))</f>
        <v>Moderate</v>
      </c>
      <c r="P434" s="4" t="str">
        <f>IF(dataset_2!$M434&lt;10,"Calm",IF(dataset_2!$M434&lt;=25,"Breezy","Windy"))</f>
        <v>Calm</v>
      </c>
    </row>
    <row r="435" spans="1:16" ht="14.25" customHeight="1" x14ac:dyDescent="0.3">
      <c r="A435" s="1">
        <v>434</v>
      </c>
      <c r="B435" s="3">
        <v>0.2727</v>
      </c>
      <c r="C435" s="1">
        <v>0.56000000000000005</v>
      </c>
      <c r="D435" s="1">
        <v>0</v>
      </c>
      <c r="E435" s="1">
        <v>0</v>
      </c>
      <c r="F435" s="1">
        <v>2</v>
      </c>
      <c r="G435" s="1">
        <v>2</v>
      </c>
      <c r="H435" s="4" t="str">
        <f>IF(dataset_2!$E435&gt;dataset_2!$F435,"Casual Dominant","Registered Dominant")</f>
        <v>Registered Dominant</v>
      </c>
      <c r="I435" s="4">
        <f>dataset_2!$E435/dataset_2!$G435</f>
        <v>0</v>
      </c>
      <c r="J435" s="4">
        <f>dataset_2!$F435/dataset_2!$G435</f>
        <v>1</v>
      </c>
      <c r="K435" s="5">
        <f>dataset_2!$C435*100</f>
        <v>56.000000000000007</v>
      </c>
      <c r="L435" s="4">
        <f>dataset_2!$B435*50</f>
        <v>13.635</v>
      </c>
      <c r="M435" s="5">
        <f>dataset_2!$D435*67</f>
        <v>0</v>
      </c>
      <c r="N435" s="4">
        <f>IFERROR(dataset_2!$I435/dataset_2!$J435,0)</f>
        <v>0</v>
      </c>
      <c r="O435" s="4" t="str">
        <f>IF(dataset_2!$K435&lt;40,"Low",IF(dataset_2!$K435&lt;=70,"Moderate","High"))</f>
        <v>Moderate</v>
      </c>
      <c r="P435" s="4" t="str">
        <f>IF(dataset_2!$M435&lt;10,"Calm",IF(dataset_2!$M435&lt;=25,"Breezy","Windy"))</f>
        <v>Calm</v>
      </c>
    </row>
    <row r="436" spans="1:16" ht="14.25" customHeight="1" x14ac:dyDescent="0.3">
      <c r="A436" s="1">
        <v>435</v>
      </c>
      <c r="B436" s="3">
        <v>0.2576</v>
      </c>
      <c r="C436" s="1">
        <v>0.56000000000000005</v>
      </c>
      <c r="D436" s="1">
        <v>0.16420000000000001</v>
      </c>
      <c r="E436" s="1">
        <v>0</v>
      </c>
      <c r="F436" s="1">
        <v>1</v>
      </c>
      <c r="G436" s="1">
        <v>1</v>
      </c>
      <c r="H436" s="4" t="str">
        <f>IF(dataset_2!$E436&gt;dataset_2!$F436,"Casual Dominant","Registered Dominant")</f>
        <v>Registered Dominant</v>
      </c>
      <c r="I436" s="4">
        <f>dataset_2!$E436/dataset_2!$G436</f>
        <v>0</v>
      </c>
      <c r="J436" s="4">
        <f>dataset_2!$F436/dataset_2!$G436</f>
        <v>1</v>
      </c>
      <c r="K436" s="5">
        <f>dataset_2!$C436*100</f>
        <v>56.000000000000007</v>
      </c>
      <c r="L436" s="4">
        <f>dataset_2!$B436*50</f>
        <v>12.879999999999999</v>
      </c>
      <c r="M436" s="5">
        <f>dataset_2!$D436*67</f>
        <v>11.0014</v>
      </c>
      <c r="N436" s="4">
        <f>IFERROR(dataset_2!$I436/dataset_2!$J436,0)</f>
        <v>0</v>
      </c>
      <c r="O436" s="4" t="str">
        <f>IF(dataset_2!$K436&lt;40,"Low",IF(dataset_2!$K436&lt;=70,"Moderate","High"))</f>
        <v>Moderate</v>
      </c>
      <c r="P436" s="4" t="str">
        <f>IF(dataset_2!$M436&lt;10,"Calm",IF(dataset_2!$M436&lt;=25,"Breezy","Windy"))</f>
        <v>Breezy</v>
      </c>
    </row>
    <row r="437" spans="1:16" ht="14.25" customHeight="1" x14ac:dyDescent="0.3">
      <c r="A437" s="1">
        <v>436</v>
      </c>
      <c r="B437" s="3">
        <v>0.2576</v>
      </c>
      <c r="C437" s="1">
        <v>0.56000000000000005</v>
      </c>
      <c r="D437" s="1">
        <v>0.16420000000000001</v>
      </c>
      <c r="E437" s="1">
        <v>0</v>
      </c>
      <c r="F437" s="1">
        <v>1</v>
      </c>
      <c r="G437" s="1">
        <v>1</v>
      </c>
      <c r="H437" s="4" t="str">
        <f>IF(dataset_2!$E437&gt;dataset_2!$F437,"Casual Dominant","Registered Dominant")</f>
        <v>Registered Dominant</v>
      </c>
      <c r="I437" s="4">
        <f>dataset_2!$E437/dataset_2!$G437</f>
        <v>0</v>
      </c>
      <c r="J437" s="4">
        <f>dataset_2!$F437/dataset_2!$G437</f>
        <v>1</v>
      </c>
      <c r="K437" s="5">
        <f>dataset_2!$C437*100</f>
        <v>56.000000000000007</v>
      </c>
      <c r="L437" s="4">
        <f>dataset_2!$B437*50</f>
        <v>12.879999999999999</v>
      </c>
      <c r="M437" s="5">
        <f>dataset_2!$D437*67</f>
        <v>11.0014</v>
      </c>
      <c r="N437" s="4">
        <f>IFERROR(dataset_2!$I437/dataset_2!$J437,0)</f>
        <v>0</v>
      </c>
      <c r="O437" s="4" t="str">
        <f>IF(dataset_2!$K437&lt;40,"Low",IF(dataset_2!$K437&lt;=70,"Moderate","High"))</f>
        <v>Moderate</v>
      </c>
      <c r="P437" s="4" t="str">
        <f>IF(dataset_2!$M437&lt;10,"Calm",IF(dataset_2!$M437&lt;=25,"Breezy","Windy"))</f>
        <v>Breezy</v>
      </c>
    </row>
    <row r="438" spans="1:16" ht="14.25" customHeight="1" x14ac:dyDescent="0.3">
      <c r="A438" s="1">
        <v>437</v>
      </c>
      <c r="B438" s="3">
        <v>0.2273</v>
      </c>
      <c r="C438" s="1">
        <v>0.6</v>
      </c>
      <c r="D438" s="1">
        <v>0.22389999999999999</v>
      </c>
      <c r="E438" s="1">
        <v>0</v>
      </c>
      <c r="F438" s="1">
        <v>6</v>
      </c>
      <c r="G438" s="1">
        <v>6</v>
      </c>
      <c r="H438" s="4" t="str">
        <f>IF(dataset_2!$E438&gt;dataset_2!$F438,"Casual Dominant","Registered Dominant")</f>
        <v>Registered Dominant</v>
      </c>
      <c r="I438" s="4">
        <f>dataset_2!$E438/dataset_2!$G438</f>
        <v>0</v>
      </c>
      <c r="J438" s="4">
        <f>dataset_2!$F438/dataset_2!$G438</f>
        <v>1</v>
      </c>
      <c r="K438" s="5">
        <f>dataset_2!$C438*100</f>
        <v>60</v>
      </c>
      <c r="L438" s="4">
        <f>dataset_2!$B438*50</f>
        <v>11.365</v>
      </c>
      <c r="M438" s="5">
        <f>dataset_2!$D438*67</f>
        <v>15.001299999999999</v>
      </c>
      <c r="N438" s="4">
        <f>IFERROR(dataset_2!$I438/dataset_2!$J438,0)</f>
        <v>0</v>
      </c>
      <c r="O438" s="4" t="str">
        <f>IF(dataset_2!$K438&lt;40,"Low",IF(dataset_2!$K438&lt;=70,"Moderate","High"))</f>
        <v>Moderate</v>
      </c>
      <c r="P438" s="4" t="str">
        <f>IF(dataset_2!$M438&lt;10,"Calm",IF(dataset_2!$M438&lt;=25,"Breezy","Windy"))</f>
        <v>Breezy</v>
      </c>
    </row>
    <row r="439" spans="1:16" ht="14.25" customHeight="1" x14ac:dyDescent="0.3">
      <c r="A439" s="1">
        <v>438</v>
      </c>
      <c r="B439" s="3">
        <v>0.21210000000000001</v>
      </c>
      <c r="C439" s="1">
        <v>0.6</v>
      </c>
      <c r="D439" s="1">
        <v>0.22389999999999999</v>
      </c>
      <c r="E439" s="1">
        <v>0</v>
      </c>
      <c r="F439" s="1">
        <v>35</v>
      </c>
      <c r="G439" s="1">
        <v>35</v>
      </c>
      <c r="H439" s="4" t="str">
        <f>IF(dataset_2!$E439&gt;dataset_2!$F439,"Casual Dominant","Registered Dominant")</f>
        <v>Registered Dominant</v>
      </c>
      <c r="I439" s="4">
        <f>dataset_2!$E439/dataset_2!$G439</f>
        <v>0</v>
      </c>
      <c r="J439" s="4">
        <f>dataset_2!$F439/dataset_2!$G439</f>
        <v>1</v>
      </c>
      <c r="K439" s="5">
        <f>dataset_2!$C439*100</f>
        <v>60</v>
      </c>
      <c r="L439" s="4">
        <f>dataset_2!$B439*50</f>
        <v>10.605</v>
      </c>
      <c r="M439" s="5">
        <f>dataset_2!$D439*67</f>
        <v>15.001299999999999</v>
      </c>
      <c r="N439" s="4">
        <f>IFERROR(dataset_2!$I439/dataset_2!$J439,0)</f>
        <v>0</v>
      </c>
      <c r="O439" s="4" t="str">
        <f>IF(dataset_2!$K439&lt;40,"Low",IF(dataset_2!$K439&lt;=70,"Moderate","High"))</f>
        <v>Moderate</v>
      </c>
      <c r="P439" s="4" t="str">
        <f>IF(dataset_2!$M439&lt;10,"Calm",IF(dataset_2!$M439&lt;=25,"Breezy","Windy"))</f>
        <v>Breezy</v>
      </c>
    </row>
    <row r="440" spans="1:16" ht="14.25" customHeight="1" x14ac:dyDescent="0.3">
      <c r="A440" s="1">
        <v>439</v>
      </c>
      <c r="B440" s="3">
        <v>0.21210000000000001</v>
      </c>
      <c r="C440" s="1">
        <v>0.55000000000000004</v>
      </c>
      <c r="D440" s="1">
        <v>0.22389999999999999</v>
      </c>
      <c r="E440" s="1">
        <v>1</v>
      </c>
      <c r="F440" s="1">
        <v>100</v>
      </c>
      <c r="G440" s="1">
        <v>101</v>
      </c>
      <c r="H440" s="4" t="str">
        <f>IF(dataset_2!$E440&gt;dataset_2!$F440,"Casual Dominant","Registered Dominant")</f>
        <v>Registered Dominant</v>
      </c>
      <c r="I440" s="4">
        <f>dataset_2!$E440/dataset_2!$G440</f>
        <v>9.9009900990099011E-3</v>
      </c>
      <c r="J440" s="4">
        <f>dataset_2!$F440/dataset_2!$G440</f>
        <v>0.99009900990099009</v>
      </c>
      <c r="K440" s="5">
        <f>dataset_2!$C440*100</f>
        <v>55.000000000000007</v>
      </c>
      <c r="L440" s="4">
        <f>dataset_2!$B440*50</f>
        <v>10.605</v>
      </c>
      <c r="M440" s="5">
        <f>dataset_2!$D440*67</f>
        <v>15.001299999999999</v>
      </c>
      <c r="N440" s="4">
        <f>IFERROR(dataset_2!$I440/dataset_2!$J440,0)</f>
        <v>0.01</v>
      </c>
      <c r="O440" s="4" t="str">
        <f>IF(dataset_2!$K440&lt;40,"Low",IF(dataset_2!$K440&lt;=70,"Moderate","High"))</f>
        <v>Moderate</v>
      </c>
      <c r="P440" s="4" t="str">
        <f>IF(dataset_2!$M440&lt;10,"Calm",IF(dataset_2!$M440&lt;=25,"Breezy","Windy"))</f>
        <v>Breezy</v>
      </c>
    </row>
    <row r="441" spans="1:16" ht="14.25" customHeight="1" x14ac:dyDescent="0.3">
      <c r="A441" s="1">
        <v>440</v>
      </c>
      <c r="B441" s="3">
        <v>0.21210000000000001</v>
      </c>
      <c r="C441" s="1">
        <v>0.55000000000000004</v>
      </c>
      <c r="D441" s="1">
        <v>0.28360000000000002</v>
      </c>
      <c r="E441" s="1">
        <v>2</v>
      </c>
      <c r="F441" s="1">
        <v>247</v>
      </c>
      <c r="G441" s="1">
        <v>249</v>
      </c>
      <c r="H441" s="4" t="str">
        <f>IF(dataset_2!$E441&gt;dataset_2!$F441,"Casual Dominant","Registered Dominant")</f>
        <v>Registered Dominant</v>
      </c>
      <c r="I441" s="4">
        <f>dataset_2!$E441/dataset_2!$G441</f>
        <v>8.0321285140562242E-3</v>
      </c>
      <c r="J441" s="4">
        <f>dataset_2!$F441/dataset_2!$G441</f>
        <v>0.99196787148594379</v>
      </c>
      <c r="K441" s="5">
        <f>dataset_2!$C441*100</f>
        <v>55.000000000000007</v>
      </c>
      <c r="L441" s="4">
        <f>dataset_2!$B441*50</f>
        <v>10.605</v>
      </c>
      <c r="M441" s="5">
        <f>dataset_2!$D441*67</f>
        <v>19.001200000000001</v>
      </c>
      <c r="N441" s="4">
        <f>IFERROR(dataset_2!$I441/dataset_2!$J441,0)</f>
        <v>8.0971659919028324E-3</v>
      </c>
      <c r="O441" s="4" t="str">
        <f>IF(dataset_2!$K441&lt;40,"Low",IF(dataset_2!$K441&lt;=70,"Moderate","High"))</f>
        <v>Moderate</v>
      </c>
      <c r="P441" s="4" t="str">
        <f>IF(dataset_2!$M441&lt;10,"Calm",IF(dataset_2!$M441&lt;=25,"Breezy","Windy"))</f>
        <v>Breezy</v>
      </c>
    </row>
    <row r="442" spans="1:16" ht="14.25" customHeight="1" x14ac:dyDescent="0.3">
      <c r="A442" s="1">
        <v>441</v>
      </c>
      <c r="B442" s="3">
        <v>0.2273</v>
      </c>
      <c r="C442" s="1">
        <v>0.52</v>
      </c>
      <c r="D442" s="1">
        <v>0.22389999999999999</v>
      </c>
      <c r="E442" s="1">
        <v>3</v>
      </c>
      <c r="F442" s="1">
        <v>140</v>
      </c>
      <c r="G442" s="1">
        <v>143</v>
      </c>
      <c r="H442" s="4" t="str">
        <f>IF(dataset_2!$E442&gt;dataset_2!$F442,"Casual Dominant","Registered Dominant")</f>
        <v>Registered Dominant</v>
      </c>
      <c r="I442" s="4">
        <f>dataset_2!$E442/dataset_2!$G442</f>
        <v>2.097902097902098E-2</v>
      </c>
      <c r="J442" s="4">
        <f>dataset_2!$F442/dataset_2!$G442</f>
        <v>0.97902097902097907</v>
      </c>
      <c r="K442" s="5">
        <f>dataset_2!$C442*100</f>
        <v>52</v>
      </c>
      <c r="L442" s="4">
        <f>dataset_2!$B442*50</f>
        <v>11.365</v>
      </c>
      <c r="M442" s="5">
        <f>dataset_2!$D442*67</f>
        <v>15.001299999999999</v>
      </c>
      <c r="N442" s="4">
        <f>IFERROR(dataset_2!$I442/dataset_2!$J442,0)</f>
        <v>2.1428571428571429E-2</v>
      </c>
      <c r="O442" s="4" t="str">
        <f>IF(dataset_2!$K442&lt;40,"Low",IF(dataset_2!$K442&lt;=70,"Moderate","High"))</f>
        <v>Moderate</v>
      </c>
      <c r="P442" s="4" t="str">
        <f>IF(dataset_2!$M442&lt;10,"Calm",IF(dataset_2!$M442&lt;=25,"Breezy","Windy"))</f>
        <v>Breezy</v>
      </c>
    </row>
    <row r="443" spans="1:16" ht="14.25" customHeight="1" x14ac:dyDescent="0.3">
      <c r="A443" s="1">
        <v>442</v>
      </c>
      <c r="B443" s="3">
        <v>0.2273</v>
      </c>
      <c r="C443" s="1">
        <v>0.48</v>
      </c>
      <c r="D443" s="1">
        <v>0.29849999999999999</v>
      </c>
      <c r="E443" s="1">
        <v>1</v>
      </c>
      <c r="F443" s="1">
        <v>56</v>
      </c>
      <c r="G443" s="1">
        <v>57</v>
      </c>
      <c r="H443" s="4" t="str">
        <f>IF(dataset_2!$E443&gt;dataset_2!$F443,"Casual Dominant","Registered Dominant")</f>
        <v>Registered Dominant</v>
      </c>
      <c r="I443" s="4">
        <f>dataset_2!$E443/dataset_2!$G443</f>
        <v>1.7543859649122806E-2</v>
      </c>
      <c r="J443" s="4">
        <f>dataset_2!$F443/dataset_2!$G443</f>
        <v>0.98245614035087714</v>
      </c>
      <c r="K443" s="5">
        <f>dataset_2!$C443*100</f>
        <v>48</v>
      </c>
      <c r="L443" s="4">
        <f>dataset_2!$B443*50</f>
        <v>11.365</v>
      </c>
      <c r="M443" s="5">
        <f>dataset_2!$D443*67</f>
        <v>19.999499999999998</v>
      </c>
      <c r="N443" s="4">
        <f>IFERROR(dataset_2!$I443/dataset_2!$J443,0)</f>
        <v>1.7857142857142856E-2</v>
      </c>
      <c r="O443" s="4" t="str">
        <f>IF(dataset_2!$K443&lt;40,"Low",IF(dataset_2!$K443&lt;=70,"Moderate","High"))</f>
        <v>Moderate</v>
      </c>
      <c r="P443" s="4" t="str">
        <f>IF(dataset_2!$M443&lt;10,"Calm",IF(dataset_2!$M443&lt;=25,"Breezy","Windy"))</f>
        <v>Breezy</v>
      </c>
    </row>
    <row r="444" spans="1:16" ht="14.25" customHeight="1" x14ac:dyDescent="0.3">
      <c r="A444" s="1">
        <v>443</v>
      </c>
      <c r="B444" s="3">
        <v>0.2727</v>
      </c>
      <c r="C444" s="1">
        <v>0.45</v>
      </c>
      <c r="D444" s="1">
        <v>0.16420000000000001</v>
      </c>
      <c r="E444" s="1">
        <v>5</v>
      </c>
      <c r="F444" s="1">
        <v>63</v>
      </c>
      <c r="G444" s="1">
        <v>68</v>
      </c>
      <c r="H444" s="4" t="str">
        <f>IF(dataset_2!$E444&gt;dataset_2!$F444,"Casual Dominant","Registered Dominant")</f>
        <v>Registered Dominant</v>
      </c>
      <c r="I444" s="4">
        <f>dataset_2!$E444/dataset_2!$G444</f>
        <v>7.3529411764705885E-2</v>
      </c>
      <c r="J444" s="4">
        <f>dataset_2!$F444/dataset_2!$G444</f>
        <v>0.92647058823529416</v>
      </c>
      <c r="K444" s="5">
        <f>dataset_2!$C444*100</f>
        <v>45</v>
      </c>
      <c r="L444" s="4">
        <f>dataset_2!$B444*50</f>
        <v>13.635</v>
      </c>
      <c r="M444" s="5">
        <f>dataset_2!$D444*67</f>
        <v>11.0014</v>
      </c>
      <c r="N444" s="4">
        <f>IFERROR(dataset_2!$I444/dataset_2!$J444,0)</f>
        <v>7.9365079365079361E-2</v>
      </c>
      <c r="O444" s="4" t="str">
        <f>IF(dataset_2!$K444&lt;40,"Low",IF(dataset_2!$K444&lt;=70,"Moderate","High"))</f>
        <v>Moderate</v>
      </c>
      <c r="P444" s="4" t="str">
        <f>IF(dataset_2!$M444&lt;10,"Calm",IF(dataset_2!$M444&lt;=25,"Breezy","Windy"))</f>
        <v>Breezy</v>
      </c>
    </row>
    <row r="445" spans="1:16" ht="14.25" customHeight="1" x14ac:dyDescent="0.3">
      <c r="A445" s="1">
        <v>444</v>
      </c>
      <c r="B445" s="3">
        <v>0.33329999999999999</v>
      </c>
      <c r="C445" s="1">
        <v>0.42</v>
      </c>
      <c r="D445" s="1">
        <v>0</v>
      </c>
      <c r="E445" s="1">
        <v>7</v>
      </c>
      <c r="F445" s="1">
        <v>77</v>
      </c>
      <c r="G445" s="1">
        <v>84</v>
      </c>
      <c r="H445" s="4" t="str">
        <f>IF(dataset_2!$E445&gt;dataset_2!$F445,"Casual Dominant","Registered Dominant")</f>
        <v>Registered Dominant</v>
      </c>
      <c r="I445" s="4">
        <f>dataset_2!$E445/dataset_2!$G445</f>
        <v>8.3333333333333329E-2</v>
      </c>
      <c r="J445" s="4">
        <f>dataset_2!$F445/dataset_2!$G445</f>
        <v>0.91666666666666663</v>
      </c>
      <c r="K445" s="5">
        <f>dataset_2!$C445*100</f>
        <v>42</v>
      </c>
      <c r="L445" s="4">
        <f>dataset_2!$B445*50</f>
        <v>16.664999999999999</v>
      </c>
      <c r="M445" s="5">
        <f>dataset_2!$D445*67</f>
        <v>0</v>
      </c>
      <c r="N445" s="4">
        <f>IFERROR(dataset_2!$I445/dataset_2!$J445,0)</f>
        <v>9.0909090909090912E-2</v>
      </c>
      <c r="O445" s="4" t="str">
        <f>IF(dataset_2!$K445&lt;40,"Low",IF(dataset_2!$K445&lt;=70,"Moderate","High"))</f>
        <v>Moderate</v>
      </c>
      <c r="P445" s="4" t="str">
        <f>IF(dataset_2!$M445&lt;10,"Calm",IF(dataset_2!$M445&lt;=25,"Breezy","Windy"))</f>
        <v>Calm</v>
      </c>
    </row>
    <row r="446" spans="1:16" ht="14.25" customHeight="1" x14ac:dyDescent="0.3">
      <c r="A446" s="1">
        <v>445</v>
      </c>
      <c r="B446" s="3">
        <v>0.28789999999999999</v>
      </c>
      <c r="C446" s="1">
        <v>0.45</v>
      </c>
      <c r="D446" s="1">
        <v>0.1045</v>
      </c>
      <c r="E446" s="1">
        <v>12</v>
      </c>
      <c r="F446" s="1">
        <v>86</v>
      </c>
      <c r="G446" s="1">
        <v>98</v>
      </c>
      <c r="H446" s="4" t="str">
        <f>IF(dataset_2!$E446&gt;dataset_2!$F446,"Casual Dominant","Registered Dominant")</f>
        <v>Registered Dominant</v>
      </c>
      <c r="I446" s="4">
        <f>dataset_2!$E446/dataset_2!$G446</f>
        <v>0.12244897959183673</v>
      </c>
      <c r="J446" s="4">
        <f>dataset_2!$F446/dataset_2!$G446</f>
        <v>0.87755102040816324</v>
      </c>
      <c r="K446" s="5">
        <f>dataset_2!$C446*100</f>
        <v>45</v>
      </c>
      <c r="L446" s="4">
        <f>dataset_2!$B446*50</f>
        <v>14.395</v>
      </c>
      <c r="M446" s="5">
        <f>dataset_2!$D446*67</f>
        <v>7.0015000000000001</v>
      </c>
      <c r="N446" s="4">
        <f>IFERROR(dataset_2!$I446/dataset_2!$J446,0)</f>
        <v>0.13953488372093023</v>
      </c>
      <c r="O446" s="4" t="str">
        <f>IF(dataset_2!$K446&lt;40,"Low",IF(dataset_2!$K446&lt;=70,"Moderate","High"))</f>
        <v>Moderate</v>
      </c>
      <c r="P446" s="4" t="str">
        <f>IF(dataset_2!$M446&lt;10,"Calm",IF(dataset_2!$M446&lt;=25,"Breezy","Windy"))</f>
        <v>Calm</v>
      </c>
    </row>
    <row r="447" spans="1:16" ht="14.25" customHeight="1" x14ac:dyDescent="0.3">
      <c r="A447" s="1">
        <v>446</v>
      </c>
      <c r="B447" s="3">
        <v>0.30299999999999999</v>
      </c>
      <c r="C447" s="1">
        <v>0.45</v>
      </c>
      <c r="D447" s="1">
        <v>0.1343</v>
      </c>
      <c r="E447" s="1">
        <v>6</v>
      </c>
      <c r="F447" s="1">
        <v>75</v>
      </c>
      <c r="G447" s="1">
        <v>81</v>
      </c>
      <c r="H447" s="4" t="str">
        <f>IF(dataset_2!$E447&gt;dataset_2!$F447,"Casual Dominant","Registered Dominant")</f>
        <v>Registered Dominant</v>
      </c>
      <c r="I447" s="4">
        <f>dataset_2!$E447/dataset_2!$G447</f>
        <v>7.407407407407407E-2</v>
      </c>
      <c r="J447" s="4">
        <f>dataset_2!$F447/dataset_2!$G447</f>
        <v>0.92592592592592593</v>
      </c>
      <c r="K447" s="5">
        <f>dataset_2!$C447*100</f>
        <v>45</v>
      </c>
      <c r="L447" s="4">
        <f>dataset_2!$B447*50</f>
        <v>15.15</v>
      </c>
      <c r="M447" s="5">
        <f>dataset_2!$D447*67</f>
        <v>8.9981000000000009</v>
      </c>
      <c r="N447" s="4">
        <f>IFERROR(dataset_2!$I447/dataset_2!$J447,0)</f>
        <v>0.08</v>
      </c>
      <c r="O447" s="4" t="str">
        <f>IF(dataset_2!$K447&lt;40,"Low",IF(dataset_2!$K447&lt;=70,"Moderate","High"))</f>
        <v>Moderate</v>
      </c>
      <c r="P447" s="4" t="str">
        <f>IF(dataset_2!$M447&lt;10,"Calm",IF(dataset_2!$M447&lt;=25,"Breezy","Windy"))</f>
        <v>Calm</v>
      </c>
    </row>
    <row r="448" spans="1:16" ht="14.25" customHeight="1" x14ac:dyDescent="0.3">
      <c r="A448" s="1">
        <v>447</v>
      </c>
      <c r="B448" s="3">
        <v>0.31819999999999998</v>
      </c>
      <c r="C448" s="1">
        <v>0.45</v>
      </c>
      <c r="D448" s="1">
        <v>0.19400000000000001</v>
      </c>
      <c r="E448" s="1">
        <v>8</v>
      </c>
      <c r="F448" s="1">
        <v>62</v>
      </c>
      <c r="G448" s="1">
        <v>70</v>
      </c>
      <c r="H448" s="4" t="str">
        <f>IF(dataset_2!$E448&gt;dataset_2!$F448,"Casual Dominant","Registered Dominant")</f>
        <v>Registered Dominant</v>
      </c>
      <c r="I448" s="4">
        <f>dataset_2!$E448/dataset_2!$G448</f>
        <v>0.11428571428571428</v>
      </c>
      <c r="J448" s="4">
        <f>dataset_2!$F448/dataset_2!$G448</f>
        <v>0.88571428571428568</v>
      </c>
      <c r="K448" s="5">
        <f>dataset_2!$C448*100</f>
        <v>45</v>
      </c>
      <c r="L448" s="4">
        <f>dataset_2!$B448*50</f>
        <v>15.909999999999998</v>
      </c>
      <c r="M448" s="5">
        <f>dataset_2!$D448*67</f>
        <v>12.998000000000001</v>
      </c>
      <c r="N448" s="4">
        <f>IFERROR(dataset_2!$I448/dataset_2!$J448,0)</f>
        <v>0.12903225806451613</v>
      </c>
      <c r="O448" s="4" t="str">
        <f>IF(dataset_2!$K448&lt;40,"Low",IF(dataset_2!$K448&lt;=70,"Moderate","High"))</f>
        <v>Moderate</v>
      </c>
      <c r="P448" s="4" t="str">
        <f>IF(dataset_2!$M448&lt;10,"Calm",IF(dataset_2!$M448&lt;=25,"Breezy","Windy"))</f>
        <v>Breezy</v>
      </c>
    </row>
    <row r="449" spans="1:16" ht="14.25" customHeight="1" x14ac:dyDescent="0.3">
      <c r="A449" s="1">
        <v>448</v>
      </c>
      <c r="B449" s="3">
        <v>0.30299999999999999</v>
      </c>
      <c r="C449" s="1">
        <v>0.49</v>
      </c>
      <c r="D449" s="1">
        <v>0.1343</v>
      </c>
      <c r="E449" s="1">
        <v>8</v>
      </c>
      <c r="F449" s="1">
        <v>83</v>
      </c>
      <c r="G449" s="1">
        <v>91</v>
      </c>
      <c r="H449" s="4" t="str">
        <f>IF(dataset_2!$E449&gt;dataset_2!$F449,"Casual Dominant","Registered Dominant")</f>
        <v>Registered Dominant</v>
      </c>
      <c r="I449" s="4">
        <f>dataset_2!$E449/dataset_2!$G449</f>
        <v>8.7912087912087919E-2</v>
      </c>
      <c r="J449" s="4">
        <f>dataset_2!$F449/dataset_2!$G449</f>
        <v>0.91208791208791207</v>
      </c>
      <c r="K449" s="5">
        <f>dataset_2!$C449*100</f>
        <v>49</v>
      </c>
      <c r="L449" s="4">
        <f>dataset_2!$B449*50</f>
        <v>15.15</v>
      </c>
      <c r="M449" s="5">
        <f>dataset_2!$D449*67</f>
        <v>8.9981000000000009</v>
      </c>
      <c r="N449" s="4">
        <f>IFERROR(dataset_2!$I449/dataset_2!$J449,0)</f>
        <v>9.6385542168674704E-2</v>
      </c>
      <c r="O449" s="4" t="str">
        <f>IF(dataset_2!$K449&lt;40,"Low",IF(dataset_2!$K449&lt;=70,"Moderate","High"))</f>
        <v>Moderate</v>
      </c>
      <c r="P449" s="4" t="str">
        <f>IF(dataset_2!$M449&lt;10,"Calm",IF(dataset_2!$M449&lt;=25,"Breezy","Windy"))</f>
        <v>Calm</v>
      </c>
    </row>
    <row r="450" spans="1:16" ht="14.25" customHeight="1" x14ac:dyDescent="0.3">
      <c r="A450" s="1">
        <v>449</v>
      </c>
      <c r="B450" s="3">
        <v>0.31819999999999998</v>
      </c>
      <c r="C450" s="1">
        <v>0.49</v>
      </c>
      <c r="D450" s="1">
        <v>0.1045</v>
      </c>
      <c r="E450" s="1">
        <v>8</v>
      </c>
      <c r="F450" s="1">
        <v>207</v>
      </c>
      <c r="G450" s="1">
        <v>215</v>
      </c>
      <c r="H450" s="4" t="str">
        <f>IF(dataset_2!$E450&gt;dataset_2!$F450,"Casual Dominant","Registered Dominant")</f>
        <v>Registered Dominant</v>
      </c>
      <c r="I450" s="4">
        <f>dataset_2!$E450/dataset_2!$G450</f>
        <v>3.7209302325581395E-2</v>
      </c>
      <c r="J450" s="4">
        <f>dataset_2!$F450/dataset_2!$G450</f>
        <v>0.96279069767441861</v>
      </c>
      <c r="K450" s="5">
        <f>dataset_2!$C450*100</f>
        <v>49</v>
      </c>
      <c r="L450" s="4">
        <f>dataset_2!$B450*50</f>
        <v>15.909999999999998</v>
      </c>
      <c r="M450" s="5">
        <f>dataset_2!$D450*67</f>
        <v>7.0015000000000001</v>
      </c>
      <c r="N450" s="4">
        <f>IFERROR(dataset_2!$I450/dataset_2!$J450,0)</f>
        <v>3.864734299516908E-2</v>
      </c>
      <c r="O450" s="4" t="str">
        <f>IF(dataset_2!$K450&lt;40,"Low",IF(dataset_2!$K450&lt;=70,"Moderate","High"))</f>
        <v>Moderate</v>
      </c>
      <c r="P450" s="4" t="str">
        <f>IF(dataset_2!$M450&lt;10,"Calm",IF(dataset_2!$M450&lt;=25,"Breezy","Windy"))</f>
        <v>Calm</v>
      </c>
    </row>
    <row r="451" spans="1:16" ht="14.25" customHeight="1" x14ac:dyDescent="0.3">
      <c r="A451" s="1">
        <v>450</v>
      </c>
      <c r="B451" s="3">
        <v>0.2576</v>
      </c>
      <c r="C451" s="1">
        <v>0.56000000000000005</v>
      </c>
      <c r="D451" s="1">
        <v>0.19400000000000001</v>
      </c>
      <c r="E451" s="1">
        <v>1</v>
      </c>
      <c r="F451" s="1">
        <v>184</v>
      </c>
      <c r="G451" s="1">
        <v>185</v>
      </c>
      <c r="H451" s="4" t="str">
        <f>IF(dataset_2!$E451&gt;dataset_2!$F451,"Casual Dominant","Registered Dominant")</f>
        <v>Registered Dominant</v>
      </c>
      <c r="I451" s="4">
        <f>dataset_2!$E451/dataset_2!$G451</f>
        <v>5.4054054054054057E-3</v>
      </c>
      <c r="J451" s="4">
        <f>dataset_2!$F451/dataset_2!$G451</f>
        <v>0.99459459459459465</v>
      </c>
      <c r="K451" s="5">
        <f>dataset_2!$C451*100</f>
        <v>56.000000000000007</v>
      </c>
      <c r="L451" s="4">
        <f>dataset_2!$B451*50</f>
        <v>12.879999999999999</v>
      </c>
      <c r="M451" s="5">
        <f>dataset_2!$D451*67</f>
        <v>12.998000000000001</v>
      </c>
      <c r="N451" s="4">
        <f>IFERROR(dataset_2!$I451/dataset_2!$J451,0)</f>
        <v>5.434782608695652E-3</v>
      </c>
      <c r="O451" s="4" t="str">
        <f>IF(dataset_2!$K451&lt;40,"Low",IF(dataset_2!$K451&lt;=70,"Moderate","High"))</f>
        <v>Moderate</v>
      </c>
      <c r="P451" s="4" t="str">
        <f>IF(dataset_2!$M451&lt;10,"Calm",IF(dataset_2!$M451&lt;=25,"Breezy","Windy"))</f>
        <v>Breezy</v>
      </c>
    </row>
    <row r="452" spans="1:16" ht="14.25" customHeight="1" x14ac:dyDescent="0.3">
      <c r="A452" s="1">
        <v>451</v>
      </c>
      <c r="B452" s="3">
        <v>0.2273</v>
      </c>
      <c r="C452" s="1">
        <v>0.56000000000000005</v>
      </c>
      <c r="D452" s="1">
        <v>0.32840000000000003</v>
      </c>
      <c r="E452" s="1">
        <v>6</v>
      </c>
      <c r="F452" s="1">
        <v>146</v>
      </c>
      <c r="G452" s="1">
        <v>152</v>
      </c>
      <c r="H452" s="4" t="str">
        <f>IF(dataset_2!$E452&gt;dataset_2!$F452,"Casual Dominant","Registered Dominant")</f>
        <v>Registered Dominant</v>
      </c>
      <c r="I452" s="4">
        <f>dataset_2!$E452/dataset_2!$G452</f>
        <v>3.9473684210526314E-2</v>
      </c>
      <c r="J452" s="4">
        <f>dataset_2!$F452/dataset_2!$G452</f>
        <v>0.96052631578947367</v>
      </c>
      <c r="K452" s="5">
        <f>dataset_2!$C452*100</f>
        <v>56.000000000000007</v>
      </c>
      <c r="L452" s="4">
        <f>dataset_2!$B452*50</f>
        <v>11.365</v>
      </c>
      <c r="M452" s="5">
        <f>dataset_2!$D452*67</f>
        <v>22.002800000000001</v>
      </c>
      <c r="N452" s="4">
        <f>IFERROR(dataset_2!$I452/dataset_2!$J452,0)</f>
        <v>4.1095890410958902E-2</v>
      </c>
      <c r="O452" s="4" t="str">
        <f>IF(dataset_2!$K452&lt;40,"Low",IF(dataset_2!$K452&lt;=70,"Moderate","High"))</f>
        <v>Moderate</v>
      </c>
      <c r="P452" s="4" t="str">
        <f>IF(dataset_2!$M452&lt;10,"Calm",IF(dataset_2!$M452&lt;=25,"Breezy","Windy"))</f>
        <v>Breezy</v>
      </c>
    </row>
    <row r="453" spans="1:16" ht="14.25" customHeight="1" x14ac:dyDescent="0.3">
      <c r="A453" s="1">
        <v>452</v>
      </c>
      <c r="B453" s="3">
        <v>0.2424</v>
      </c>
      <c r="C453" s="1">
        <v>0.6</v>
      </c>
      <c r="D453" s="1">
        <v>0.28360000000000002</v>
      </c>
      <c r="E453" s="1">
        <v>2</v>
      </c>
      <c r="F453" s="1">
        <v>124</v>
      </c>
      <c r="G453" s="1">
        <v>126</v>
      </c>
      <c r="H453" s="4" t="str">
        <f>IF(dataset_2!$E453&gt;dataset_2!$F453,"Casual Dominant","Registered Dominant")</f>
        <v>Registered Dominant</v>
      </c>
      <c r="I453" s="4">
        <f>dataset_2!$E453/dataset_2!$G453</f>
        <v>1.5873015873015872E-2</v>
      </c>
      <c r="J453" s="4">
        <f>dataset_2!$F453/dataset_2!$G453</f>
        <v>0.98412698412698407</v>
      </c>
      <c r="K453" s="5">
        <f>dataset_2!$C453*100</f>
        <v>60</v>
      </c>
      <c r="L453" s="4">
        <f>dataset_2!$B453*50</f>
        <v>12.120000000000001</v>
      </c>
      <c r="M453" s="5">
        <f>dataset_2!$D453*67</f>
        <v>19.001200000000001</v>
      </c>
      <c r="N453" s="4">
        <f>IFERROR(dataset_2!$I453/dataset_2!$J453,0)</f>
        <v>1.6129032258064516E-2</v>
      </c>
      <c r="O453" s="4" t="str">
        <f>IF(dataset_2!$K453&lt;40,"Low",IF(dataset_2!$K453&lt;=70,"Moderate","High"))</f>
        <v>Moderate</v>
      </c>
      <c r="P453" s="4" t="str">
        <f>IF(dataset_2!$M453&lt;10,"Calm",IF(dataset_2!$M453&lt;=25,"Breezy","Windy"))</f>
        <v>Breezy</v>
      </c>
    </row>
    <row r="454" spans="1:16" ht="14.25" customHeight="1" x14ac:dyDescent="0.3">
      <c r="A454" s="1">
        <v>453</v>
      </c>
      <c r="B454" s="3">
        <v>0.2273</v>
      </c>
      <c r="C454" s="1">
        <v>0.6</v>
      </c>
      <c r="D454" s="1">
        <v>0.25369999999999998</v>
      </c>
      <c r="E454" s="1">
        <v>3</v>
      </c>
      <c r="F454" s="1">
        <v>54</v>
      </c>
      <c r="G454" s="1">
        <v>57</v>
      </c>
      <c r="H454" s="4" t="str">
        <f>IF(dataset_2!$E454&gt;dataset_2!$F454,"Casual Dominant","Registered Dominant")</f>
        <v>Registered Dominant</v>
      </c>
      <c r="I454" s="4">
        <f>dataset_2!$E454/dataset_2!$G454</f>
        <v>5.2631578947368418E-2</v>
      </c>
      <c r="J454" s="4">
        <f>dataset_2!$F454/dataset_2!$G454</f>
        <v>0.94736842105263153</v>
      </c>
      <c r="K454" s="5">
        <f>dataset_2!$C454*100</f>
        <v>60</v>
      </c>
      <c r="L454" s="4">
        <f>dataset_2!$B454*50</f>
        <v>11.365</v>
      </c>
      <c r="M454" s="5">
        <f>dataset_2!$D454*67</f>
        <v>16.997899999999998</v>
      </c>
      <c r="N454" s="4">
        <f>IFERROR(dataset_2!$I454/dataset_2!$J454,0)</f>
        <v>5.5555555555555552E-2</v>
      </c>
      <c r="O454" s="4" t="str">
        <f>IF(dataset_2!$K454&lt;40,"Low",IF(dataset_2!$K454&lt;=70,"Moderate","High"))</f>
        <v>Moderate</v>
      </c>
      <c r="P454" s="4" t="str">
        <f>IF(dataset_2!$M454&lt;10,"Calm",IF(dataset_2!$M454&lt;=25,"Breezy","Windy"))</f>
        <v>Breezy</v>
      </c>
    </row>
    <row r="455" spans="1:16" ht="14.25" customHeight="1" x14ac:dyDescent="0.3">
      <c r="A455" s="1">
        <v>454</v>
      </c>
      <c r="B455" s="3">
        <v>0.21210000000000001</v>
      </c>
      <c r="C455" s="1">
        <v>0.65</v>
      </c>
      <c r="D455" s="1">
        <v>0.28360000000000002</v>
      </c>
      <c r="E455" s="1">
        <v>0</v>
      </c>
      <c r="F455" s="1">
        <v>56</v>
      </c>
      <c r="G455" s="1">
        <v>56</v>
      </c>
      <c r="H455" s="4" t="str">
        <f>IF(dataset_2!$E455&gt;dataset_2!$F455,"Casual Dominant","Registered Dominant")</f>
        <v>Registered Dominant</v>
      </c>
      <c r="I455" s="4">
        <f>dataset_2!$E455/dataset_2!$G455</f>
        <v>0</v>
      </c>
      <c r="J455" s="4">
        <f>dataset_2!$F455/dataset_2!$G455</f>
        <v>1</v>
      </c>
      <c r="K455" s="5">
        <f>dataset_2!$C455*100</f>
        <v>65</v>
      </c>
      <c r="L455" s="4">
        <f>dataset_2!$B455*50</f>
        <v>10.605</v>
      </c>
      <c r="M455" s="5">
        <f>dataset_2!$D455*67</f>
        <v>19.001200000000001</v>
      </c>
      <c r="N455" s="4">
        <f>IFERROR(dataset_2!$I455/dataset_2!$J455,0)</f>
        <v>0</v>
      </c>
      <c r="O455" s="4" t="str">
        <f>IF(dataset_2!$K455&lt;40,"Low",IF(dataset_2!$K455&lt;=70,"Moderate","High"))</f>
        <v>Moderate</v>
      </c>
      <c r="P455" s="4" t="str">
        <f>IF(dataset_2!$M455&lt;10,"Calm",IF(dataset_2!$M455&lt;=25,"Breezy","Windy"))</f>
        <v>Breezy</v>
      </c>
    </row>
    <row r="456" spans="1:16" ht="14.25" customHeight="1" x14ac:dyDescent="0.3">
      <c r="A456" s="1">
        <v>455</v>
      </c>
      <c r="B456" s="3">
        <v>0.21210000000000001</v>
      </c>
      <c r="C456" s="1">
        <v>0.65</v>
      </c>
      <c r="D456" s="1">
        <v>0.32840000000000003</v>
      </c>
      <c r="E456" s="1">
        <v>3</v>
      </c>
      <c r="F456" s="1">
        <v>28</v>
      </c>
      <c r="G456" s="1">
        <v>31</v>
      </c>
      <c r="H456" s="4" t="str">
        <f>IF(dataset_2!$E456&gt;dataset_2!$F456,"Casual Dominant","Registered Dominant")</f>
        <v>Registered Dominant</v>
      </c>
      <c r="I456" s="4">
        <f>dataset_2!$E456/dataset_2!$G456</f>
        <v>9.6774193548387094E-2</v>
      </c>
      <c r="J456" s="4">
        <f>dataset_2!$F456/dataset_2!$G456</f>
        <v>0.90322580645161288</v>
      </c>
      <c r="K456" s="5">
        <f>dataset_2!$C456*100</f>
        <v>65</v>
      </c>
      <c r="L456" s="4">
        <f>dataset_2!$B456*50</f>
        <v>10.605</v>
      </c>
      <c r="M456" s="5">
        <f>dataset_2!$D456*67</f>
        <v>22.002800000000001</v>
      </c>
      <c r="N456" s="4">
        <f>IFERROR(dataset_2!$I456/dataset_2!$J456,0)</f>
        <v>0.10714285714285714</v>
      </c>
      <c r="O456" s="4" t="str">
        <f>IF(dataset_2!$K456&lt;40,"Low",IF(dataset_2!$K456&lt;=70,"Moderate","High"))</f>
        <v>Moderate</v>
      </c>
      <c r="P456" s="4" t="str">
        <f>IF(dataset_2!$M456&lt;10,"Calm",IF(dataset_2!$M456&lt;=25,"Breezy","Windy"))</f>
        <v>Breezy</v>
      </c>
    </row>
    <row r="457" spans="1:16" ht="14.25" customHeight="1" x14ac:dyDescent="0.3">
      <c r="A457" s="1">
        <v>456</v>
      </c>
      <c r="B457" s="3">
        <v>0.2273</v>
      </c>
      <c r="C457" s="1">
        <v>0.7</v>
      </c>
      <c r="D457" s="1">
        <v>0.25369999999999998</v>
      </c>
      <c r="E457" s="1">
        <v>1</v>
      </c>
      <c r="F457" s="1">
        <v>20</v>
      </c>
      <c r="G457" s="1">
        <v>21</v>
      </c>
      <c r="H457" s="4" t="str">
        <f>IF(dataset_2!$E457&gt;dataset_2!$F457,"Casual Dominant","Registered Dominant")</f>
        <v>Registered Dominant</v>
      </c>
      <c r="I457" s="4">
        <f>dataset_2!$E457/dataset_2!$G457</f>
        <v>4.7619047619047616E-2</v>
      </c>
      <c r="J457" s="4">
        <f>dataset_2!$F457/dataset_2!$G457</f>
        <v>0.95238095238095233</v>
      </c>
      <c r="K457" s="5">
        <f>dataset_2!$C457*100</f>
        <v>70</v>
      </c>
      <c r="L457" s="4">
        <f>dataset_2!$B457*50</f>
        <v>11.365</v>
      </c>
      <c r="M457" s="5">
        <f>dataset_2!$D457*67</f>
        <v>16.997899999999998</v>
      </c>
      <c r="N457" s="4">
        <f>IFERROR(dataset_2!$I457/dataset_2!$J457,0)</f>
        <v>0.05</v>
      </c>
      <c r="O457" s="4" t="str">
        <f>IF(dataset_2!$K457&lt;40,"Low",IF(dataset_2!$K457&lt;=70,"Moderate","High"))</f>
        <v>Moderate</v>
      </c>
      <c r="P457" s="4" t="str">
        <f>IF(dataset_2!$M457&lt;10,"Calm",IF(dataset_2!$M457&lt;=25,"Breezy","Windy"))</f>
        <v>Breezy</v>
      </c>
    </row>
    <row r="458" spans="1:16" ht="14.25" customHeight="1" x14ac:dyDescent="0.3">
      <c r="A458" s="1">
        <v>457</v>
      </c>
      <c r="B458" s="3">
        <v>0.2273</v>
      </c>
      <c r="C458" s="1">
        <v>0.7</v>
      </c>
      <c r="D458" s="1">
        <v>0.25369999999999998</v>
      </c>
      <c r="E458" s="1">
        <v>0</v>
      </c>
      <c r="F458" s="1">
        <v>6</v>
      </c>
      <c r="G458" s="1">
        <v>6</v>
      </c>
      <c r="H458" s="4" t="str">
        <f>IF(dataset_2!$E458&gt;dataset_2!$F458,"Casual Dominant","Registered Dominant")</f>
        <v>Registered Dominant</v>
      </c>
      <c r="I458" s="4">
        <f>dataset_2!$E458/dataset_2!$G458</f>
        <v>0</v>
      </c>
      <c r="J458" s="4">
        <f>dataset_2!$F458/dataset_2!$G458</f>
        <v>1</v>
      </c>
      <c r="K458" s="5">
        <f>dataset_2!$C458*100</f>
        <v>70</v>
      </c>
      <c r="L458" s="4">
        <f>dataset_2!$B458*50</f>
        <v>11.365</v>
      </c>
      <c r="M458" s="5">
        <f>dataset_2!$D458*67</f>
        <v>16.997899999999998</v>
      </c>
      <c r="N458" s="4">
        <f>IFERROR(dataset_2!$I458/dataset_2!$J458,0)</f>
        <v>0</v>
      </c>
      <c r="O458" s="4" t="str">
        <f>IF(dataset_2!$K458&lt;40,"Low",IF(dataset_2!$K458&lt;=70,"Moderate","High"))</f>
        <v>Moderate</v>
      </c>
      <c r="P458" s="4" t="str">
        <f>IF(dataset_2!$M458&lt;10,"Calm",IF(dataset_2!$M458&lt;=25,"Breezy","Windy"))</f>
        <v>Breezy</v>
      </c>
    </row>
    <row r="459" spans="1:16" ht="14.25" customHeight="1" x14ac:dyDescent="0.3">
      <c r="A459" s="1">
        <v>458</v>
      </c>
      <c r="B459" s="3">
        <v>0.2424</v>
      </c>
      <c r="C459" s="1">
        <v>0.75</v>
      </c>
      <c r="D459" s="1">
        <v>0.16420000000000001</v>
      </c>
      <c r="E459" s="1">
        <v>0</v>
      </c>
      <c r="F459" s="1">
        <v>2</v>
      </c>
      <c r="G459" s="1">
        <v>2</v>
      </c>
      <c r="H459" s="4" t="str">
        <f>IF(dataset_2!$E459&gt;dataset_2!$F459,"Casual Dominant","Registered Dominant")</f>
        <v>Registered Dominant</v>
      </c>
      <c r="I459" s="4">
        <f>dataset_2!$E459/dataset_2!$G459</f>
        <v>0</v>
      </c>
      <c r="J459" s="4">
        <f>dataset_2!$F459/dataset_2!$G459</f>
        <v>1</v>
      </c>
      <c r="K459" s="5">
        <f>dataset_2!$C459*100</f>
        <v>75</v>
      </c>
      <c r="L459" s="4">
        <f>dataset_2!$B459*50</f>
        <v>12.120000000000001</v>
      </c>
      <c r="M459" s="5">
        <f>dataset_2!$D459*67</f>
        <v>11.0014</v>
      </c>
      <c r="N459" s="4">
        <f>IFERROR(dataset_2!$I459/dataset_2!$J459,0)</f>
        <v>0</v>
      </c>
      <c r="O459" s="4" t="str">
        <f>IF(dataset_2!$K459&lt;40,"Low",IF(dataset_2!$K459&lt;=70,"Moderate","High"))</f>
        <v>High</v>
      </c>
      <c r="P459" s="4" t="str">
        <f>IF(dataset_2!$M459&lt;10,"Calm",IF(dataset_2!$M459&lt;=25,"Breezy","Windy"))</f>
        <v>Breezy</v>
      </c>
    </row>
    <row r="460" spans="1:16" ht="14.25" customHeight="1" x14ac:dyDescent="0.3">
      <c r="A460" s="1">
        <v>459</v>
      </c>
      <c r="B460" s="3">
        <v>0.21210000000000001</v>
      </c>
      <c r="C460" s="1">
        <v>0.8</v>
      </c>
      <c r="D460" s="1">
        <v>0.29849999999999999</v>
      </c>
      <c r="E460" s="1">
        <v>0</v>
      </c>
      <c r="F460" s="1">
        <v>1</v>
      </c>
      <c r="G460" s="1">
        <v>1</v>
      </c>
      <c r="H460" s="4" t="str">
        <f>IF(dataset_2!$E460&gt;dataset_2!$F460,"Casual Dominant","Registered Dominant")</f>
        <v>Registered Dominant</v>
      </c>
      <c r="I460" s="4">
        <f>dataset_2!$E460/dataset_2!$G460</f>
        <v>0</v>
      </c>
      <c r="J460" s="4">
        <f>dataset_2!$F460/dataset_2!$G460</f>
        <v>1</v>
      </c>
      <c r="K460" s="5">
        <f>dataset_2!$C460*100</f>
        <v>80</v>
      </c>
      <c r="L460" s="4">
        <f>dataset_2!$B460*50</f>
        <v>10.605</v>
      </c>
      <c r="M460" s="5">
        <f>dataset_2!$D460*67</f>
        <v>19.999499999999998</v>
      </c>
      <c r="N460" s="4">
        <f>IFERROR(dataset_2!$I460/dataset_2!$J460,0)</f>
        <v>0</v>
      </c>
      <c r="O460" s="4" t="str">
        <f>IF(dataset_2!$K460&lt;40,"Low",IF(dataset_2!$K460&lt;=70,"Moderate","High"))</f>
        <v>High</v>
      </c>
      <c r="P460" s="4" t="str">
        <f>IF(dataset_2!$M460&lt;10,"Calm",IF(dataset_2!$M460&lt;=25,"Breezy","Windy"))</f>
        <v>Breezy</v>
      </c>
    </row>
    <row r="461" spans="1:16" ht="14.25" customHeight="1" x14ac:dyDescent="0.3">
      <c r="A461" s="1">
        <v>460</v>
      </c>
      <c r="B461" s="3">
        <v>0.2576</v>
      </c>
      <c r="C461" s="1">
        <v>0.87</v>
      </c>
      <c r="D461" s="1">
        <v>8.9599999999999999E-2</v>
      </c>
      <c r="E461" s="1">
        <v>0</v>
      </c>
      <c r="F461" s="1">
        <v>1</v>
      </c>
      <c r="G461" s="1">
        <v>1</v>
      </c>
      <c r="H461" s="4" t="str">
        <f>IF(dataset_2!$E461&gt;dataset_2!$F461,"Casual Dominant","Registered Dominant")</f>
        <v>Registered Dominant</v>
      </c>
      <c r="I461" s="4">
        <f>dataset_2!$E461/dataset_2!$G461</f>
        <v>0</v>
      </c>
      <c r="J461" s="4">
        <f>dataset_2!$F461/dataset_2!$G461</f>
        <v>1</v>
      </c>
      <c r="K461" s="5">
        <f>dataset_2!$C461*100</f>
        <v>87</v>
      </c>
      <c r="L461" s="4">
        <f>dataset_2!$B461*50</f>
        <v>12.879999999999999</v>
      </c>
      <c r="M461" s="5">
        <f>dataset_2!$D461*67</f>
        <v>6.0031999999999996</v>
      </c>
      <c r="N461" s="4">
        <f>IFERROR(dataset_2!$I461/dataset_2!$J461,0)</f>
        <v>0</v>
      </c>
      <c r="O461" s="4" t="str">
        <f>IF(dataset_2!$K461&lt;40,"Low",IF(dataset_2!$K461&lt;=70,"Moderate","High"))</f>
        <v>High</v>
      </c>
      <c r="P461" s="4" t="str">
        <f>IF(dataset_2!$M461&lt;10,"Calm",IF(dataset_2!$M461&lt;=25,"Breezy","Windy"))</f>
        <v>Calm</v>
      </c>
    </row>
    <row r="462" spans="1:16" ht="14.25" customHeight="1" x14ac:dyDescent="0.3">
      <c r="A462" s="1">
        <v>461</v>
      </c>
      <c r="B462" s="3">
        <v>0.19700000000000001</v>
      </c>
      <c r="C462" s="1">
        <v>0.6</v>
      </c>
      <c r="D462" s="1">
        <v>0.41789999999999999</v>
      </c>
      <c r="E462" s="1">
        <v>1</v>
      </c>
      <c r="F462" s="1">
        <v>4</v>
      </c>
      <c r="G462" s="1">
        <v>5</v>
      </c>
      <c r="H462" s="4" t="str">
        <f>IF(dataset_2!$E462&gt;dataset_2!$F462,"Casual Dominant","Registered Dominant")</f>
        <v>Registered Dominant</v>
      </c>
      <c r="I462" s="4">
        <f>dataset_2!$E462/dataset_2!$G462</f>
        <v>0.2</v>
      </c>
      <c r="J462" s="4">
        <f>dataset_2!$F462/dataset_2!$G462</f>
        <v>0.8</v>
      </c>
      <c r="K462" s="5">
        <f>dataset_2!$C462*100</f>
        <v>60</v>
      </c>
      <c r="L462" s="4">
        <f>dataset_2!$B462*50</f>
        <v>9.85</v>
      </c>
      <c r="M462" s="5">
        <f>dataset_2!$D462*67</f>
        <v>27.999299999999998</v>
      </c>
      <c r="N462" s="4">
        <f>IFERROR(dataset_2!$I462/dataset_2!$J462,0)</f>
        <v>0.25</v>
      </c>
      <c r="O462" s="4" t="str">
        <f>IF(dataset_2!$K462&lt;40,"Low",IF(dataset_2!$K462&lt;=70,"Moderate","High"))</f>
        <v>Moderate</v>
      </c>
      <c r="P462" s="4" t="str">
        <f>IF(dataset_2!$M462&lt;10,"Calm",IF(dataset_2!$M462&lt;=25,"Breezy","Windy"))</f>
        <v>Windy</v>
      </c>
    </row>
    <row r="463" spans="1:16" ht="14.25" customHeight="1" x14ac:dyDescent="0.3">
      <c r="A463" s="1">
        <v>462</v>
      </c>
      <c r="B463" s="3">
        <v>0.21210000000000001</v>
      </c>
      <c r="C463" s="1">
        <v>0.55000000000000004</v>
      </c>
      <c r="D463" s="1">
        <v>0.25369999999999998</v>
      </c>
      <c r="E463" s="1">
        <v>0</v>
      </c>
      <c r="F463" s="1">
        <v>27</v>
      </c>
      <c r="G463" s="1">
        <v>27</v>
      </c>
      <c r="H463" s="4" t="str">
        <f>IF(dataset_2!$E463&gt;dataset_2!$F463,"Casual Dominant","Registered Dominant")</f>
        <v>Registered Dominant</v>
      </c>
      <c r="I463" s="4">
        <f>dataset_2!$E463/dataset_2!$G463</f>
        <v>0</v>
      </c>
      <c r="J463" s="4">
        <f>dataset_2!$F463/dataset_2!$G463</f>
        <v>1</v>
      </c>
      <c r="K463" s="5">
        <f>dataset_2!$C463*100</f>
        <v>55.000000000000007</v>
      </c>
      <c r="L463" s="4">
        <f>dataset_2!$B463*50</f>
        <v>10.605</v>
      </c>
      <c r="M463" s="5">
        <f>dataset_2!$D463*67</f>
        <v>16.997899999999998</v>
      </c>
      <c r="N463" s="4">
        <f>IFERROR(dataset_2!$I463/dataset_2!$J463,0)</f>
        <v>0</v>
      </c>
      <c r="O463" s="4" t="str">
        <f>IF(dataset_2!$K463&lt;40,"Low",IF(dataset_2!$K463&lt;=70,"Moderate","High"))</f>
        <v>Moderate</v>
      </c>
      <c r="P463" s="4" t="str">
        <f>IF(dataset_2!$M463&lt;10,"Calm",IF(dataset_2!$M463&lt;=25,"Breezy","Windy"))</f>
        <v>Breezy</v>
      </c>
    </row>
    <row r="464" spans="1:16" ht="14.25" customHeight="1" x14ac:dyDescent="0.3">
      <c r="A464" s="1">
        <v>463</v>
      </c>
      <c r="B464" s="3">
        <v>0.18179999999999999</v>
      </c>
      <c r="C464" s="1">
        <v>0.51</v>
      </c>
      <c r="D464" s="1">
        <v>0.28360000000000002</v>
      </c>
      <c r="E464" s="1">
        <v>2</v>
      </c>
      <c r="F464" s="1">
        <v>66</v>
      </c>
      <c r="G464" s="1">
        <v>68</v>
      </c>
      <c r="H464" s="4" t="str">
        <f>IF(dataset_2!$E464&gt;dataset_2!$F464,"Casual Dominant","Registered Dominant")</f>
        <v>Registered Dominant</v>
      </c>
      <c r="I464" s="4">
        <f>dataset_2!$E464/dataset_2!$G464</f>
        <v>2.9411764705882353E-2</v>
      </c>
      <c r="J464" s="4">
        <f>dataset_2!$F464/dataset_2!$G464</f>
        <v>0.97058823529411764</v>
      </c>
      <c r="K464" s="5">
        <f>dataset_2!$C464*100</f>
        <v>51</v>
      </c>
      <c r="L464" s="4">
        <f>dataset_2!$B464*50</f>
        <v>9.09</v>
      </c>
      <c r="M464" s="5">
        <f>dataset_2!$D464*67</f>
        <v>19.001200000000001</v>
      </c>
      <c r="N464" s="4">
        <f>IFERROR(dataset_2!$I464/dataset_2!$J464,0)</f>
        <v>3.0303030303030304E-2</v>
      </c>
      <c r="O464" s="4" t="str">
        <f>IF(dataset_2!$K464&lt;40,"Low",IF(dataset_2!$K464&lt;=70,"Moderate","High"))</f>
        <v>Moderate</v>
      </c>
      <c r="P464" s="4" t="str">
        <f>IF(dataset_2!$M464&lt;10,"Calm",IF(dataset_2!$M464&lt;=25,"Breezy","Windy"))</f>
        <v>Breezy</v>
      </c>
    </row>
    <row r="465" spans="1:16" ht="14.25" customHeight="1" x14ac:dyDescent="0.3">
      <c r="A465" s="1">
        <v>464</v>
      </c>
      <c r="B465" s="3">
        <v>0.18179999999999999</v>
      </c>
      <c r="C465" s="1">
        <v>0.47</v>
      </c>
      <c r="D465" s="1">
        <v>0.32840000000000003</v>
      </c>
      <c r="E465" s="1">
        <v>7</v>
      </c>
      <c r="F465" s="1">
        <v>210</v>
      </c>
      <c r="G465" s="1">
        <v>217</v>
      </c>
      <c r="H465" s="4" t="str">
        <f>IF(dataset_2!$E465&gt;dataset_2!$F465,"Casual Dominant","Registered Dominant")</f>
        <v>Registered Dominant</v>
      </c>
      <c r="I465" s="4">
        <f>dataset_2!$E465/dataset_2!$G465</f>
        <v>3.2258064516129031E-2</v>
      </c>
      <c r="J465" s="4">
        <f>dataset_2!$F465/dataset_2!$G465</f>
        <v>0.967741935483871</v>
      </c>
      <c r="K465" s="5">
        <f>dataset_2!$C465*100</f>
        <v>47</v>
      </c>
      <c r="L465" s="4">
        <f>dataset_2!$B465*50</f>
        <v>9.09</v>
      </c>
      <c r="M465" s="5">
        <f>dataset_2!$D465*67</f>
        <v>22.002800000000001</v>
      </c>
      <c r="N465" s="4">
        <f>IFERROR(dataset_2!$I465/dataset_2!$J465,0)</f>
        <v>3.3333333333333333E-2</v>
      </c>
      <c r="O465" s="4" t="str">
        <f>IF(dataset_2!$K465&lt;40,"Low",IF(dataset_2!$K465&lt;=70,"Moderate","High"))</f>
        <v>Moderate</v>
      </c>
      <c r="P465" s="4" t="str">
        <f>IF(dataset_2!$M465&lt;10,"Calm",IF(dataset_2!$M465&lt;=25,"Breezy","Windy"))</f>
        <v>Breezy</v>
      </c>
    </row>
    <row r="466" spans="1:16" ht="14.25" customHeight="1" x14ac:dyDescent="0.3">
      <c r="A466" s="1">
        <v>465</v>
      </c>
      <c r="B466" s="3">
        <v>0.18179999999999999</v>
      </c>
      <c r="C466" s="1">
        <v>0.51</v>
      </c>
      <c r="D466" s="1">
        <v>0.35820000000000002</v>
      </c>
      <c r="E466" s="1">
        <v>7</v>
      </c>
      <c r="F466" s="1">
        <v>159</v>
      </c>
      <c r="G466" s="1">
        <v>166</v>
      </c>
      <c r="H466" s="4" t="str">
        <f>IF(dataset_2!$E466&gt;dataset_2!$F466,"Casual Dominant","Registered Dominant")</f>
        <v>Registered Dominant</v>
      </c>
      <c r="I466" s="4">
        <f>dataset_2!$E466/dataset_2!$G466</f>
        <v>4.2168674698795178E-2</v>
      </c>
      <c r="J466" s="4">
        <f>dataset_2!$F466/dataset_2!$G466</f>
        <v>0.95783132530120485</v>
      </c>
      <c r="K466" s="5">
        <f>dataset_2!$C466*100</f>
        <v>51</v>
      </c>
      <c r="L466" s="4">
        <f>dataset_2!$B466*50</f>
        <v>9.09</v>
      </c>
      <c r="M466" s="5">
        <f>dataset_2!$D466*67</f>
        <v>23.999400000000001</v>
      </c>
      <c r="N466" s="4">
        <f>IFERROR(dataset_2!$I466/dataset_2!$J466,0)</f>
        <v>4.40251572327044E-2</v>
      </c>
      <c r="O466" s="4" t="str">
        <f>IF(dataset_2!$K466&lt;40,"Low",IF(dataset_2!$K466&lt;=70,"Moderate","High"))</f>
        <v>Moderate</v>
      </c>
      <c r="P466" s="4" t="str">
        <f>IF(dataset_2!$M466&lt;10,"Calm",IF(dataset_2!$M466&lt;=25,"Breezy","Windy"))</f>
        <v>Breezy</v>
      </c>
    </row>
    <row r="467" spans="1:16" ht="14.25" customHeight="1" x14ac:dyDescent="0.3">
      <c r="A467" s="1">
        <v>466</v>
      </c>
      <c r="B467" s="3">
        <v>0.16669999999999999</v>
      </c>
      <c r="C467" s="1">
        <v>0.47</v>
      </c>
      <c r="D467" s="1">
        <v>0.4627</v>
      </c>
      <c r="E467" s="1">
        <v>6</v>
      </c>
      <c r="F467" s="1">
        <v>57</v>
      </c>
      <c r="G467" s="1">
        <v>63</v>
      </c>
      <c r="H467" s="4" t="str">
        <f>IF(dataset_2!$E467&gt;dataset_2!$F467,"Casual Dominant","Registered Dominant")</f>
        <v>Registered Dominant</v>
      </c>
      <c r="I467" s="4">
        <f>dataset_2!$E467/dataset_2!$G467</f>
        <v>9.5238095238095233E-2</v>
      </c>
      <c r="J467" s="4">
        <f>dataset_2!$F467/dataset_2!$G467</f>
        <v>0.90476190476190477</v>
      </c>
      <c r="K467" s="5">
        <f>dataset_2!$C467*100</f>
        <v>47</v>
      </c>
      <c r="L467" s="4">
        <f>dataset_2!$B467*50</f>
        <v>8.3349999999999991</v>
      </c>
      <c r="M467" s="5">
        <f>dataset_2!$D467*67</f>
        <v>31.000900000000001</v>
      </c>
      <c r="N467" s="4">
        <f>IFERROR(dataset_2!$I467/dataset_2!$J467,0)</f>
        <v>0.10526315789473684</v>
      </c>
      <c r="O467" s="4" t="str">
        <f>IF(dataset_2!$K467&lt;40,"Low",IF(dataset_2!$K467&lt;=70,"Moderate","High"))</f>
        <v>Moderate</v>
      </c>
      <c r="P467" s="4" t="str">
        <f>IF(dataset_2!$M467&lt;10,"Calm",IF(dataset_2!$M467&lt;=25,"Breezy","Windy"))</f>
        <v>Windy</v>
      </c>
    </row>
    <row r="468" spans="1:16" ht="14.25" customHeight="1" x14ac:dyDescent="0.3">
      <c r="A468" s="1">
        <v>467</v>
      </c>
      <c r="B468" s="3">
        <v>0.18179999999999999</v>
      </c>
      <c r="C468" s="1">
        <v>0.41</v>
      </c>
      <c r="D468" s="1">
        <v>0.4627</v>
      </c>
      <c r="E468" s="1">
        <v>6</v>
      </c>
      <c r="F468" s="1">
        <v>53</v>
      </c>
      <c r="G468" s="1">
        <v>59</v>
      </c>
      <c r="H468" s="4" t="str">
        <f>IF(dataset_2!$E468&gt;dataset_2!$F468,"Casual Dominant","Registered Dominant")</f>
        <v>Registered Dominant</v>
      </c>
      <c r="I468" s="4">
        <f>dataset_2!$E468/dataset_2!$G468</f>
        <v>0.10169491525423729</v>
      </c>
      <c r="J468" s="4">
        <f>dataset_2!$F468/dataset_2!$G468</f>
        <v>0.89830508474576276</v>
      </c>
      <c r="K468" s="5">
        <f>dataset_2!$C468*100</f>
        <v>41</v>
      </c>
      <c r="L468" s="4">
        <f>dataset_2!$B468*50</f>
        <v>9.09</v>
      </c>
      <c r="M468" s="5">
        <f>dataset_2!$D468*67</f>
        <v>31.000900000000001</v>
      </c>
      <c r="N468" s="4">
        <f>IFERROR(dataset_2!$I468/dataset_2!$J468,0)</f>
        <v>0.11320754716981132</v>
      </c>
      <c r="O468" s="4" t="str">
        <f>IF(dataset_2!$K468&lt;40,"Low",IF(dataset_2!$K468&lt;=70,"Moderate","High"))</f>
        <v>Moderate</v>
      </c>
      <c r="P468" s="4" t="str">
        <f>IF(dataset_2!$M468&lt;10,"Calm",IF(dataset_2!$M468&lt;=25,"Breezy","Windy"))</f>
        <v>Windy</v>
      </c>
    </row>
    <row r="469" spans="1:16" ht="14.25" customHeight="1" x14ac:dyDescent="0.3">
      <c r="A469" s="1">
        <v>468</v>
      </c>
      <c r="B469" s="3">
        <v>0.18179999999999999</v>
      </c>
      <c r="C469" s="1">
        <v>0.27</v>
      </c>
      <c r="D469" s="1">
        <v>0.58209999999999995</v>
      </c>
      <c r="E469" s="1">
        <v>11</v>
      </c>
      <c r="F469" s="1">
        <v>67</v>
      </c>
      <c r="G469" s="1">
        <v>78</v>
      </c>
      <c r="H469" s="4" t="str">
        <f>IF(dataset_2!$E469&gt;dataset_2!$F469,"Casual Dominant","Registered Dominant")</f>
        <v>Registered Dominant</v>
      </c>
      <c r="I469" s="4">
        <f>dataset_2!$E469/dataset_2!$G469</f>
        <v>0.14102564102564102</v>
      </c>
      <c r="J469" s="4">
        <f>dataset_2!$F469/dataset_2!$G469</f>
        <v>0.85897435897435892</v>
      </c>
      <c r="K469" s="5">
        <f>dataset_2!$C469*100</f>
        <v>27</v>
      </c>
      <c r="L469" s="4">
        <f>dataset_2!$B469*50</f>
        <v>9.09</v>
      </c>
      <c r="M469" s="5">
        <f>dataset_2!$D469*67</f>
        <v>39.000699999999995</v>
      </c>
      <c r="N469" s="4">
        <f>IFERROR(dataset_2!$I469/dataset_2!$J469,0)</f>
        <v>0.16417910447761194</v>
      </c>
      <c r="O469" s="4" t="str">
        <f>IF(dataset_2!$K469&lt;40,"Low",IF(dataset_2!$K469&lt;=70,"Moderate","High"))</f>
        <v>Low</v>
      </c>
      <c r="P469" s="4" t="str">
        <f>IF(dataset_2!$M469&lt;10,"Calm",IF(dataset_2!$M469&lt;=25,"Breezy","Windy"))</f>
        <v>Windy</v>
      </c>
    </row>
    <row r="470" spans="1:16" ht="14.25" customHeight="1" x14ac:dyDescent="0.3">
      <c r="A470" s="1">
        <v>469</v>
      </c>
      <c r="B470" s="3">
        <v>0.1515</v>
      </c>
      <c r="C470" s="1">
        <v>0.21</v>
      </c>
      <c r="D470" s="1">
        <v>0.58209999999999995</v>
      </c>
      <c r="E470" s="1">
        <v>8</v>
      </c>
      <c r="F470" s="1">
        <v>65</v>
      </c>
      <c r="G470" s="1">
        <v>73</v>
      </c>
      <c r="H470" s="4" t="str">
        <f>IF(dataset_2!$E470&gt;dataset_2!$F470,"Casual Dominant","Registered Dominant")</f>
        <v>Registered Dominant</v>
      </c>
      <c r="I470" s="4">
        <f>dataset_2!$E470/dataset_2!$G470</f>
        <v>0.1095890410958904</v>
      </c>
      <c r="J470" s="4">
        <f>dataset_2!$F470/dataset_2!$G470</f>
        <v>0.8904109589041096</v>
      </c>
      <c r="K470" s="5">
        <f>dataset_2!$C470*100</f>
        <v>21</v>
      </c>
      <c r="L470" s="4">
        <f>dataset_2!$B470*50</f>
        <v>7.5750000000000002</v>
      </c>
      <c r="M470" s="5">
        <f>dataset_2!$D470*67</f>
        <v>39.000699999999995</v>
      </c>
      <c r="N470" s="4">
        <f>IFERROR(dataset_2!$I470/dataset_2!$J470,0)</f>
        <v>0.12307692307692307</v>
      </c>
      <c r="O470" s="4" t="str">
        <f>IF(dataset_2!$K470&lt;40,"Low",IF(dataset_2!$K470&lt;=70,"Moderate","High"))</f>
        <v>Low</v>
      </c>
      <c r="P470" s="4" t="str">
        <f>IF(dataset_2!$M470&lt;10,"Calm",IF(dataset_2!$M470&lt;=25,"Breezy","Windy"))</f>
        <v>Windy</v>
      </c>
    </row>
    <row r="471" spans="1:16" ht="14.25" customHeight="1" x14ac:dyDescent="0.3">
      <c r="A471" s="1">
        <v>470</v>
      </c>
      <c r="B471" s="3">
        <v>0.1515</v>
      </c>
      <c r="C471" s="1">
        <v>0.25</v>
      </c>
      <c r="D471" s="1">
        <v>0.52239999999999998</v>
      </c>
      <c r="E471" s="1">
        <v>6</v>
      </c>
      <c r="F471" s="1">
        <v>56</v>
      </c>
      <c r="G471" s="1">
        <v>62</v>
      </c>
      <c r="H471" s="4" t="str">
        <f>IF(dataset_2!$E471&gt;dataset_2!$F471,"Casual Dominant","Registered Dominant")</f>
        <v>Registered Dominant</v>
      </c>
      <c r="I471" s="4">
        <f>dataset_2!$E471/dataset_2!$G471</f>
        <v>9.6774193548387094E-2</v>
      </c>
      <c r="J471" s="4">
        <f>dataset_2!$F471/dataset_2!$G471</f>
        <v>0.90322580645161288</v>
      </c>
      <c r="K471" s="5">
        <f>dataset_2!$C471*100</f>
        <v>25</v>
      </c>
      <c r="L471" s="4">
        <f>dataset_2!$B471*50</f>
        <v>7.5750000000000002</v>
      </c>
      <c r="M471" s="5">
        <f>dataset_2!$D471*67</f>
        <v>35.000799999999998</v>
      </c>
      <c r="N471" s="4">
        <f>IFERROR(dataset_2!$I471/dataset_2!$J471,0)</f>
        <v>0.10714285714285714</v>
      </c>
      <c r="O471" s="4" t="str">
        <f>IF(dataset_2!$K471&lt;40,"Low",IF(dataset_2!$K471&lt;=70,"Moderate","High"))</f>
        <v>Low</v>
      </c>
      <c r="P471" s="4" t="str">
        <f>IF(dataset_2!$M471&lt;10,"Calm",IF(dataset_2!$M471&lt;=25,"Breezy","Windy"))</f>
        <v>Windy</v>
      </c>
    </row>
    <row r="472" spans="1:16" ht="14.25" customHeight="1" x14ac:dyDescent="0.3">
      <c r="A472" s="1">
        <v>471</v>
      </c>
      <c r="B472" s="3">
        <v>0.1212</v>
      </c>
      <c r="C472" s="1">
        <v>0.26</v>
      </c>
      <c r="D472" s="1">
        <v>0.44779999999999998</v>
      </c>
      <c r="E472" s="1">
        <v>4</v>
      </c>
      <c r="F472" s="1">
        <v>61</v>
      </c>
      <c r="G472" s="1">
        <v>65</v>
      </c>
      <c r="H472" s="4" t="str">
        <f>IF(dataset_2!$E472&gt;dataset_2!$F472,"Casual Dominant","Registered Dominant")</f>
        <v>Registered Dominant</v>
      </c>
      <c r="I472" s="4">
        <f>dataset_2!$E472/dataset_2!$G472</f>
        <v>6.1538461538461542E-2</v>
      </c>
      <c r="J472" s="4">
        <f>dataset_2!$F472/dataset_2!$G472</f>
        <v>0.93846153846153846</v>
      </c>
      <c r="K472" s="5">
        <f>dataset_2!$C472*100</f>
        <v>26</v>
      </c>
      <c r="L472" s="4">
        <f>dataset_2!$B472*50</f>
        <v>6.0600000000000005</v>
      </c>
      <c r="M472" s="5">
        <f>dataset_2!$D472*67</f>
        <v>30.002599999999997</v>
      </c>
      <c r="N472" s="4">
        <f>IFERROR(dataset_2!$I472/dataset_2!$J472,0)</f>
        <v>6.5573770491803282E-2</v>
      </c>
      <c r="O472" s="4" t="str">
        <f>IF(dataset_2!$K472&lt;40,"Low",IF(dataset_2!$K472&lt;=70,"Moderate","High"))</f>
        <v>Low</v>
      </c>
      <c r="P472" s="4" t="str">
        <f>IF(dataset_2!$M472&lt;10,"Calm",IF(dataset_2!$M472&lt;=25,"Breezy","Windy"))</f>
        <v>Windy</v>
      </c>
    </row>
    <row r="473" spans="1:16" ht="14.25" customHeight="1" x14ac:dyDescent="0.3">
      <c r="A473" s="1">
        <v>472</v>
      </c>
      <c r="B473" s="3">
        <v>0.13639999999999999</v>
      </c>
      <c r="C473" s="1">
        <v>0.26</v>
      </c>
      <c r="D473" s="1">
        <v>0.35820000000000002</v>
      </c>
      <c r="E473" s="1">
        <v>0</v>
      </c>
      <c r="F473" s="1">
        <v>97</v>
      </c>
      <c r="G473" s="1">
        <v>97</v>
      </c>
      <c r="H473" s="4" t="str">
        <f>IF(dataset_2!$E473&gt;dataset_2!$F473,"Casual Dominant","Registered Dominant")</f>
        <v>Registered Dominant</v>
      </c>
      <c r="I473" s="4">
        <f>dataset_2!$E473/dataset_2!$G473</f>
        <v>0</v>
      </c>
      <c r="J473" s="4">
        <f>dataset_2!$F473/dataset_2!$G473</f>
        <v>1</v>
      </c>
      <c r="K473" s="5">
        <f>dataset_2!$C473*100</f>
        <v>26</v>
      </c>
      <c r="L473" s="4">
        <f>dataset_2!$B473*50</f>
        <v>6.8199999999999994</v>
      </c>
      <c r="M473" s="5">
        <f>dataset_2!$D473*67</f>
        <v>23.999400000000001</v>
      </c>
      <c r="N473" s="4">
        <f>IFERROR(dataset_2!$I473/dataset_2!$J473,0)</f>
        <v>0</v>
      </c>
      <c r="O473" s="4" t="str">
        <f>IF(dataset_2!$K473&lt;40,"Low",IF(dataset_2!$K473&lt;=70,"Moderate","High"))</f>
        <v>Low</v>
      </c>
      <c r="P473" s="4" t="str">
        <f>IF(dataset_2!$M473&lt;10,"Calm",IF(dataset_2!$M473&lt;=25,"Breezy","Windy"))</f>
        <v>Breezy</v>
      </c>
    </row>
    <row r="474" spans="1:16" ht="14.25" customHeight="1" x14ac:dyDescent="0.3">
      <c r="A474" s="1">
        <v>473</v>
      </c>
      <c r="B474" s="3">
        <v>0.1212</v>
      </c>
      <c r="C474" s="1">
        <v>0.28000000000000003</v>
      </c>
      <c r="D474" s="1">
        <v>0.35820000000000002</v>
      </c>
      <c r="E474" s="1">
        <v>10</v>
      </c>
      <c r="F474" s="1">
        <v>151</v>
      </c>
      <c r="G474" s="1">
        <v>161</v>
      </c>
      <c r="H474" s="4" t="str">
        <f>IF(dataset_2!$E474&gt;dataset_2!$F474,"Casual Dominant","Registered Dominant")</f>
        <v>Registered Dominant</v>
      </c>
      <c r="I474" s="4">
        <f>dataset_2!$E474/dataset_2!$G474</f>
        <v>6.2111801242236024E-2</v>
      </c>
      <c r="J474" s="4">
        <f>dataset_2!$F474/dataset_2!$G474</f>
        <v>0.93788819875776397</v>
      </c>
      <c r="K474" s="5">
        <f>dataset_2!$C474*100</f>
        <v>28.000000000000004</v>
      </c>
      <c r="L474" s="4">
        <f>dataset_2!$B474*50</f>
        <v>6.0600000000000005</v>
      </c>
      <c r="M474" s="5">
        <f>dataset_2!$D474*67</f>
        <v>23.999400000000001</v>
      </c>
      <c r="N474" s="4">
        <f>IFERROR(dataset_2!$I474/dataset_2!$J474,0)</f>
        <v>6.6225165562913912E-2</v>
      </c>
      <c r="O474" s="4" t="str">
        <f>IF(dataset_2!$K474&lt;40,"Low",IF(dataset_2!$K474&lt;=70,"Moderate","High"))</f>
        <v>Low</v>
      </c>
      <c r="P474" s="4" t="str">
        <f>IF(dataset_2!$M474&lt;10,"Calm",IF(dataset_2!$M474&lt;=25,"Breezy","Windy"))</f>
        <v>Breezy</v>
      </c>
    </row>
    <row r="475" spans="1:16" ht="14.25" customHeight="1" x14ac:dyDescent="0.3">
      <c r="A475" s="1">
        <v>474</v>
      </c>
      <c r="B475" s="3">
        <v>0.1212</v>
      </c>
      <c r="C475" s="1">
        <v>0.3</v>
      </c>
      <c r="D475" s="1">
        <v>0.25369999999999998</v>
      </c>
      <c r="E475" s="1">
        <v>1</v>
      </c>
      <c r="F475" s="1">
        <v>119</v>
      </c>
      <c r="G475" s="1">
        <v>120</v>
      </c>
      <c r="H475" s="4" t="str">
        <f>IF(dataset_2!$E475&gt;dataset_2!$F475,"Casual Dominant","Registered Dominant")</f>
        <v>Registered Dominant</v>
      </c>
      <c r="I475" s="4">
        <f>dataset_2!$E475/dataset_2!$G475</f>
        <v>8.3333333333333332E-3</v>
      </c>
      <c r="J475" s="4">
        <f>dataset_2!$F475/dataset_2!$G475</f>
        <v>0.9916666666666667</v>
      </c>
      <c r="K475" s="5">
        <f>dataset_2!$C475*100</f>
        <v>30</v>
      </c>
      <c r="L475" s="4">
        <f>dataset_2!$B475*50</f>
        <v>6.0600000000000005</v>
      </c>
      <c r="M475" s="5">
        <f>dataset_2!$D475*67</f>
        <v>16.997899999999998</v>
      </c>
      <c r="N475" s="4">
        <f>IFERROR(dataset_2!$I475/dataset_2!$J475,0)</f>
        <v>8.4033613445378148E-3</v>
      </c>
      <c r="O475" s="4" t="str">
        <f>IF(dataset_2!$K475&lt;40,"Low",IF(dataset_2!$K475&lt;=70,"Moderate","High"))</f>
        <v>Low</v>
      </c>
      <c r="P475" s="4" t="str">
        <f>IF(dataset_2!$M475&lt;10,"Calm",IF(dataset_2!$M475&lt;=25,"Breezy","Windy"))</f>
        <v>Breezy</v>
      </c>
    </row>
    <row r="476" spans="1:16" ht="14.25" customHeight="1" x14ac:dyDescent="0.3">
      <c r="A476" s="1">
        <v>475</v>
      </c>
      <c r="B476" s="3">
        <v>0.1061</v>
      </c>
      <c r="C476" s="1">
        <v>0.3</v>
      </c>
      <c r="D476" s="1">
        <v>0.32840000000000003</v>
      </c>
      <c r="E476" s="1">
        <v>3</v>
      </c>
      <c r="F476" s="1">
        <v>93</v>
      </c>
      <c r="G476" s="1">
        <v>96</v>
      </c>
      <c r="H476" s="4" t="str">
        <f>IF(dataset_2!$E476&gt;dataset_2!$F476,"Casual Dominant","Registered Dominant")</f>
        <v>Registered Dominant</v>
      </c>
      <c r="I476" s="4">
        <f>dataset_2!$E476/dataset_2!$G476</f>
        <v>3.125E-2</v>
      </c>
      <c r="J476" s="4">
        <f>dataset_2!$F476/dataset_2!$G476</f>
        <v>0.96875</v>
      </c>
      <c r="K476" s="5">
        <f>dataset_2!$C476*100</f>
        <v>30</v>
      </c>
      <c r="L476" s="4">
        <f>dataset_2!$B476*50</f>
        <v>5.3049999999999997</v>
      </c>
      <c r="M476" s="5">
        <f>dataset_2!$D476*67</f>
        <v>22.002800000000001</v>
      </c>
      <c r="N476" s="4">
        <f>IFERROR(dataset_2!$I476/dataset_2!$J476,0)</f>
        <v>3.2258064516129031E-2</v>
      </c>
      <c r="O476" s="4" t="str">
        <f>IF(dataset_2!$K476&lt;40,"Low",IF(dataset_2!$K476&lt;=70,"Moderate","High"))</f>
        <v>Low</v>
      </c>
      <c r="P476" s="4" t="str">
        <f>IF(dataset_2!$M476&lt;10,"Calm",IF(dataset_2!$M476&lt;=25,"Breezy","Windy"))</f>
        <v>Breezy</v>
      </c>
    </row>
    <row r="477" spans="1:16" ht="14.25" customHeight="1" x14ac:dyDescent="0.3">
      <c r="A477" s="1">
        <v>476</v>
      </c>
      <c r="B477" s="3">
        <v>7.5800000000000006E-2</v>
      </c>
      <c r="C477" s="1">
        <v>0.33</v>
      </c>
      <c r="D477" s="1">
        <v>0.41789999999999999</v>
      </c>
      <c r="E477" s="1">
        <v>1</v>
      </c>
      <c r="F477" s="1">
        <v>52</v>
      </c>
      <c r="G477" s="1">
        <v>53</v>
      </c>
      <c r="H477" s="4" t="str">
        <f>IF(dataset_2!$E477&gt;dataset_2!$F477,"Casual Dominant","Registered Dominant")</f>
        <v>Registered Dominant</v>
      </c>
      <c r="I477" s="4">
        <f>dataset_2!$E477/dataset_2!$G477</f>
        <v>1.8867924528301886E-2</v>
      </c>
      <c r="J477" s="4">
        <f>dataset_2!$F477/dataset_2!$G477</f>
        <v>0.98113207547169812</v>
      </c>
      <c r="K477" s="5">
        <f>dataset_2!$C477*100</f>
        <v>33</v>
      </c>
      <c r="L477" s="4">
        <f>dataset_2!$B477*50</f>
        <v>3.7900000000000005</v>
      </c>
      <c r="M477" s="5">
        <f>dataset_2!$D477*67</f>
        <v>27.999299999999998</v>
      </c>
      <c r="N477" s="4">
        <f>IFERROR(dataset_2!$I477/dataset_2!$J477,0)</f>
        <v>1.9230769230769228E-2</v>
      </c>
      <c r="O477" s="4" t="str">
        <f>IF(dataset_2!$K477&lt;40,"Low",IF(dataset_2!$K477&lt;=70,"Moderate","High"))</f>
        <v>Low</v>
      </c>
      <c r="P477" s="4" t="str">
        <f>IF(dataset_2!$M477&lt;10,"Calm",IF(dataset_2!$M477&lt;=25,"Breezy","Windy"))</f>
        <v>Windy</v>
      </c>
    </row>
    <row r="478" spans="1:16" ht="14.25" customHeight="1" x14ac:dyDescent="0.3">
      <c r="A478" s="1">
        <v>477</v>
      </c>
      <c r="B478" s="3">
        <v>7.5800000000000006E-2</v>
      </c>
      <c r="C478" s="1">
        <v>0.38</v>
      </c>
      <c r="D478" s="1">
        <v>0.28360000000000002</v>
      </c>
      <c r="E478" s="1">
        <v>0</v>
      </c>
      <c r="F478" s="1">
        <v>41</v>
      </c>
      <c r="G478" s="1">
        <v>41</v>
      </c>
      <c r="H478" s="4" t="str">
        <f>IF(dataset_2!$E478&gt;dataset_2!$F478,"Casual Dominant","Registered Dominant")</f>
        <v>Registered Dominant</v>
      </c>
      <c r="I478" s="4">
        <f>dataset_2!$E478/dataset_2!$G478</f>
        <v>0</v>
      </c>
      <c r="J478" s="4">
        <f>dataset_2!$F478/dataset_2!$G478</f>
        <v>1</v>
      </c>
      <c r="K478" s="5">
        <f>dataset_2!$C478*100</f>
        <v>38</v>
      </c>
      <c r="L478" s="4">
        <f>dataset_2!$B478*50</f>
        <v>3.7900000000000005</v>
      </c>
      <c r="M478" s="5">
        <f>dataset_2!$D478*67</f>
        <v>19.001200000000001</v>
      </c>
      <c r="N478" s="4">
        <f>IFERROR(dataset_2!$I478/dataset_2!$J478,0)</f>
        <v>0</v>
      </c>
      <c r="O478" s="4" t="str">
        <f>IF(dataset_2!$K478&lt;40,"Low",IF(dataset_2!$K478&lt;=70,"Moderate","High"))</f>
        <v>Low</v>
      </c>
      <c r="P478" s="4" t="str">
        <f>IF(dataset_2!$M478&lt;10,"Calm",IF(dataset_2!$M478&lt;=25,"Breezy","Windy"))</f>
        <v>Breezy</v>
      </c>
    </row>
    <row r="479" spans="1:16" ht="14.25" customHeight="1" x14ac:dyDescent="0.3">
      <c r="A479" s="1">
        <v>478</v>
      </c>
      <c r="B479" s="3">
        <v>3.0300000000000001E-2</v>
      </c>
      <c r="C479" s="1">
        <v>0.41</v>
      </c>
      <c r="D479" s="1">
        <v>0.3881</v>
      </c>
      <c r="E479" s="1">
        <v>1</v>
      </c>
      <c r="F479" s="1">
        <v>33</v>
      </c>
      <c r="G479" s="1">
        <v>34</v>
      </c>
      <c r="H479" s="4" t="str">
        <f>IF(dataset_2!$E479&gt;dataset_2!$F479,"Casual Dominant","Registered Dominant")</f>
        <v>Registered Dominant</v>
      </c>
      <c r="I479" s="4">
        <f>dataset_2!$E479/dataset_2!$G479</f>
        <v>2.9411764705882353E-2</v>
      </c>
      <c r="J479" s="4">
        <f>dataset_2!$F479/dataset_2!$G479</f>
        <v>0.97058823529411764</v>
      </c>
      <c r="K479" s="5">
        <f>dataset_2!$C479*100</f>
        <v>41</v>
      </c>
      <c r="L479" s="4">
        <f>dataset_2!$B479*50</f>
        <v>1.5150000000000001</v>
      </c>
      <c r="M479" s="5">
        <f>dataset_2!$D479*67</f>
        <v>26.002700000000001</v>
      </c>
      <c r="N479" s="4">
        <f>IFERROR(dataset_2!$I479/dataset_2!$J479,0)</f>
        <v>3.0303030303030304E-2</v>
      </c>
      <c r="O479" s="4" t="str">
        <f>IF(dataset_2!$K479&lt;40,"Low",IF(dataset_2!$K479&lt;=70,"Moderate","High"))</f>
        <v>Moderate</v>
      </c>
      <c r="P479" s="4" t="str">
        <f>IF(dataset_2!$M479&lt;10,"Calm",IF(dataset_2!$M479&lt;=25,"Breezy","Windy"))</f>
        <v>Windy</v>
      </c>
    </row>
    <row r="480" spans="1:16" ht="14.25" customHeight="1" x14ac:dyDescent="0.3">
      <c r="A480" s="1">
        <v>479</v>
      </c>
      <c r="B480" s="3">
        <v>4.5499999999999999E-2</v>
      </c>
      <c r="C480" s="1">
        <v>0.38</v>
      </c>
      <c r="D480" s="1">
        <v>0.32840000000000003</v>
      </c>
      <c r="E480" s="1">
        <v>0</v>
      </c>
      <c r="F480" s="1">
        <v>27</v>
      </c>
      <c r="G480" s="1">
        <v>27</v>
      </c>
      <c r="H480" s="4" t="str">
        <f>IF(dataset_2!$E480&gt;dataset_2!$F480,"Casual Dominant","Registered Dominant")</f>
        <v>Registered Dominant</v>
      </c>
      <c r="I480" s="4">
        <f>dataset_2!$E480/dataset_2!$G480</f>
        <v>0</v>
      </c>
      <c r="J480" s="4">
        <f>dataset_2!$F480/dataset_2!$G480</f>
        <v>1</v>
      </c>
      <c r="K480" s="5">
        <f>dataset_2!$C480*100</f>
        <v>38</v>
      </c>
      <c r="L480" s="4">
        <f>dataset_2!$B480*50</f>
        <v>2.2749999999999999</v>
      </c>
      <c r="M480" s="5">
        <f>dataset_2!$D480*67</f>
        <v>22.002800000000001</v>
      </c>
      <c r="N480" s="4">
        <f>IFERROR(dataset_2!$I480/dataset_2!$J480,0)</f>
        <v>0</v>
      </c>
      <c r="O480" s="4" t="str">
        <f>IF(dataset_2!$K480&lt;40,"Low",IF(dataset_2!$K480&lt;=70,"Moderate","High"))</f>
        <v>Low</v>
      </c>
      <c r="P480" s="4" t="str">
        <f>IF(dataset_2!$M480&lt;10,"Calm",IF(dataset_2!$M480&lt;=25,"Breezy","Windy"))</f>
        <v>Breezy</v>
      </c>
    </row>
    <row r="481" spans="1:16" ht="14.25" customHeight="1" x14ac:dyDescent="0.3">
      <c r="A481" s="1">
        <v>480</v>
      </c>
      <c r="B481" s="3">
        <v>3.0300000000000001E-2</v>
      </c>
      <c r="C481" s="1">
        <v>0.45</v>
      </c>
      <c r="D481" s="1">
        <v>0.25369999999999998</v>
      </c>
      <c r="E481" s="1">
        <v>0</v>
      </c>
      <c r="F481" s="1">
        <v>13</v>
      </c>
      <c r="G481" s="1">
        <v>13</v>
      </c>
      <c r="H481" s="4" t="str">
        <f>IF(dataset_2!$E481&gt;dataset_2!$F481,"Casual Dominant","Registered Dominant")</f>
        <v>Registered Dominant</v>
      </c>
      <c r="I481" s="4">
        <f>dataset_2!$E481/dataset_2!$G481</f>
        <v>0</v>
      </c>
      <c r="J481" s="4">
        <f>dataset_2!$F481/dataset_2!$G481</f>
        <v>1</v>
      </c>
      <c r="K481" s="5">
        <f>dataset_2!$C481*100</f>
        <v>45</v>
      </c>
      <c r="L481" s="4">
        <f>dataset_2!$B481*50</f>
        <v>1.5150000000000001</v>
      </c>
      <c r="M481" s="5">
        <f>dataset_2!$D481*67</f>
        <v>16.997899999999998</v>
      </c>
      <c r="N481" s="4">
        <f>IFERROR(dataset_2!$I481/dataset_2!$J481,0)</f>
        <v>0</v>
      </c>
      <c r="O481" s="4" t="str">
        <f>IF(dataset_2!$K481&lt;40,"Low",IF(dataset_2!$K481&lt;=70,"Moderate","High"))</f>
        <v>Moderate</v>
      </c>
      <c r="P481" s="4" t="str">
        <f>IF(dataset_2!$M481&lt;10,"Calm",IF(dataset_2!$M481&lt;=25,"Breezy","Windy"))</f>
        <v>Breezy</v>
      </c>
    </row>
    <row r="482" spans="1:16" ht="14.25" customHeight="1" x14ac:dyDescent="0.3">
      <c r="A482" s="1">
        <v>481</v>
      </c>
      <c r="B482" s="3">
        <v>0</v>
      </c>
      <c r="C482" s="1">
        <v>0.41</v>
      </c>
      <c r="D482" s="1">
        <v>0.3881</v>
      </c>
      <c r="E482" s="1">
        <v>3</v>
      </c>
      <c r="F482" s="1">
        <v>9</v>
      </c>
      <c r="G482" s="1">
        <v>12</v>
      </c>
      <c r="H482" s="4" t="str">
        <f>IF(dataset_2!$E482&gt;dataset_2!$F482,"Casual Dominant","Registered Dominant")</f>
        <v>Registered Dominant</v>
      </c>
      <c r="I482" s="4">
        <f>dataset_2!$E482/dataset_2!$G482</f>
        <v>0.25</v>
      </c>
      <c r="J482" s="4">
        <f>dataset_2!$F482/dataset_2!$G482</f>
        <v>0.75</v>
      </c>
      <c r="K482" s="5">
        <f>dataset_2!$C482*100</f>
        <v>41</v>
      </c>
      <c r="L482" s="4">
        <f>dataset_2!$B482*50</f>
        <v>0</v>
      </c>
      <c r="M482" s="5">
        <f>dataset_2!$D482*67</f>
        <v>26.002700000000001</v>
      </c>
      <c r="N482" s="4">
        <f>IFERROR(dataset_2!$I482/dataset_2!$J482,0)</f>
        <v>0.33333333333333331</v>
      </c>
      <c r="O482" s="4" t="str">
        <f>IF(dataset_2!$K482&lt;40,"Low",IF(dataset_2!$K482&lt;=70,"Moderate","High"))</f>
        <v>Moderate</v>
      </c>
      <c r="P482" s="4" t="str">
        <f>IF(dataset_2!$M482&lt;10,"Calm",IF(dataset_2!$M482&lt;=25,"Breezy","Windy"))</f>
        <v>Windy</v>
      </c>
    </row>
    <row r="483" spans="1:16" ht="14.25" customHeight="1" x14ac:dyDescent="0.3">
      <c r="A483" s="1">
        <v>482</v>
      </c>
      <c r="B483" s="3">
        <v>3.0300000000000001E-2</v>
      </c>
      <c r="C483" s="1">
        <v>0.41</v>
      </c>
      <c r="D483" s="1">
        <v>0.25369999999999998</v>
      </c>
      <c r="E483" s="1">
        <v>0</v>
      </c>
      <c r="F483" s="1">
        <v>11</v>
      </c>
      <c r="G483" s="1">
        <v>11</v>
      </c>
      <c r="H483" s="4" t="str">
        <f>IF(dataset_2!$E483&gt;dataset_2!$F483,"Casual Dominant","Registered Dominant")</f>
        <v>Registered Dominant</v>
      </c>
      <c r="I483" s="4">
        <f>dataset_2!$E483/dataset_2!$G483</f>
        <v>0</v>
      </c>
      <c r="J483" s="4">
        <f>dataset_2!$F483/dataset_2!$G483</f>
        <v>1</v>
      </c>
      <c r="K483" s="5">
        <f>dataset_2!$C483*100</f>
        <v>41</v>
      </c>
      <c r="L483" s="4">
        <f>dataset_2!$B483*50</f>
        <v>1.5150000000000001</v>
      </c>
      <c r="M483" s="5">
        <f>dataset_2!$D483*67</f>
        <v>16.997899999999998</v>
      </c>
      <c r="N483" s="4">
        <f>IFERROR(dataset_2!$I483/dataset_2!$J483,0)</f>
        <v>0</v>
      </c>
      <c r="O483" s="4" t="str">
        <f>IF(dataset_2!$K483&lt;40,"Low",IF(dataset_2!$K483&lt;=70,"Moderate","High"))</f>
        <v>Moderate</v>
      </c>
      <c r="P483" s="4" t="str">
        <f>IF(dataset_2!$M483&lt;10,"Calm",IF(dataset_2!$M483&lt;=25,"Breezy","Windy"))</f>
        <v>Breezy</v>
      </c>
    </row>
    <row r="484" spans="1:16" ht="14.25" customHeight="1" x14ac:dyDescent="0.3">
      <c r="A484" s="1">
        <v>483</v>
      </c>
      <c r="B484" s="3">
        <v>3.0300000000000001E-2</v>
      </c>
      <c r="C484" s="1">
        <v>0.41</v>
      </c>
      <c r="D484" s="1">
        <v>0.28360000000000002</v>
      </c>
      <c r="E484" s="1">
        <v>1</v>
      </c>
      <c r="F484" s="1">
        <v>6</v>
      </c>
      <c r="G484" s="1">
        <v>7</v>
      </c>
      <c r="H484" s="4" t="str">
        <f>IF(dataset_2!$E484&gt;dataset_2!$F484,"Casual Dominant","Registered Dominant")</f>
        <v>Registered Dominant</v>
      </c>
      <c r="I484" s="4">
        <f>dataset_2!$E484/dataset_2!$G484</f>
        <v>0.14285714285714285</v>
      </c>
      <c r="J484" s="4">
        <f>dataset_2!$F484/dataset_2!$G484</f>
        <v>0.8571428571428571</v>
      </c>
      <c r="K484" s="5">
        <f>dataset_2!$C484*100</f>
        <v>41</v>
      </c>
      <c r="L484" s="4">
        <f>dataset_2!$B484*50</f>
        <v>1.5150000000000001</v>
      </c>
      <c r="M484" s="5">
        <f>dataset_2!$D484*67</f>
        <v>19.001200000000001</v>
      </c>
      <c r="N484" s="4">
        <f>IFERROR(dataset_2!$I484/dataset_2!$J484,0)</f>
        <v>0.16666666666666666</v>
      </c>
      <c r="O484" s="4" t="str">
        <f>IF(dataset_2!$K484&lt;40,"Low",IF(dataset_2!$K484&lt;=70,"Moderate","High"))</f>
        <v>Moderate</v>
      </c>
      <c r="P484" s="4" t="str">
        <f>IF(dataset_2!$M484&lt;10,"Calm",IF(dataset_2!$M484&lt;=25,"Breezy","Windy"))</f>
        <v>Breezy</v>
      </c>
    </row>
    <row r="485" spans="1:16" ht="14.25" customHeight="1" x14ac:dyDescent="0.3">
      <c r="A485" s="1">
        <v>484</v>
      </c>
      <c r="B485" s="3">
        <v>1.52E-2</v>
      </c>
      <c r="C485" s="1">
        <v>0.48</v>
      </c>
      <c r="D485" s="1">
        <v>0.29849999999999999</v>
      </c>
      <c r="E485" s="1">
        <v>0</v>
      </c>
      <c r="F485" s="1">
        <v>3</v>
      </c>
      <c r="G485" s="1">
        <v>3</v>
      </c>
      <c r="H485" s="4" t="str">
        <f>IF(dataset_2!$E485&gt;dataset_2!$F485,"Casual Dominant","Registered Dominant")</f>
        <v>Registered Dominant</v>
      </c>
      <c r="I485" s="4">
        <f>dataset_2!$E485/dataset_2!$G485</f>
        <v>0</v>
      </c>
      <c r="J485" s="4">
        <f>dataset_2!$F485/dataset_2!$G485</f>
        <v>1</v>
      </c>
      <c r="K485" s="5">
        <f>dataset_2!$C485*100</f>
        <v>48</v>
      </c>
      <c r="L485" s="4">
        <f>dataset_2!$B485*50</f>
        <v>0.76</v>
      </c>
      <c r="M485" s="5">
        <f>dataset_2!$D485*67</f>
        <v>19.999499999999998</v>
      </c>
      <c r="N485" s="4">
        <f>IFERROR(dataset_2!$I485/dataset_2!$J485,0)</f>
        <v>0</v>
      </c>
      <c r="O485" s="4" t="str">
        <f>IF(dataset_2!$K485&lt;40,"Low",IF(dataset_2!$K485&lt;=70,"Moderate","High"))</f>
        <v>Moderate</v>
      </c>
      <c r="P485" s="4" t="str">
        <f>IF(dataset_2!$M485&lt;10,"Calm",IF(dataset_2!$M485&lt;=25,"Breezy","Windy"))</f>
        <v>Breezy</v>
      </c>
    </row>
    <row r="486" spans="1:16" ht="14.25" customHeight="1" x14ac:dyDescent="0.3">
      <c r="A486" s="1">
        <v>485</v>
      </c>
      <c r="B486" s="3">
        <v>3.0300000000000001E-2</v>
      </c>
      <c r="C486" s="1">
        <v>0.44</v>
      </c>
      <c r="D486" s="1">
        <v>0.22389999999999999</v>
      </c>
      <c r="E486" s="1">
        <v>0</v>
      </c>
      <c r="F486" s="1">
        <v>2</v>
      </c>
      <c r="G486" s="1">
        <v>2</v>
      </c>
      <c r="H486" s="4" t="str">
        <f>IF(dataset_2!$E486&gt;dataset_2!$F486,"Casual Dominant","Registered Dominant")</f>
        <v>Registered Dominant</v>
      </c>
      <c r="I486" s="4">
        <f>dataset_2!$E486/dataset_2!$G486</f>
        <v>0</v>
      </c>
      <c r="J486" s="4">
        <f>dataset_2!$F486/dataset_2!$G486</f>
        <v>1</v>
      </c>
      <c r="K486" s="5">
        <f>dataset_2!$C486*100</f>
        <v>44</v>
      </c>
      <c r="L486" s="4">
        <f>dataset_2!$B486*50</f>
        <v>1.5150000000000001</v>
      </c>
      <c r="M486" s="5">
        <f>dataset_2!$D486*67</f>
        <v>15.001299999999999</v>
      </c>
      <c r="N486" s="4">
        <f>IFERROR(dataset_2!$I486/dataset_2!$J486,0)</f>
        <v>0</v>
      </c>
      <c r="O486" s="4" t="str">
        <f>IF(dataset_2!$K486&lt;40,"Low",IF(dataset_2!$K486&lt;=70,"Moderate","High"))</f>
        <v>Moderate</v>
      </c>
      <c r="P486" s="4" t="str">
        <f>IF(dataset_2!$M486&lt;10,"Calm",IF(dataset_2!$M486&lt;=25,"Breezy","Windy"))</f>
        <v>Breezy</v>
      </c>
    </row>
    <row r="487" spans="1:16" ht="14.25" customHeight="1" x14ac:dyDescent="0.3">
      <c r="A487" s="1">
        <v>486</v>
      </c>
      <c r="B487" s="3">
        <v>1.52E-2</v>
      </c>
      <c r="C487" s="1">
        <v>0.44</v>
      </c>
      <c r="D487" s="1">
        <v>0.28360000000000002</v>
      </c>
      <c r="E487" s="1">
        <v>0</v>
      </c>
      <c r="F487" s="1">
        <v>8</v>
      </c>
      <c r="G487" s="1">
        <v>8</v>
      </c>
      <c r="H487" s="4" t="str">
        <f>IF(dataset_2!$E487&gt;dataset_2!$F487,"Casual Dominant","Registered Dominant")</f>
        <v>Registered Dominant</v>
      </c>
      <c r="I487" s="4">
        <f>dataset_2!$E487/dataset_2!$G487</f>
        <v>0</v>
      </c>
      <c r="J487" s="4">
        <f>dataset_2!$F487/dataset_2!$G487</f>
        <v>1</v>
      </c>
      <c r="K487" s="5">
        <f>dataset_2!$C487*100</f>
        <v>44</v>
      </c>
      <c r="L487" s="4">
        <f>dataset_2!$B487*50</f>
        <v>0.76</v>
      </c>
      <c r="M487" s="5">
        <f>dataset_2!$D487*67</f>
        <v>19.001200000000001</v>
      </c>
      <c r="N487" s="4">
        <f>IFERROR(dataset_2!$I487/dataset_2!$J487,0)</f>
        <v>0</v>
      </c>
      <c r="O487" s="4" t="str">
        <f>IF(dataset_2!$K487&lt;40,"Low",IF(dataset_2!$K487&lt;=70,"Moderate","High"))</f>
        <v>Moderate</v>
      </c>
      <c r="P487" s="4" t="str">
        <f>IF(dataset_2!$M487&lt;10,"Calm",IF(dataset_2!$M487&lt;=25,"Breezy","Windy"))</f>
        <v>Breezy</v>
      </c>
    </row>
    <row r="488" spans="1:16" ht="14.25" customHeight="1" x14ac:dyDescent="0.3">
      <c r="A488" s="1">
        <v>487</v>
      </c>
      <c r="B488" s="3">
        <v>0</v>
      </c>
      <c r="C488" s="1">
        <v>0.44</v>
      </c>
      <c r="D488" s="1">
        <v>0.32840000000000003</v>
      </c>
      <c r="E488" s="1">
        <v>1</v>
      </c>
      <c r="F488" s="1">
        <v>26</v>
      </c>
      <c r="G488" s="1">
        <v>27</v>
      </c>
      <c r="H488" s="4" t="str">
        <f>IF(dataset_2!$E488&gt;dataset_2!$F488,"Casual Dominant","Registered Dominant")</f>
        <v>Registered Dominant</v>
      </c>
      <c r="I488" s="4">
        <f>dataset_2!$E488/dataset_2!$G488</f>
        <v>3.7037037037037035E-2</v>
      </c>
      <c r="J488" s="4">
        <f>dataset_2!$F488/dataset_2!$G488</f>
        <v>0.96296296296296291</v>
      </c>
      <c r="K488" s="5">
        <f>dataset_2!$C488*100</f>
        <v>44</v>
      </c>
      <c r="L488" s="4">
        <f>dataset_2!$B488*50</f>
        <v>0</v>
      </c>
      <c r="M488" s="5">
        <f>dataset_2!$D488*67</f>
        <v>22.002800000000001</v>
      </c>
      <c r="N488" s="4">
        <f>IFERROR(dataset_2!$I488/dataset_2!$J488,0)</f>
        <v>3.8461538461538464E-2</v>
      </c>
      <c r="O488" s="4" t="str">
        <f>IF(dataset_2!$K488&lt;40,"Low",IF(dataset_2!$K488&lt;=70,"Moderate","High"))</f>
        <v>Moderate</v>
      </c>
      <c r="P488" s="4" t="str">
        <f>IF(dataset_2!$M488&lt;10,"Calm",IF(dataset_2!$M488&lt;=25,"Breezy","Windy"))</f>
        <v>Breezy</v>
      </c>
    </row>
    <row r="489" spans="1:16" ht="14.25" customHeight="1" x14ac:dyDescent="0.3">
      <c r="A489" s="1">
        <v>488</v>
      </c>
      <c r="B489" s="3">
        <v>3.0300000000000001E-2</v>
      </c>
      <c r="C489" s="1">
        <v>0.41</v>
      </c>
      <c r="D489" s="1">
        <v>0.25369999999999998</v>
      </c>
      <c r="E489" s="1">
        <v>3</v>
      </c>
      <c r="F489" s="1">
        <v>37</v>
      </c>
      <c r="G489" s="1">
        <v>40</v>
      </c>
      <c r="H489" s="4" t="str">
        <f>IF(dataset_2!$E489&gt;dataset_2!$F489,"Casual Dominant","Registered Dominant")</f>
        <v>Registered Dominant</v>
      </c>
      <c r="I489" s="4">
        <f>dataset_2!$E489/dataset_2!$G489</f>
        <v>7.4999999999999997E-2</v>
      </c>
      <c r="J489" s="4">
        <f>dataset_2!$F489/dataset_2!$G489</f>
        <v>0.92500000000000004</v>
      </c>
      <c r="K489" s="5">
        <f>dataset_2!$C489*100</f>
        <v>41</v>
      </c>
      <c r="L489" s="4">
        <f>dataset_2!$B489*50</f>
        <v>1.5150000000000001</v>
      </c>
      <c r="M489" s="5">
        <f>dataset_2!$D489*67</f>
        <v>16.997899999999998</v>
      </c>
      <c r="N489" s="4">
        <f>IFERROR(dataset_2!$I489/dataset_2!$J489,0)</f>
        <v>8.1081081081081072E-2</v>
      </c>
      <c r="O489" s="4" t="str">
        <f>IF(dataset_2!$K489&lt;40,"Low",IF(dataset_2!$K489&lt;=70,"Moderate","High"))</f>
        <v>Moderate</v>
      </c>
      <c r="P489" s="4" t="str">
        <f>IF(dataset_2!$M489&lt;10,"Calm",IF(dataset_2!$M489&lt;=25,"Breezy","Windy"))</f>
        <v>Breezy</v>
      </c>
    </row>
    <row r="490" spans="1:16" ht="14.25" customHeight="1" x14ac:dyDescent="0.3">
      <c r="A490" s="1">
        <v>489</v>
      </c>
      <c r="B490" s="3">
        <v>6.0600000000000001E-2</v>
      </c>
      <c r="C490" s="1">
        <v>0.41</v>
      </c>
      <c r="D490" s="1">
        <v>0.16420000000000001</v>
      </c>
      <c r="E490" s="1">
        <v>3</v>
      </c>
      <c r="F490" s="1">
        <v>50</v>
      </c>
      <c r="G490" s="1">
        <v>53</v>
      </c>
      <c r="H490" s="4" t="str">
        <f>IF(dataset_2!$E490&gt;dataset_2!$F490,"Casual Dominant","Registered Dominant")</f>
        <v>Registered Dominant</v>
      </c>
      <c r="I490" s="4">
        <f>dataset_2!$E490/dataset_2!$G490</f>
        <v>5.6603773584905662E-2</v>
      </c>
      <c r="J490" s="4">
        <f>dataset_2!$F490/dataset_2!$G490</f>
        <v>0.94339622641509435</v>
      </c>
      <c r="K490" s="5">
        <f>dataset_2!$C490*100</f>
        <v>41</v>
      </c>
      <c r="L490" s="4">
        <f>dataset_2!$B490*50</f>
        <v>3.0300000000000002</v>
      </c>
      <c r="M490" s="5">
        <f>dataset_2!$D490*67</f>
        <v>11.0014</v>
      </c>
      <c r="N490" s="4">
        <f>IFERROR(dataset_2!$I490/dataset_2!$J490,0)</f>
        <v>0.06</v>
      </c>
      <c r="O490" s="4" t="str">
        <f>IF(dataset_2!$K490&lt;40,"Low",IF(dataset_2!$K490&lt;=70,"Moderate","High"))</f>
        <v>Moderate</v>
      </c>
      <c r="P490" s="4" t="str">
        <f>IF(dataset_2!$M490&lt;10,"Calm",IF(dataset_2!$M490&lt;=25,"Breezy","Windy"))</f>
        <v>Breezy</v>
      </c>
    </row>
    <row r="491" spans="1:16" ht="14.25" customHeight="1" x14ac:dyDescent="0.3">
      <c r="A491" s="1">
        <v>490</v>
      </c>
      <c r="B491" s="3">
        <v>7.5800000000000006E-2</v>
      </c>
      <c r="C491" s="1">
        <v>0.38</v>
      </c>
      <c r="D491" s="1">
        <v>0.1343</v>
      </c>
      <c r="E491" s="1">
        <v>4</v>
      </c>
      <c r="F491" s="1">
        <v>59</v>
      </c>
      <c r="G491" s="1">
        <v>63</v>
      </c>
      <c r="H491" s="4" t="str">
        <f>IF(dataset_2!$E491&gt;dataset_2!$F491,"Casual Dominant","Registered Dominant")</f>
        <v>Registered Dominant</v>
      </c>
      <c r="I491" s="4">
        <f>dataset_2!$E491/dataset_2!$G491</f>
        <v>6.3492063492063489E-2</v>
      </c>
      <c r="J491" s="4">
        <f>dataset_2!$F491/dataset_2!$G491</f>
        <v>0.93650793650793651</v>
      </c>
      <c r="K491" s="5">
        <f>dataset_2!$C491*100</f>
        <v>38</v>
      </c>
      <c r="L491" s="4">
        <f>dataset_2!$B491*50</f>
        <v>3.7900000000000005</v>
      </c>
      <c r="M491" s="5">
        <f>dataset_2!$D491*67</f>
        <v>8.9981000000000009</v>
      </c>
      <c r="N491" s="4">
        <f>IFERROR(dataset_2!$I491/dataset_2!$J491,0)</f>
        <v>6.7796610169491525E-2</v>
      </c>
      <c r="O491" s="4" t="str">
        <f>IF(dataset_2!$K491&lt;40,"Low",IF(dataset_2!$K491&lt;=70,"Moderate","High"))</f>
        <v>Low</v>
      </c>
      <c r="P491" s="4" t="str">
        <f>IF(dataset_2!$M491&lt;10,"Calm",IF(dataset_2!$M491&lt;=25,"Breezy","Windy"))</f>
        <v>Calm</v>
      </c>
    </row>
    <row r="492" spans="1:16" ht="14.25" customHeight="1" x14ac:dyDescent="0.3">
      <c r="A492" s="1">
        <v>491</v>
      </c>
      <c r="B492" s="3">
        <v>0.1061</v>
      </c>
      <c r="C492" s="1">
        <v>0.38</v>
      </c>
      <c r="D492" s="1">
        <v>0.1045</v>
      </c>
      <c r="E492" s="1">
        <v>10</v>
      </c>
      <c r="F492" s="1">
        <v>60</v>
      </c>
      <c r="G492" s="1">
        <v>70</v>
      </c>
      <c r="H492" s="4" t="str">
        <f>IF(dataset_2!$E492&gt;dataset_2!$F492,"Casual Dominant","Registered Dominant")</f>
        <v>Registered Dominant</v>
      </c>
      <c r="I492" s="4">
        <f>dataset_2!$E492/dataset_2!$G492</f>
        <v>0.14285714285714285</v>
      </c>
      <c r="J492" s="4">
        <f>dataset_2!$F492/dataset_2!$G492</f>
        <v>0.8571428571428571</v>
      </c>
      <c r="K492" s="5">
        <f>dataset_2!$C492*100</f>
        <v>38</v>
      </c>
      <c r="L492" s="4">
        <f>dataset_2!$B492*50</f>
        <v>5.3049999999999997</v>
      </c>
      <c r="M492" s="5">
        <f>dataset_2!$D492*67</f>
        <v>7.0015000000000001</v>
      </c>
      <c r="N492" s="4">
        <f>IFERROR(dataset_2!$I492/dataset_2!$J492,0)</f>
        <v>0.16666666666666666</v>
      </c>
      <c r="O492" s="4" t="str">
        <f>IF(dataset_2!$K492&lt;40,"Low",IF(dataset_2!$K492&lt;=70,"Moderate","High"))</f>
        <v>Low</v>
      </c>
      <c r="P492" s="4" t="str">
        <f>IF(dataset_2!$M492&lt;10,"Calm",IF(dataset_2!$M492&lt;=25,"Breezy","Windy"))</f>
        <v>Calm</v>
      </c>
    </row>
    <row r="493" spans="1:16" ht="14.25" customHeight="1" x14ac:dyDescent="0.3">
      <c r="A493" s="1">
        <v>492</v>
      </c>
      <c r="B493" s="3">
        <v>0.16669999999999999</v>
      </c>
      <c r="C493" s="1">
        <v>0.35</v>
      </c>
      <c r="D493" s="1">
        <v>0</v>
      </c>
      <c r="E493" s="1">
        <v>12</v>
      </c>
      <c r="F493" s="1">
        <v>72</v>
      </c>
      <c r="G493" s="1">
        <v>84</v>
      </c>
      <c r="H493" s="4" t="str">
        <f>IF(dataset_2!$E493&gt;dataset_2!$F493,"Casual Dominant","Registered Dominant")</f>
        <v>Registered Dominant</v>
      </c>
      <c r="I493" s="4">
        <f>dataset_2!$E493/dataset_2!$G493</f>
        <v>0.14285714285714285</v>
      </c>
      <c r="J493" s="4">
        <f>dataset_2!$F493/dataset_2!$G493</f>
        <v>0.8571428571428571</v>
      </c>
      <c r="K493" s="5">
        <f>dataset_2!$C493*100</f>
        <v>35</v>
      </c>
      <c r="L493" s="4">
        <f>dataset_2!$B493*50</f>
        <v>8.3349999999999991</v>
      </c>
      <c r="M493" s="5">
        <f>dataset_2!$D493*67</f>
        <v>0</v>
      </c>
      <c r="N493" s="4">
        <f>IFERROR(dataset_2!$I493/dataset_2!$J493,0)</f>
        <v>0.16666666666666666</v>
      </c>
      <c r="O493" s="4" t="str">
        <f>IF(dataset_2!$K493&lt;40,"Low",IF(dataset_2!$K493&lt;=70,"Moderate","High"))</f>
        <v>Low</v>
      </c>
      <c r="P493" s="4" t="str">
        <f>IF(dataset_2!$M493&lt;10,"Calm",IF(dataset_2!$M493&lt;=25,"Breezy","Windy"))</f>
        <v>Calm</v>
      </c>
    </row>
    <row r="494" spans="1:16" ht="14.25" customHeight="1" x14ac:dyDescent="0.3">
      <c r="A494" s="1">
        <v>493</v>
      </c>
      <c r="B494" s="3">
        <v>0.13639999999999999</v>
      </c>
      <c r="C494" s="1">
        <v>0.33</v>
      </c>
      <c r="D494" s="1">
        <v>0.1045</v>
      </c>
      <c r="E494" s="1">
        <v>11</v>
      </c>
      <c r="F494" s="1">
        <v>64</v>
      </c>
      <c r="G494" s="1">
        <v>75</v>
      </c>
      <c r="H494" s="4" t="str">
        <f>IF(dataset_2!$E494&gt;dataset_2!$F494,"Casual Dominant","Registered Dominant")</f>
        <v>Registered Dominant</v>
      </c>
      <c r="I494" s="4">
        <f>dataset_2!$E494/dataset_2!$G494</f>
        <v>0.14666666666666667</v>
      </c>
      <c r="J494" s="4">
        <f>dataset_2!$F494/dataset_2!$G494</f>
        <v>0.85333333333333339</v>
      </c>
      <c r="K494" s="5">
        <f>dataset_2!$C494*100</f>
        <v>33</v>
      </c>
      <c r="L494" s="4">
        <f>dataset_2!$B494*50</f>
        <v>6.8199999999999994</v>
      </c>
      <c r="M494" s="5">
        <f>dataset_2!$D494*67</f>
        <v>7.0015000000000001</v>
      </c>
      <c r="N494" s="4">
        <f>IFERROR(dataset_2!$I494/dataset_2!$J494,0)</f>
        <v>0.171875</v>
      </c>
      <c r="O494" s="4" t="str">
        <f>IF(dataset_2!$K494&lt;40,"Low",IF(dataset_2!$K494&lt;=70,"Moderate","High"))</f>
        <v>Low</v>
      </c>
      <c r="P494" s="4" t="str">
        <f>IF(dataset_2!$M494&lt;10,"Calm",IF(dataset_2!$M494&lt;=25,"Breezy","Windy"))</f>
        <v>Calm</v>
      </c>
    </row>
    <row r="495" spans="1:16" ht="14.25" customHeight="1" x14ac:dyDescent="0.3">
      <c r="A495" s="1">
        <v>494</v>
      </c>
      <c r="B495" s="3">
        <v>0.1515</v>
      </c>
      <c r="C495" s="1">
        <v>0.28000000000000003</v>
      </c>
      <c r="D495" s="1">
        <v>0</v>
      </c>
      <c r="E495" s="1">
        <v>10</v>
      </c>
      <c r="F495" s="1">
        <v>93</v>
      </c>
      <c r="G495" s="1">
        <v>103</v>
      </c>
      <c r="H495" s="4" t="str">
        <f>IF(dataset_2!$E495&gt;dataset_2!$F495,"Casual Dominant","Registered Dominant")</f>
        <v>Registered Dominant</v>
      </c>
      <c r="I495" s="4">
        <f>dataset_2!$E495/dataset_2!$G495</f>
        <v>9.7087378640776698E-2</v>
      </c>
      <c r="J495" s="4">
        <f>dataset_2!$F495/dataset_2!$G495</f>
        <v>0.90291262135922334</v>
      </c>
      <c r="K495" s="5">
        <f>dataset_2!$C495*100</f>
        <v>28.000000000000004</v>
      </c>
      <c r="L495" s="4">
        <f>dataset_2!$B495*50</f>
        <v>7.5750000000000002</v>
      </c>
      <c r="M495" s="5">
        <f>dataset_2!$D495*67</f>
        <v>0</v>
      </c>
      <c r="N495" s="4">
        <f>IFERROR(dataset_2!$I495/dataset_2!$J495,0)</f>
        <v>0.1075268817204301</v>
      </c>
      <c r="O495" s="4" t="str">
        <f>IF(dataset_2!$K495&lt;40,"Low",IF(dataset_2!$K495&lt;=70,"Moderate","High"))</f>
        <v>Low</v>
      </c>
      <c r="P495" s="4" t="str">
        <f>IF(dataset_2!$M495&lt;10,"Calm",IF(dataset_2!$M495&lt;=25,"Breezy","Windy"))</f>
        <v>Calm</v>
      </c>
    </row>
    <row r="496" spans="1:16" ht="14.25" customHeight="1" x14ac:dyDescent="0.3">
      <c r="A496" s="1">
        <v>495</v>
      </c>
      <c r="B496" s="3">
        <v>0.13639999999999999</v>
      </c>
      <c r="C496" s="1">
        <v>0.28000000000000003</v>
      </c>
      <c r="D496" s="1">
        <v>0.19400000000000001</v>
      </c>
      <c r="E496" s="1">
        <v>11</v>
      </c>
      <c r="F496" s="1">
        <v>72</v>
      </c>
      <c r="G496" s="1">
        <v>83</v>
      </c>
      <c r="H496" s="4" t="str">
        <f>IF(dataset_2!$E496&gt;dataset_2!$F496,"Casual Dominant","Registered Dominant")</f>
        <v>Registered Dominant</v>
      </c>
      <c r="I496" s="4">
        <f>dataset_2!$E496/dataset_2!$G496</f>
        <v>0.13253012048192772</v>
      </c>
      <c r="J496" s="4">
        <f>dataset_2!$F496/dataset_2!$G496</f>
        <v>0.86746987951807231</v>
      </c>
      <c r="K496" s="5">
        <f>dataset_2!$C496*100</f>
        <v>28.000000000000004</v>
      </c>
      <c r="L496" s="4">
        <f>dataset_2!$B496*50</f>
        <v>6.8199999999999994</v>
      </c>
      <c r="M496" s="5">
        <f>dataset_2!$D496*67</f>
        <v>12.998000000000001</v>
      </c>
      <c r="N496" s="4">
        <f>IFERROR(dataset_2!$I496/dataset_2!$J496,0)</f>
        <v>0.15277777777777779</v>
      </c>
      <c r="O496" s="4" t="str">
        <f>IF(dataset_2!$K496&lt;40,"Low",IF(dataset_2!$K496&lt;=70,"Moderate","High"))</f>
        <v>Low</v>
      </c>
      <c r="P496" s="4" t="str">
        <f>IF(dataset_2!$M496&lt;10,"Calm",IF(dataset_2!$M496&lt;=25,"Breezy","Windy"))</f>
        <v>Breezy</v>
      </c>
    </row>
    <row r="497" spans="1:16" ht="14.25" customHeight="1" x14ac:dyDescent="0.3">
      <c r="A497" s="1">
        <v>496</v>
      </c>
      <c r="B497" s="3">
        <v>0.19700000000000001</v>
      </c>
      <c r="C497" s="1">
        <v>0.28000000000000003</v>
      </c>
      <c r="D497" s="1">
        <v>0</v>
      </c>
      <c r="E497" s="1">
        <v>8</v>
      </c>
      <c r="F497" s="1">
        <v>59</v>
      </c>
      <c r="G497" s="1">
        <v>67</v>
      </c>
      <c r="H497" s="4" t="str">
        <f>IF(dataset_2!$E497&gt;dataset_2!$F497,"Casual Dominant","Registered Dominant")</f>
        <v>Registered Dominant</v>
      </c>
      <c r="I497" s="4">
        <f>dataset_2!$E497/dataset_2!$G497</f>
        <v>0.11940298507462686</v>
      </c>
      <c r="J497" s="4">
        <f>dataset_2!$F497/dataset_2!$G497</f>
        <v>0.88059701492537312</v>
      </c>
      <c r="K497" s="5">
        <f>dataset_2!$C497*100</f>
        <v>28.000000000000004</v>
      </c>
      <c r="L497" s="4">
        <f>dataset_2!$B497*50</f>
        <v>9.85</v>
      </c>
      <c r="M497" s="5">
        <f>dataset_2!$D497*67</f>
        <v>0</v>
      </c>
      <c r="N497" s="4">
        <f>IFERROR(dataset_2!$I497/dataset_2!$J497,0)</f>
        <v>0.13559322033898305</v>
      </c>
      <c r="O497" s="4" t="str">
        <f>IF(dataset_2!$K497&lt;40,"Low",IF(dataset_2!$K497&lt;=70,"Moderate","High"))</f>
        <v>Low</v>
      </c>
      <c r="P497" s="4" t="str">
        <f>IF(dataset_2!$M497&lt;10,"Calm",IF(dataset_2!$M497&lt;=25,"Breezy","Windy"))</f>
        <v>Calm</v>
      </c>
    </row>
    <row r="498" spans="1:16" ht="14.25" customHeight="1" x14ac:dyDescent="0.3">
      <c r="A498" s="1">
        <v>497</v>
      </c>
      <c r="B498" s="3">
        <v>9.0899999999999995E-2</v>
      </c>
      <c r="C498" s="1">
        <v>0.35</v>
      </c>
      <c r="D498" s="1">
        <v>0.19400000000000001</v>
      </c>
      <c r="E498" s="1">
        <v>0</v>
      </c>
      <c r="F498" s="1">
        <v>54</v>
      </c>
      <c r="G498" s="1">
        <v>54</v>
      </c>
      <c r="H498" s="4" t="str">
        <f>IF(dataset_2!$E498&gt;dataset_2!$F498,"Casual Dominant","Registered Dominant")</f>
        <v>Registered Dominant</v>
      </c>
      <c r="I498" s="4">
        <f>dataset_2!$E498/dataset_2!$G498</f>
        <v>0</v>
      </c>
      <c r="J498" s="4">
        <f>dataset_2!$F498/dataset_2!$G498</f>
        <v>1</v>
      </c>
      <c r="K498" s="5">
        <f>dataset_2!$C498*100</f>
        <v>35</v>
      </c>
      <c r="L498" s="4">
        <f>dataset_2!$B498*50</f>
        <v>4.5449999999999999</v>
      </c>
      <c r="M498" s="5">
        <f>dataset_2!$D498*67</f>
        <v>12.998000000000001</v>
      </c>
      <c r="N498" s="4">
        <f>IFERROR(dataset_2!$I498/dataset_2!$J498,0)</f>
        <v>0</v>
      </c>
      <c r="O498" s="4" t="str">
        <f>IF(dataset_2!$K498&lt;40,"Low",IF(dataset_2!$K498&lt;=70,"Moderate","High"))</f>
        <v>Low</v>
      </c>
      <c r="P498" s="4" t="str">
        <f>IF(dataset_2!$M498&lt;10,"Calm",IF(dataset_2!$M498&lt;=25,"Breezy","Windy"))</f>
        <v>Breezy</v>
      </c>
    </row>
    <row r="499" spans="1:16" ht="14.25" customHeight="1" x14ac:dyDescent="0.3">
      <c r="A499" s="1">
        <v>498</v>
      </c>
      <c r="B499" s="3">
        <v>0.1061</v>
      </c>
      <c r="C499" s="1">
        <v>0.35</v>
      </c>
      <c r="D499" s="1">
        <v>0.1343</v>
      </c>
      <c r="E499" s="1">
        <v>6</v>
      </c>
      <c r="F499" s="1">
        <v>53</v>
      </c>
      <c r="G499" s="1">
        <v>59</v>
      </c>
      <c r="H499" s="4" t="str">
        <f>IF(dataset_2!$E499&gt;dataset_2!$F499,"Casual Dominant","Registered Dominant")</f>
        <v>Registered Dominant</v>
      </c>
      <c r="I499" s="4">
        <f>dataset_2!$E499/dataset_2!$G499</f>
        <v>0.10169491525423729</v>
      </c>
      <c r="J499" s="4">
        <f>dataset_2!$F499/dataset_2!$G499</f>
        <v>0.89830508474576276</v>
      </c>
      <c r="K499" s="5">
        <f>dataset_2!$C499*100</f>
        <v>35</v>
      </c>
      <c r="L499" s="4">
        <f>dataset_2!$B499*50</f>
        <v>5.3049999999999997</v>
      </c>
      <c r="M499" s="5">
        <f>dataset_2!$D499*67</f>
        <v>8.9981000000000009</v>
      </c>
      <c r="N499" s="4">
        <f>IFERROR(dataset_2!$I499/dataset_2!$J499,0)</f>
        <v>0.11320754716981132</v>
      </c>
      <c r="O499" s="4" t="str">
        <f>IF(dataset_2!$K499&lt;40,"Low",IF(dataset_2!$K499&lt;=70,"Moderate","High"))</f>
        <v>Low</v>
      </c>
      <c r="P499" s="4" t="str">
        <f>IF(dataset_2!$M499&lt;10,"Calm",IF(dataset_2!$M499&lt;=25,"Breezy","Windy"))</f>
        <v>Calm</v>
      </c>
    </row>
    <row r="500" spans="1:16" ht="14.25" customHeight="1" x14ac:dyDescent="0.3">
      <c r="A500" s="1">
        <v>499</v>
      </c>
      <c r="B500" s="3">
        <v>7.5800000000000006E-2</v>
      </c>
      <c r="C500" s="1">
        <v>0.45</v>
      </c>
      <c r="D500" s="1">
        <v>0.16420000000000001</v>
      </c>
      <c r="E500" s="1">
        <v>1</v>
      </c>
      <c r="F500" s="1">
        <v>44</v>
      </c>
      <c r="G500" s="1">
        <v>45</v>
      </c>
      <c r="H500" s="4" t="str">
        <f>IF(dataset_2!$E500&gt;dataset_2!$F500,"Casual Dominant","Registered Dominant")</f>
        <v>Registered Dominant</v>
      </c>
      <c r="I500" s="4">
        <f>dataset_2!$E500/dataset_2!$G500</f>
        <v>2.2222222222222223E-2</v>
      </c>
      <c r="J500" s="4">
        <f>dataset_2!$F500/dataset_2!$G500</f>
        <v>0.97777777777777775</v>
      </c>
      <c r="K500" s="5">
        <f>dataset_2!$C500*100</f>
        <v>45</v>
      </c>
      <c r="L500" s="4">
        <f>dataset_2!$B500*50</f>
        <v>3.7900000000000005</v>
      </c>
      <c r="M500" s="5">
        <f>dataset_2!$D500*67</f>
        <v>11.0014</v>
      </c>
      <c r="N500" s="4">
        <f>IFERROR(dataset_2!$I500/dataset_2!$J500,0)</f>
        <v>2.2727272727272728E-2</v>
      </c>
      <c r="O500" s="4" t="str">
        <f>IF(dataset_2!$K500&lt;40,"Low",IF(dataset_2!$K500&lt;=70,"Moderate","High"))</f>
        <v>Moderate</v>
      </c>
      <c r="P500" s="4" t="str">
        <f>IF(dataset_2!$M500&lt;10,"Calm",IF(dataset_2!$M500&lt;=25,"Breezy","Windy"))</f>
        <v>Breezy</v>
      </c>
    </row>
    <row r="501" spans="1:16" ht="14.25" customHeight="1" x14ac:dyDescent="0.3">
      <c r="A501" s="1">
        <v>500</v>
      </c>
      <c r="B501" s="3">
        <v>0.1061</v>
      </c>
      <c r="C501" s="1">
        <v>0.41</v>
      </c>
      <c r="D501" s="1">
        <v>8.9599999999999999E-2</v>
      </c>
      <c r="E501" s="1">
        <v>0</v>
      </c>
      <c r="F501" s="1">
        <v>39</v>
      </c>
      <c r="G501" s="1">
        <v>39</v>
      </c>
      <c r="H501" s="4" t="str">
        <f>IF(dataset_2!$E501&gt;dataset_2!$F501,"Casual Dominant","Registered Dominant")</f>
        <v>Registered Dominant</v>
      </c>
      <c r="I501" s="4">
        <f>dataset_2!$E501/dataset_2!$G501</f>
        <v>0</v>
      </c>
      <c r="J501" s="4">
        <f>dataset_2!$F501/dataset_2!$G501</f>
        <v>1</v>
      </c>
      <c r="K501" s="5">
        <f>dataset_2!$C501*100</f>
        <v>41</v>
      </c>
      <c r="L501" s="4">
        <f>dataset_2!$B501*50</f>
        <v>5.3049999999999997</v>
      </c>
      <c r="M501" s="5">
        <f>dataset_2!$D501*67</f>
        <v>6.0031999999999996</v>
      </c>
      <c r="N501" s="4">
        <f>IFERROR(dataset_2!$I501/dataset_2!$J501,0)</f>
        <v>0</v>
      </c>
      <c r="O501" s="4" t="str">
        <f>IF(dataset_2!$K501&lt;40,"Low",IF(dataset_2!$K501&lt;=70,"Moderate","High"))</f>
        <v>Moderate</v>
      </c>
      <c r="P501" s="4" t="str">
        <f>IF(dataset_2!$M501&lt;10,"Calm",IF(dataset_2!$M501&lt;=25,"Breezy","Windy"))</f>
        <v>Calm</v>
      </c>
    </row>
    <row r="502" spans="1:16" ht="14.25" customHeight="1" x14ac:dyDescent="0.3">
      <c r="A502" s="1">
        <v>501</v>
      </c>
      <c r="B502" s="3">
        <v>0.1515</v>
      </c>
      <c r="C502" s="1">
        <v>0.49</v>
      </c>
      <c r="D502" s="1">
        <v>0</v>
      </c>
      <c r="E502" s="1">
        <v>7</v>
      </c>
      <c r="F502" s="1">
        <v>23</v>
      </c>
      <c r="G502" s="1">
        <v>30</v>
      </c>
      <c r="H502" s="4" t="str">
        <f>IF(dataset_2!$E502&gt;dataset_2!$F502,"Casual Dominant","Registered Dominant")</f>
        <v>Registered Dominant</v>
      </c>
      <c r="I502" s="4">
        <f>dataset_2!$E502/dataset_2!$G502</f>
        <v>0.23333333333333334</v>
      </c>
      <c r="J502" s="4">
        <f>dataset_2!$F502/dataset_2!$G502</f>
        <v>0.76666666666666672</v>
      </c>
      <c r="K502" s="5">
        <f>dataset_2!$C502*100</f>
        <v>49</v>
      </c>
      <c r="L502" s="4">
        <f>dataset_2!$B502*50</f>
        <v>7.5750000000000002</v>
      </c>
      <c r="M502" s="5">
        <f>dataset_2!$D502*67</f>
        <v>0</v>
      </c>
      <c r="N502" s="4">
        <f>IFERROR(dataset_2!$I502/dataset_2!$J502,0)</f>
        <v>0.30434782608695649</v>
      </c>
      <c r="O502" s="4" t="str">
        <f>IF(dataset_2!$K502&lt;40,"Low",IF(dataset_2!$K502&lt;=70,"Moderate","High"))</f>
        <v>Moderate</v>
      </c>
      <c r="P502" s="4" t="str">
        <f>IF(dataset_2!$M502&lt;10,"Calm",IF(dataset_2!$M502&lt;=25,"Breezy","Windy"))</f>
        <v>Calm</v>
      </c>
    </row>
    <row r="503" spans="1:16" ht="14.25" customHeight="1" x14ac:dyDescent="0.3">
      <c r="A503" s="1">
        <v>502</v>
      </c>
      <c r="B503" s="3">
        <v>7.5800000000000006E-2</v>
      </c>
      <c r="C503" s="1">
        <v>0.56999999999999995</v>
      </c>
      <c r="D503" s="1">
        <v>0.1045</v>
      </c>
      <c r="E503" s="1">
        <v>2</v>
      </c>
      <c r="F503" s="1">
        <v>31</v>
      </c>
      <c r="G503" s="1">
        <v>33</v>
      </c>
      <c r="H503" s="4" t="str">
        <f>IF(dataset_2!$E503&gt;dataset_2!$F503,"Casual Dominant","Registered Dominant")</f>
        <v>Registered Dominant</v>
      </c>
      <c r="I503" s="4">
        <f>dataset_2!$E503/dataset_2!$G503</f>
        <v>6.0606060606060608E-2</v>
      </c>
      <c r="J503" s="4">
        <f>dataset_2!$F503/dataset_2!$G503</f>
        <v>0.93939393939393945</v>
      </c>
      <c r="K503" s="5">
        <f>dataset_2!$C503*100</f>
        <v>56.999999999999993</v>
      </c>
      <c r="L503" s="4">
        <f>dataset_2!$B503*50</f>
        <v>3.7900000000000005</v>
      </c>
      <c r="M503" s="5">
        <f>dataset_2!$D503*67</f>
        <v>7.0015000000000001</v>
      </c>
      <c r="N503" s="4">
        <f>IFERROR(dataset_2!$I503/dataset_2!$J503,0)</f>
        <v>6.4516129032258063E-2</v>
      </c>
      <c r="O503" s="4" t="str">
        <f>IF(dataset_2!$K503&lt;40,"Low",IF(dataset_2!$K503&lt;=70,"Moderate","High"))</f>
        <v>Moderate</v>
      </c>
      <c r="P503" s="4" t="str">
        <f>IF(dataset_2!$M503&lt;10,"Calm",IF(dataset_2!$M503&lt;=25,"Breezy","Windy"))</f>
        <v>Calm</v>
      </c>
    </row>
    <row r="504" spans="1:16" ht="14.25" customHeight="1" x14ac:dyDescent="0.3">
      <c r="A504" s="1">
        <v>503</v>
      </c>
      <c r="B504" s="3">
        <v>7.5800000000000006E-2</v>
      </c>
      <c r="C504" s="1">
        <v>0.56999999999999995</v>
      </c>
      <c r="D504" s="1">
        <v>0.1045</v>
      </c>
      <c r="E504" s="1">
        <v>2</v>
      </c>
      <c r="F504" s="1">
        <v>20</v>
      </c>
      <c r="G504" s="1">
        <v>22</v>
      </c>
      <c r="H504" s="4" t="str">
        <f>IF(dataset_2!$E504&gt;dataset_2!$F504,"Casual Dominant","Registered Dominant")</f>
        <v>Registered Dominant</v>
      </c>
      <c r="I504" s="4">
        <f>dataset_2!$E504/dataset_2!$G504</f>
        <v>9.0909090909090912E-2</v>
      </c>
      <c r="J504" s="4">
        <f>dataset_2!$F504/dataset_2!$G504</f>
        <v>0.90909090909090906</v>
      </c>
      <c r="K504" s="5">
        <f>dataset_2!$C504*100</f>
        <v>56.999999999999993</v>
      </c>
      <c r="L504" s="4">
        <f>dataset_2!$B504*50</f>
        <v>3.7900000000000005</v>
      </c>
      <c r="M504" s="5">
        <f>dataset_2!$D504*67</f>
        <v>7.0015000000000001</v>
      </c>
      <c r="N504" s="4">
        <f>IFERROR(dataset_2!$I504/dataset_2!$J504,0)</f>
        <v>0.1</v>
      </c>
      <c r="O504" s="4" t="str">
        <f>IF(dataset_2!$K504&lt;40,"Low",IF(dataset_2!$K504&lt;=70,"Moderate","High"))</f>
        <v>Moderate</v>
      </c>
      <c r="P504" s="4" t="str">
        <f>IF(dataset_2!$M504&lt;10,"Calm",IF(dataset_2!$M504&lt;=25,"Breezy","Windy"))</f>
        <v>Calm</v>
      </c>
    </row>
    <row r="505" spans="1:16" ht="14.25" customHeight="1" x14ac:dyDescent="0.3">
      <c r="A505" s="1">
        <v>504</v>
      </c>
      <c r="B505" s="3">
        <v>7.5800000000000006E-2</v>
      </c>
      <c r="C505" s="1">
        <v>0.56999999999999995</v>
      </c>
      <c r="D505" s="1">
        <v>0.1045</v>
      </c>
      <c r="E505" s="1">
        <v>1</v>
      </c>
      <c r="F505" s="1">
        <v>12</v>
      </c>
      <c r="G505" s="1">
        <v>13</v>
      </c>
      <c r="H505" s="4" t="str">
        <f>IF(dataset_2!$E505&gt;dataset_2!$F505,"Casual Dominant","Registered Dominant")</f>
        <v>Registered Dominant</v>
      </c>
      <c r="I505" s="4">
        <f>dataset_2!$E505/dataset_2!$G505</f>
        <v>7.6923076923076927E-2</v>
      </c>
      <c r="J505" s="4">
        <f>dataset_2!$F505/dataset_2!$G505</f>
        <v>0.92307692307692313</v>
      </c>
      <c r="K505" s="5">
        <f>dataset_2!$C505*100</f>
        <v>56.999999999999993</v>
      </c>
      <c r="L505" s="4">
        <f>dataset_2!$B505*50</f>
        <v>3.7900000000000005</v>
      </c>
      <c r="M505" s="5">
        <f>dataset_2!$D505*67</f>
        <v>7.0015000000000001</v>
      </c>
      <c r="N505" s="4">
        <f>IFERROR(dataset_2!$I505/dataset_2!$J505,0)</f>
        <v>8.3333333333333329E-2</v>
      </c>
      <c r="O505" s="4" t="str">
        <f>IF(dataset_2!$K505&lt;40,"Low",IF(dataset_2!$K505&lt;=70,"Moderate","High"))</f>
        <v>Moderate</v>
      </c>
      <c r="P505" s="4" t="str">
        <f>IF(dataset_2!$M505&lt;10,"Calm",IF(dataset_2!$M505&lt;=25,"Breezy","Windy"))</f>
        <v>Calm</v>
      </c>
    </row>
    <row r="506" spans="1:16" ht="14.25" customHeight="1" x14ac:dyDescent="0.3">
      <c r="A506" s="1">
        <v>505</v>
      </c>
      <c r="B506" s="3">
        <v>6.0600000000000001E-2</v>
      </c>
      <c r="C506" s="1">
        <v>0.62</v>
      </c>
      <c r="D506" s="1">
        <v>0.1343</v>
      </c>
      <c r="E506" s="1">
        <v>3</v>
      </c>
      <c r="F506" s="1">
        <v>15</v>
      </c>
      <c r="G506" s="1">
        <v>18</v>
      </c>
      <c r="H506" s="4" t="str">
        <f>IF(dataset_2!$E506&gt;dataset_2!$F506,"Casual Dominant","Registered Dominant")</f>
        <v>Registered Dominant</v>
      </c>
      <c r="I506" s="4">
        <f>dataset_2!$E506/dataset_2!$G506</f>
        <v>0.16666666666666666</v>
      </c>
      <c r="J506" s="4">
        <f>dataset_2!$F506/dataset_2!$G506</f>
        <v>0.83333333333333337</v>
      </c>
      <c r="K506" s="5">
        <f>dataset_2!$C506*100</f>
        <v>62</v>
      </c>
      <c r="L506" s="4">
        <f>dataset_2!$B506*50</f>
        <v>3.0300000000000002</v>
      </c>
      <c r="M506" s="5">
        <f>dataset_2!$D506*67</f>
        <v>8.9981000000000009</v>
      </c>
      <c r="N506" s="4">
        <f>IFERROR(dataset_2!$I506/dataset_2!$J506,0)</f>
        <v>0.19999999999999998</v>
      </c>
      <c r="O506" s="4" t="str">
        <f>IF(dataset_2!$K506&lt;40,"Low",IF(dataset_2!$K506&lt;=70,"Moderate","High"))</f>
        <v>Moderate</v>
      </c>
      <c r="P506" s="4" t="str">
        <f>IF(dataset_2!$M506&lt;10,"Calm",IF(dataset_2!$M506&lt;=25,"Breezy","Windy"))</f>
        <v>Calm</v>
      </c>
    </row>
    <row r="507" spans="1:16" ht="14.25" customHeight="1" x14ac:dyDescent="0.3">
      <c r="A507" s="1">
        <v>506</v>
      </c>
      <c r="B507" s="3">
        <v>6.0600000000000001E-2</v>
      </c>
      <c r="C507" s="1">
        <v>0.62</v>
      </c>
      <c r="D507" s="1">
        <v>0.1343</v>
      </c>
      <c r="E507" s="1">
        <v>1</v>
      </c>
      <c r="F507" s="1">
        <v>4</v>
      </c>
      <c r="G507" s="1">
        <v>5</v>
      </c>
      <c r="H507" s="4" t="str">
        <f>IF(dataset_2!$E507&gt;dataset_2!$F507,"Casual Dominant","Registered Dominant")</f>
        <v>Registered Dominant</v>
      </c>
      <c r="I507" s="4">
        <f>dataset_2!$E507/dataset_2!$G507</f>
        <v>0.2</v>
      </c>
      <c r="J507" s="4">
        <f>dataset_2!$F507/dataset_2!$G507</f>
        <v>0.8</v>
      </c>
      <c r="K507" s="5">
        <f>dataset_2!$C507*100</f>
        <v>62</v>
      </c>
      <c r="L507" s="4">
        <f>dataset_2!$B507*50</f>
        <v>3.0300000000000002</v>
      </c>
      <c r="M507" s="5">
        <f>dataset_2!$D507*67</f>
        <v>8.9981000000000009</v>
      </c>
      <c r="N507" s="4">
        <f>IFERROR(dataset_2!$I507/dataset_2!$J507,0)</f>
        <v>0.25</v>
      </c>
      <c r="O507" s="4" t="str">
        <f>IF(dataset_2!$K507&lt;40,"Low",IF(dataset_2!$K507&lt;=70,"Moderate","High"))</f>
        <v>Moderate</v>
      </c>
      <c r="P507" s="4" t="str">
        <f>IF(dataset_2!$M507&lt;10,"Calm",IF(dataset_2!$M507&lt;=25,"Breezy","Windy"))</f>
        <v>Calm</v>
      </c>
    </row>
    <row r="508" spans="1:16" ht="14.25" customHeight="1" x14ac:dyDescent="0.3">
      <c r="A508" s="1">
        <v>507</v>
      </c>
      <c r="B508" s="3">
        <v>7.5800000000000006E-2</v>
      </c>
      <c r="C508" s="1">
        <v>0.56999999999999995</v>
      </c>
      <c r="D508" s="1">
        <v>0.1045</v>
      </c>
      <c r="E508" s="1">
        <v>0</v>
      </c>
      <c r="F508" s="1">
        <v>3</v>
      </c>
      <c r="G508" s="1">
        <v>3</v>
      </c>
      <c r="H508" s="4" t="str">
        <f>IF(dataset_2!$E508&gt;dataset_2!$F508,"Casual Dominant","Registered Dominant")</f>
        <v>Registered Dominant</v>
      </c>
      <c r="I508" s="4">
        <f>dataset_2!$E508/dataset_2!$G508</f>
        <v>0</v>
      </c>
      <c r="J508" s="4">
        <f>dataset_2!$F508/dataset_2!$G508</f>
        <v>1</v>
      </c>
      <c r="K508" s="5">
        <f>dataset_2!$C508*100</f>
        <v>56.999999999999993</v>
      </c>
      <c r="L508" s="4">
        <f>dataset_2!$B508*50</f>
        <v>3.7900000000000005</v>
      </c>
      <c r="M508" s="5">
        <f>dataset_2!$D508*67</f>
        <v>7.0015000000000001</v>
      </c>
      <c r="N508" s="4">
        <f>IFERROR(dataset_2!$I508/dataset_2!$J508,0)</f>
        <v>0</v>
      </c>
      <c r="O508" s="4" t="str">
        <f>IF(dataset_2!$K508&lt;40,"Low",IF(dataset_2!$K508&lt;=70,"Moderate","High"))</f>
        <v>Moderate</v>
      </c>
      <c r="P508" s="4" t="str">
        <f>IF(dataset_2!$M508&lt;10,"Calm",IF(dataset_2!$M508&lt;=25,"Breezy","Windy"))</f>
        <v>Calm</v>
      </c>
    </row>
    <row r="509" spans="1:16" ht="14.25" customHeight="1" x14ac:dyDescent="0.3">
      <c r="A509" s="1">
        <v>508</v>
      </c>
      <c r="B509" s="3">
        <v>7.5800000000000006E-2</v>
      </c>
      <c r="C509" s="1">
        <v>0.56999999999999995</v>
      </c>
      <c r="D509" s="1">
        <v>0.1045</v>
      </c>
      <c r="E509" s="1">
        <v>0</v>
      </c>
      <c r="F509" s="1">
        <v>1</v>
      </c>
      <c r="G509" s="1">
        <v>1</v>
      </c>
      <c r="H509" s="4" t="str">
        <f>IF(dataset_2!$E509&gt;dataset_2!$F509,"Casual Dominant","Registered Dominant")</f>
        <v>Registered Dominant</v>
      </c>
      <c r="I509" s="4">
        <f>dataset_2!$E509/dataset_2!$G509</f>
        <v>0</v>
      </c>
      <c r="J509" s="4">
        <f>dataset_2!$F509/dataset_2!$G509</f>
        <v>1</v>
      </c>
      <c r="K509" s="5">
        <f>dataset_2!$C509*100</f>
        <v>56.999999999999993</v>
      </c>
      <c r="L509" s="4">
        <f>dataset_2!$B509*50</f>
        <v>3.7900000000000005</v>
      </c>
      <c r="M509" s="5">
        <f>dataset_2!$D509*67</f>
        <v>7.0015000000000001</v>
      </c>
      <c r="N509" s="4">
        <f>IFERROR(dataset_2!$I509/dataset_2!$J509,0)</f>
        <v>0</v>
      </c>
      <c r="O509" s="4" t="str">
        <f>IF(dataset_2!$K509&lt;40,"Low",IF(dataset_2!$K509&lt;=70,"Moderate","High"))</f>
        <v>Moderate</v>
      </c>
      <c r="P509" s="4" t="str">
        <f>IF(dataset_2!$M509&lt;10,"Calm",IF(dataset_2!$M509&lt;=25,"Breezy","Windy"))</f>
        <v>Calm</v>
      </c>
    </row>
    <row r="510" spans="1:16" ht="14.25" customHeight="1" x14ac:dyDescent="0.3">
      <c r="A510" s="1">
        <v>509</v>
      </c>
      <c r="B510" s="3">
        <v>0.1061</v>
      </c>
      <c r="C510" s="1">
        <v>0.57999999999999996</v>
      </c>
      <c r="D510" s="1">
        <v>0.16420000000000001</v>
      </c>
      <c r="E510" s="1">
        <v>1</v>
      </c>
      <c r="F510" s="1">
        <v>1</v>
      </c>
      <c r="G510" s="1">
        <v>2</v>
      </c>
      <c r="H510" s="4" t="str">
        <f>IF(dataset_2!$E510&gt;dataset_2!$F510,"Casual Dominant","Registered Dominant")</f>
        <v>Registered Dominant</v>
      </c>
      <c r="I510" s="4">
        <f>dataset_2!$E510/dataset_2!$G510</f>
        <v>0.5</v>
      </c>
      <c r="J510" s="4">
        <f>dataset_2!$F510/dataset_2!$G510</f>
        <v>0.5</v>
      </c>
      <c r="K510" s="5">
        <f>dataset_2!$C510*100</f>
        <v>57.999999999999993</v>
      </c>
      <c r="L510" s="4">
        <f>dataset_2!$B510*50</f>
        <v>5.3049999999999997</v>
      </c>
      <c r="M510" s="5">
        <f>dataset_2!$D510*67</f>
        <v>11.0014</v>
      </c>
      <c r="N510" s="4">
        <f>IFERROR(dataset_2!$I510/dataset_2!$J510,0)</f>
        <v>1</v>
      </c>
      <c r="O510" s="4" t="str">
        <f>IF(dataset_2!$K510&lt;40,"Low",IF(dataset_2!$K510&lt;=70,"Moderate","High"))</f>
        <v>Moderate</v>
      </c>
      <c r="P510" s="4" t="str">
        <f>IF(dataset_2!$M510&lt;10,"Calm",IF(dataset_2!$M510&lt;=25,"Breezy","Windy"))</f>
        <v>Breezy</v>
      </c>
    </row>
    <row r="511" spans="1:16" ht="14.25" customHeight="1" x14ac:dyDescent="0.3">
      <c r="A511" s="1">
        <v>510</v>
      </c>
      <c r="B511" s="3">
        <v>7.5800000000000006E-2</v>
      </c>
      <c r="C511" s="1">
        <v>0.62</v>
      </c>
      <c r="D511" s="1">
        <v>0.16420000000000001</v>
      </c>
      <c r="E511" s="1">
        <v>2</v>
      </c>
      <c r="F511" s="1">
        <v>17</v>
      </c>
      <c r="G511" s="1">
        <v>19</v>
      </c>
      <c r="H511" s="4" t="str">
        <f>IF(dataset_2!$E511&gt;dataset_2!$F511,"Casual Dominant","Registered Dominant")</f>
        <v>Registered Dominant</v>
      </c>
      <c r="I511" s="4">
        <f>dataset_2!$E511/dataset_2!$G511</f>
        <v>0.10526315789473684</v>
      </c>
      <c r="J511" s="4">
        <f>dataset_2!$F511/dataset_2!$G511</f>
        <v>0.89473684210526316</v>
      </c>
      <c r="K511" s="5">
        <f>dataset_2!$C511*100</f>
        <v>62</v>
      </c>
      <c r="L511" s="4">
        <f>dataset_2!$B511*50</f>
        <v>3.7900000000000005</v>
      </c>
      <c r="M511" s="5">
        <f>dataset_2!$D511*67</f>
        <v>11.0014</v>
      </c>
      <c r="N511" s="4">
        <f>IFERROR(dataset_2!$I511/dataset_2!$J511,0)</f>
        <v>0.11764705882352941</v>
      </c>
      <c r="O511" s="4" t="str">
        <f>IF(dataset_2!$K511&lt;40,"Low",IF(dataset_2!$K511&lt;=70,"Moderate","High"))</f>
        <v>Moderate</v>
      </c>
      <c r="P511" s="4" t="str">
        <f>IF(dataset_2!$M511&lt;10,"Calm",IF(dataset_2!$M511&lt;=25,"Breezy","Windy"))</f>
        <v>Breezy</v>
      </c>
    </row>
    <row r="512" spans="1:16" ht="14.25" customHeight="1" x14ac:dyDescent="0.3">
      <c r="A512" s="1">
        <v>511</v>
      </c>
      <c r="B512" s="3">
        <v>7.5800000000000006E-2</v>
      </c>
      <c r="C512" s="1">
        <v>0.54</v>
      </c>
      <c r="D512" s="1">
        <v>0.35820000000000002</v>
      </c>
      <c r="E512" s="1">
        <v>3</v>
      </c>
      <c r="F512" s="1">
        <v>25</v>
      </c>
      <c r="G512" s="1">
        <v>28</v>
      </c>
      <c r="H512" s="4" t="str">
        <f>IF(dataset_2!$E512&gt;dataset_2!$F512,"Casual Dominant","Registered Dominant")</f>
        <v>Registered Dominant</v>
      </c>
      <c r="I512" s="4">
        <f>dataset_2!$E512/dataset_2!$G512</f>
        <v>0.10714285714285714</v>
      </c>
      <c r="J512" s="4">
        <f>dataset_2!$F512/dataset_2!$G512</f>
        <v>0.8928571428571429</v>
      </c>
      <c r="K512" s="5">
        <f>dataset_2!$C512*100</f>
        <v>54</v>
      </c>
      <c r="L512" s="4">
        <f>dataset_2!$B512*50</f>
        <v>3.7900000000000005</v>
      </c>
      <c r="M512" s="5">
        <f>dataset_2!$D512*67</f>
        <v>23.999400000000001</v>
      </c>
      <c r="N512" s="4">
        <f>IFERROR(dataset_2!$I512/dataset_2!$J512,0)</f>
        <v>0.11999999999999998</v>
      </c>
      <c r="O512" s="4" t="str">
        <f>IF(dataset_2!$K512&lt;40,"Low",IF(dataset_2!$K512&lt;=70,"Moderate","High"))</f>
        <v>Moderate</v>
      </c>
      <c r="P512" s="4" t="str">
        <f>IF(dataset_2!$M512&lt;10,"Calm",IF(dataset_2!$M512&lt;=25,"Breezy","Windy"))</f>
        <v>Breezy</v>
      </c>
    </row>
    <row r="513" spans="1:16" ht="14.25" customHeight="1" x14ac:dyDescent="0.3">
      <c r="A513" s="1">
        <v>512</v>
      </c>
      <c r="B513" s="3">
        <v>0.1061</v>
      </c>
      <c r="C513" s="1">
        <v>0.46</v>
      </c>
      <c r="D513" s="1">
        <v>0.3881</v>
      </c>
      <c r="E513" s="1">
        <v>7</v>
      </c>
      <c r="F513" s="1">
        <v>51</v>
      </c>
      <c r="G513" s="1">
        <v>58</v>
      </c>
      <c r="H513" s="4" t="str">
        <f>IF(dataset_2!$E513&gt;dataset_2!$F513,"Casual Dominant","Registered Dominant")</f>
        <v>Registered Dominant</v>
      </c>
      <c r="I513" s="4">
        <f>dataset_2!$E513/dataset_2!$G513</f>
        <v>0.1206896551724138</v>
      </c>
      <c r="J513" s="4">
        <f>dataset_2!$F513/dataset_2!$G513</f>
        <v>0.87931034482758619</v>
      </c>
      <c r="K513" s="5">
        <f>dataset_2!$C513*100</f>
        <v>46</v>
      </c>
      <c r="L513" s="4">
        <f>dataset_2!$B513*50</f>
        <v>5.3049999999999997</v>
      </c>
      <c r="M513" s="5">
        <f>dataset_2!$D513*67</f>
        <v>26.002700000000001</v>
      </c>
      <c r="N513" s="4">
        <f>IFERROR(dataset_2!$I513/dataset_2!$J513,0)</f>
        <v>0.13725490196078433</v>
      </c>
      <c r="O513" s="4" t="str">
        <f>IF(dataset_2!$K513&lt;40,"Low",IF(dataset_2!$K513&lt;=70,"Moderate","High"))</f>
        <v>Moderate</v>
      </c>
      <c r="P513" s="4" t="str">
        <f>IF(dataset_2!$M513&lt;10,"Calm",IF(dataset_2!$M513&lt;=25,"Breezy","Windy"))</f>
        <v>Windy</v>
      </c>
    </row>
    <row r="514" spans="1:16" ht="14.25" customHeight="1" x14ac:dyDescent="0.3">
      <c r="A514" s="1">
        <v>513</v>
      </c>
      <c r="B514" s="3">
        <v>0.13639999999999999</v>
      </c>
      <c r="C514" s="1">
        <v>0.43</v>
      </c>
      <c r="D514" s="1">
        <v>0.22389999999999999</v>
      </c>
      <c r="E514" s="1">
        <v>22</v>
      </c>
      <c r="F514" s="1">
        <v>77</v>
      </c>
      <c r="G514" s="1">
        <v>99</v>
      </c>
      <c r="H514" s="4" t="str">
        <f>IF(dataset_2!$E514&gt;dataset_2!$F514,"Casual Dominant","Registered Dominant")</f>
        <v>Registered Dominant</v>
      </c>
      <c r="I514" s="4">
        <f>dataset_2!$E514/dataset_2!$G514</f>
        <v>0.22222222222222221</v>
      </c>
      <c r="J514" s="4">
        <f>dataset_2!$F514/dataset_2!$G514</f>
        <v>0.77777777777777779</v>
      </c>
      <c r="K514" s="5">
        <f>dataset_2!$C514*100</f>
        <v>43</v>
      </c>
      <c r="L514" s="4">
        <f>dataset_2!$B514*50</f>
        <v>6.8199999999999994</v>
      </c>
      <c r="M514" s="5">
        <f>dataset_2!$D514*67</f>
        <v>15.001299999999999</v>
      </c>
      <c r="N514" s="4">
        <f>IFERROR(dataset_2!$I514/dataset_2!$J514,0)</f>
        <v>0.2857142857142857</v>
      </c>
      <c r="O514" s="4" t="str">
        <f>IF(dataset_2!$K514&lt;40,"Low",IF(dataset_2!$K514&lt;=70,"Moderate","High"))</f>
        <v>Moderate</v>
      </c>
      <c r="P514" s="4" t="str">
        <f>IF(dataset_2!$M514&lt;10,"Calm",IF(dataset_2!$M514&lt;=25,"Breezy","Windy"))</f>
        <v>Breezy</v>
      </c>
    </row>
    <row r="515" spans="1:16" ht="14.25" customHeight="1" x14ac:dyDescent="0.3">
      <c r="A515" s="1">
        <v>514</v>
      </c>
      <c r="B515" s="3">
        <v>0.1212</v>
      </c>
      <c r="C515" s="1">
        <v>0.37</v>
      </c>
      <c r="D515" s="1">
        <v>0.4627</v>
      </c>
      <c r="E515" s="1">
        <v>24</v>
      </c>
      <c r="F515" s="1">
        <v>92</v>
      </c>
      <c r="G515" s="1">
        <v>116</v>
      </c>
      <c r="H515" s="4" t="str">
        <f>IF(dataset_2!$E515&gt;dataset_2!$F515,"Casual Dominant","Registered Dominant")</f>
        <v>Registered Dominant</v>
      </c>
      <c r="I515" s="4">
        <f>dataset_2!$E515/dataset_2!$G515</f>
        <v>0.20689655172413793</v>
      </c>
      <c r="J515" s="4">
        <f>dataset_2!$F515/dataset_2!$G515</f>
        <v>0.7931034482758621</v>
      </c>
      <c r="K515" s="5">
        <f>dataset_2!$C515*100</f>
        <v>37</v>
      </c>
      <c r="L515" s="4">
        <f>dataset_2!$B515*50</f>
        <v>6.0600000000000005</v>
      </c>
      <c r="M515" s="5">
        <f>dataset_2!$D515*67</f>
        <v>31.000900000000001</v>
      </c>
      <c r="N515" s="4">
        <f>IFERROR(dataset_2!$I515/dataset_2!$J515,0)</f>
        <v>0.2608695652173913</v>
      </c>
      <c r="O515" s="4" t="str">
        <f>IF(dataset_2!$K515&lt;40,"Low",IF(dataset_2!$K515&lt;=70,"Moderate","High"))</f>
        <v>Low</v>
      </c>
      <c r="P515" s="4" t="str">
        <f>IF(dataset_2!$M515&lt;10,"Calm",IF(dataset_2!$M515&lt;=25,"Breezy","Windy"))</f>
        <v>Windy</v>
      </c>
    </row>
    <row r="516" spans="1:16" ht="14.25" customHeight="1" x14ac:dyDescent="0.3">
      <c r="A516" s="1">
        <v>515</v>
      </c>
      <c r="B516" s="3">
        <v>0.1061</v>
      </c>
      <c r="C516" s="1">
        <v>0.33</v>
      </c>
      <c r="D516" s="1">
        <v>0.3881</v>
      </c>
      <c r="E516" s="1">
        <v>12</v>
      </c>
      <c r="F516" s="1">
        <v>75</v>
      </c>
      <c r="G516" s="1">
        <v>87</v>
      </c>
      <c r="H516" s="4" t="str">
        <f>IF(dataset_2!$E516&gt;dataset_2!$F516,"Casual Dominant","Registered Dominant")</f>
        <v>Registered Dominant</v>
      </c>
      <c r="I516" s="4">
        <f>dataset_2!$E516/dataset_2!$G516</f>
        <v>0.13793103448275862</v>
      </c>
      <c r="J516" s="4">
        <f>dataset_2!$F516/dataset_2!$G516</f>
        <v>0.86206896551724133</v>
      </c>
      <c r="K516" s="5">
        <f>dataset_2!$C516*100</f>
        <v>33</v>
      </c>
      <c r="L516" s="4">
        <f>dataset_2!$B516*50</f>
        <v>5.3049999999999997</v>
      </c>
      <c r="M516" s="5">
        <f>dataset_2!$D516*67</f>
        <v>26.002700000000001</v>
      </c>
      <c r="N516" s="4">
        <f>IFERROR(dataset_2!$I516/dataset_2!$J516,0)</f>
        <v>0.16</v>
      </c>
      <c r="O516" s="4" t="str">
        <f>IF(dataset_2!$K516&lt;40,"Low",IF(dataset_2!$K516&lt;=70,"Moderate","High"))</f>
        <v>Low</v>
      </c>
      <c r="P516" s="4" t="str">
        <f>IF(dataset_2!$M516&lt;10,"Calm",IF(dataset_2!$M516&lt;=25,"Breezy","Windy"))</f>
        <v>Windy</v>
      </c>
    </row>
    <row r="517" spans="1:16" ht="14.25" customHeight="1" x14ac:dyDescent="0.3">
      <c r="A517" s="1">
        <v>516</v>
      </c>
      <c r="B517" s="3">
        <v>0.13639999999999999</v>
      </c>
      <c r="C517" s="1">
        <v>0.28000000000000003</v>
      </c>
      <c r="D517" s="1">
        <v>0.35820000000000002</v>
      </c>
      <c r="E517" s="1">
        <v>17</v>
      </c>
      <c r="F517" s="1">
        <v>93</v>
      </c>
      <c r="G517" s="1">
        <v>110</v>
      </c>
      <c r="H517" s="4" t="str">
        <f>IF(dataset_2!$E517&gt;dataset_2!$F517,"Casual Dominant","Registered Dominant")</f>
        <v>Registered Dominant</v>
      </c>
      <c r="I517" s="4">
        <f>dataset_2!$E517/dataset_2!$G517</f>
        <v>0.15454545454545454</v>
      </c>
      <c r="J517" s="4">
        <f>dataset_2!$F517/dataset_2!$G517</f>
        <v>0.84545454545454546</v>
      </c>
      <c r="K517" s="5">
        <f>dataset_2!$C517*100</f>
        <v>28.000000000000004</v>
      </c>
      <c r="L517" s="4">
        <f>dataset_2!$B517*50</f>
        <v>6.8199999999999994</v>
      </c>
      <c r="M517" s="5">
        <f>dataset_2!$D517*67</f>
        <v>23.999400000000001</v>
      </c>
      <c r="N517" s="4">
        <f>IFERROR(dataset_2!$I517/dataset_2!$J517,0)</f>
        <v>0.18279569892473119</v>
      </c>
      <c r="O517" s="4" t="str">
        <f>IF(dataset_2!$K517&lt;40,"Low",IF(dataset_2!$K517&lt;=70,"Moderate","High"))</f>
        <v>Low</v>
      </c>
      <c r="P517" s="4" t="str">
        <f>IF(dataset_2!$M517&lt;10,"Calm",IF(dataset_2!$M517&lt;=25,"Breezy","Windy"))</f>
        <v>Breezy</v>
      </c>
    </row>
    <row r="518" spans="1:16" ht="14.25" customHeight="1" x14ac:dyDescent="0.3">
      <c r="A518" s="1">
        <v>517</v>
      </c>
      <c r="B518" s="3">
        <v>0.13639999999999999</v>
      </c>
      <c r="C518" s="1">
        <v>0.28000000000000003</v>
      </c>
      <c r="D518" s="1">
        <v>0.35820000000000002</v>
      </c>
      <c r="E518" s="1">
        <v>13</v>
      </c>
      <c r="F518" s="1">
        <v>64</v>
      </c>
      <c r="G518" s="1">
        <v>77</v>
      </c>
      <c r="H518" s="4" t="str">
        <f>IF(dataset_2!$E518&gt;dataset_2!$F518,"Casual Dominant","Registered Dominant")</f>
        <v>Registered Dominant</v>
      </c>
      <c r="I518" s="4">
        <f>dataset_2!$E518/dataset_2!$G518</f>
        <v>0.16883116883116883</v>
      </c>
      <c r="J518" s="4">
        <f>dataset_2!$F518/dataset_2!$G518</f>
        <v>0.83116883116883122</v>
      </c>
      <c r="K518" s="5">
        <f>dataset_2!$C518*100</f>
        <v>28.000000000000004</v>
      </c>
      <c r="L518" s="4">
        <f>dataset_2!$B518*50</f>
        <v>6.8199999999999994</v>
      </c>
      <c r="M518" s="5">
        <f>dataset_2!$D518*67</f>
        <v>23.999400000000001</v>
      </c>
      <c r="N518" s="4">
        <f>IFERROR(dataset_2!$I518/dataset_2!$J518,0)</f>
        <v>0.203125</v>
      </c>
      <c r="O518" s="4" t="str">
        <f>IF(dataset_2!$K518&lt;40,"Low",IF(dataset_2!$K518&lt;=70,"Moderate","High"))</f>
        <v>Low</v>
      </c>
      <c r="P518" s="4" t="str">
        <f>IF(dataset_2!$M518&lt;10,"Calm",IF(dataset_2!$M518&lt;=25,"Breezy","Windy"))</f>
        <v>Breezy</v>
      </c>
    </row>
    <row r="519" spans="1:16" ht="14.25" customHeight="1" x14ac:dyDescent="0.3">
      <c r="A519" s="1">
        <v>518</v>
      </c>
      <c r="B519" s="3">
        <v>0.13639999999999999</v>
      </c>
      <c r="C519" s="1">
        <v>0.26</v>
      </c>
      <c r="D519" s="1">
        <v>0.32840000000000003</v>
      </c>
      <c r="E519" s="1">
        <v>9</v>
      </c>
      <c r="F519" s="1">
        <v>56</v>
      </c>
      <c r="G519" s="1">
        <v>65</v>
      </c>
      <c r="H519" s="4" t="str">
        <f>IF(dataset_2!$E519&gt;dataset_2!$F519,"Casual Dominant","Registered Dominant")</f>
        <v>Registered Dominant</v>
      </c>
      <c r="I519" s="4">
        <f>dataset_2!$E519/dataset_2!$G519</f>
        <v>0.13846153846153847</v>
      </c>
      <c r="J519" s="4">
        <f>dataset_2!$F519/dataset_2!$G519</f>
        <v>0.86153846153846159</v>
      </c>
      <c r="K519" s="5">
        <f>dataset_2!$C519*100</f>
        <v>26</v>
      </c>
      <c r="L519" s="4">
        <f>dataset_2!$B519*50</f>
        <v>6.8199999999999994</v>
      </c>
      <c r="M519" s="5">
        <f>dataset_2!$D519*67</f>
        <v>22.002800000000001</v>
      </c>
      <c r="N519" s="4">
        <f>IFERROR(dataset_2!$I519/dataset_2!$J519,0)</f>
        <v>0.16071428571428573</v>
      </c>
      <c r="O519" s="4" t="str">
        <f>IF(dataset_2!$K519&lt;40,"Low",IF(dataset_2!$K519&lt;=70,"Moderate","High"))</f>
        <v>Low</v>
      </c>
      <c r="P519" s="4" t="str">
        <f>IF(dataset_2!$M519&lt;10,"Calm",IF(dataset_2!$M519&lt;=25,"Breezy","Windy"))</f>
        <v>Breezy</v>
      </c>
    </row>
    <row r="520" spans="1:16" ht="14.25" customHeight="1" x14ac:dyDescent="0.3">
      <c r="A520" s="1">
        <v>519</v>
      </c>
      <c r="B520" s="3">
        <v>0.1061</v>
      </c>
      <c r="C520" s="1">
        <v>0.26</v>
      </c>
      <c r="D520" s="1">
        <v>0.3881</v>
      </c>
      <c r="E520" s="1">
        <v>5</v>
      </c>
      <c r="F520" s="1">
        <v>50</v>
      </c>
      <c r="G520" s="1">
        <v>55</v>
      </c>
      <c r="H520" s="4" t="str">
        <f>IF(dataset_2!$E520&gt;dataset_2!$F520,"Casual Dominant","Registered Dominant")</f>
        <v>Registered Dominant</v>
      </c>
      <c r="I520" s="4">
        <f>dataset_2!$E520/dataset_2!$G520</f>
        <v>9.0909090909090912E-2</v>
      </c>
      <c r="J520" s="4">
        <f>dataset_2!$F520/dataset_2!$G520</f>
        <v>0.90909090909090906</v>
      </c>
      <c r="K520" s="5">
        <f>dataset_2!$C520*100</f>
        <v>26</v>
      </c>
      <c r="L520" s="4">
        <f>dataset_2!$B520*50</f>
        <v>5.3049999999999997</v>
      </c>
      <c r="M520" s="5">
        <f>dataset_2!$D520*67</f>
        <v>26.002700000000001</v>
      </c>
      <c r="N520" s="4">
        <f>IFERROR(dataset_2!$I520/dataset_2!$J520,0)</f>
        <v>0.1</v>
      </c>
      <c r="O520" s="4" t="str">
        <f>IF(dataset_2!$K520&lt;40,"Low",IF(dataset_2!$K520&lt;=70,"Moderate","High"))</f>
        <v>Low</v>
      </c>
      <c r="P520" s="4" t="str">
        <f>IF(dataset_2!$M520&lt;10,"Calm",IF(dataset_2!$M520&lt;=25,"Breezy","Windy"))</f>
        <v>Windy</v>
      </c>
    </row>
    <row r="521" spans="1:16" ht="14.25" customHeight="1" x14ac:dyDescent="0.3">
      <c r="A521" s="1">
        <v>520</v>
      </c>
      <c r="B521" s="3">
        <v>0.1212</v>
      </c>
      <c r="C521" s="1">
        <v>0.3</v>
      </c>
      <c r="D521" s="1">
        <v>0.25369999999999998</v>
      </c>
      <c r="E521" s="1">
        <v>5</v>
      </c>
      <c r="F521" s="1">
        <v>44</v>
      </c>
      <c r="G521" s="1">
        <v>49</v>
      </c>
      <c r="H521" s="4" t="str">
        <f>IF(dataset_2!$E521&gt;dataset_2!$F521,"Casual Dominant","Registered Dominant")</f>
        <v>Registered Dominant</v>
      </c>
      <c r="I521" s="4">
        <f>dataset_2!$E521/dataset_2!$G521</f>
        <v>0.10204081632653061</v>
      </c>
      <c r="J521" s="4">
        <f>dataset_2!$F521/dataset_2!$G521</f>
        <v>0.89795918367346939</v>
      </c>
      <c r="K521" s="5">
        <f>dataset_2!$C521*100</f>
        <v>30</v>
      </c>
      <c r="L521" s="4">
        <f>dataset_2!$B521*50</f>
        <v>6.0600000000000005</v>
      </c>
      <c r="M521" s="5">
        <f>dataset_2!$D521*67</f>
        <v>16.997899999999998</v>
      </c>
      <c r="N521" s="4">
        <f>IFERROR(dataset_2!$I521/dataset_2!$J521,0)</f>
        <v>0.11363636363636363</v>
      </c>
      <c r="O521" s="4" t="str">
        <f>IF(dataset_2!$K521&lt;40,"Low",IF(dataset_2!$K521&lt;=70,"Moderate","High"))</f>
        <v>Low</v>
      </c>
      <c r="P521" s="4" t="str">
        <f>IF(dataset_2!$M521&lt;10,"Calm",IF(dataset_2!$M521&lt;=25,"Breezy","Windy"))</f>
        <v>Breezy</v>
      </c>
    </row>
    <row r="522" spans="1:16" ht="14.25" customHeight="1" x14ac:dyDescent="0.3">
      <c r="A522" s="1">
        <v>521</v>
      </c>
      <c r="B522" s="3">
        <v>0.1212</v>
      </c>
      <c r="C522" s="1">
        <v>0.3</v>
      </c>
      <c r="D522" s="1">
        <v>0.28360000000000002</v>
      </c>
      <c r="E522" s="1">
        <v>5</v>
      </c>
      <c r="F522" s="1">
        <v>45</v>
      </c>
      <c r="G522" s="1">
        <v>50</v>
      </c>
      <c r="H522" s="4" t="str">
        <f>IF(dataset_2!$E522&gt;dataset_2!$F522,"Casual Dominant","Registered Dominant")</f>
        <v>Registered Dominant</v>
      </c>
      <c r="I522" s="4">
        <f>dataset_2!$E522/dataset_2!$G522</f>
        <v>0.1</v>
      </c>
      <c r="J522" s="4">
        <f>dataset_2!$F522/dataset_2!$G522</f>
        <v>0.9</v>
      </c>
      <c r="K522" s="5">
        <f>dataset_2!$C522*100</f>
        <v>30</v>
      </c>
      <c r="L522" s="4">
        <f>dataset_2!$B522*50</f>
        <v>6.0600000000000005</v>
      </c>
      <c r="M522" s="5">
        <f>dataset_2!$D522*67</f>
        <v>19.001200000000001</v>
      </c>
      <c r="N522" s="4">
        <f>IFERROR(dataset_2!$I522/dataset_2!$J522,0)</f>
        <v>0.11111111111111112</v>
      </c>
      <c r="O522" s="4" t="str">
        <f>IF(dataset_2!$K522&lt;40,"Low",IF(dataset_2!$K522&lt;=70,"Moderate","High"))</f>
        <v>Low</v>
      </c>
      <c r="P522" s="4" t="str">
        <f>IF(dataset_2!$M522&lt;10,"Calm",IF(dataset_2!$M522&lt;=25,"Breezy","Windy"))</f>
        <v>Breezy</v>
      </c>
    </row>
    <row r="523" spans="1:16" ht="14.25" customHeight="1" x14ac:dyDescent="0.3">
      <c r="A523" s="1">
        <v>522</v>
      </c>
      <c r="B523" s="3">
        <v>0.1061</v>
      </c>
      <c r="C523" s="1">
        <v>0.36</v>
      </c>
      <c r="D523" s="1">
        <v>0.25369999999999998</v>
      </c>
      <c r="E523" s="1">
        <v>4</v>
      </c>
      <c r="F523" s="1">
        <v>31</v>
      </c>
      <c r="G523" s="1">
        <v>35</v>
      </c>
      <c r="H523" s="4" t="str">
        <f>IF(dataset_2!$E523&gt;dataset_2!$F523,"Casual Dominant","Registered Dominant")</f>
        <v>Registered Dominant</v>
      </c>
      <c r="I523" s="4">
        <f>dataset_2!$E523/dataset_2!$G523</f>
        <v>0.11428571428571428</v>
      </c>
      <c r="J523" s="4">
        <f>dataset_2!$F523/dataset_2!$G523</f>
        <v>0.88571428571428568</v>
      </c>
      <c r="K523" s="5">
        <f>dataset_2!$C523*100</f>
        <v>36</v>
      </c>
      <c r="L523" s="4">
        <f>dataset_2!$B523*50</f>
        <v>5.3049999999999997</v>
      </c>
      <c r="M523" s="5">
        <f>dataset_2!$D523*67</f>
        <v>16.997899999999998</v>
      </c>
      <c r="N523" s="4">
        <f>IFERROR(dataset_2!$I523/dataset_2!$J523,0)</f>
        <v>0.12903225806451613</v>
      </c>
      <c r="O523" s="4" t="str">
        <f>IF(dataset_2!$K523&lt;40,"Low",IF(dataset_2!$K523&lt;=70,"Moderate","High"))</f>
        <v>Low</v>
      </c>
      <c r="P523" s="4" t="str">
        <f>IF(dataset_2!$M523&lt;10,"Calm",IF(dataset_2!$M523&lt;=25,"Breezy","Windy"))</f>
        <v>Breezy</v>
      </c>
    </row>
    <row r="524" spans="1:16" ht="14.25" customHeight="1" x14ac:dyDescent="0.3">
      <c r="A524" s="1">
        <v>523</v>
      </c>
      <c r="B524" s="3">
        <v>0.1061</v>
      </c>
      <c r="C524" s="1">
        <v>0.36</v>
      </c>
      <c r="D524" s="1">
        <v>0.19400000000000001</v>
      </c>
      <c r="E524" s="1">
        <v>5</v>
      </c>
      <c r="F524" s="1">
        <v>20</v>
      </c>
      <c r="G524" s="1">
        <v>25</v>
      </c>
      <c r="H524" s="4" t="str">
        <f>IF(dataset_2!$E524&gt;dataset_2!$F524,"Casual Dominant","Registered Dominant")</f>
        <v>Registered Dominant</v>
      </c>
      <c r="I524" s="4">
        <f>dataset_2!$E524/dataset_2!$G524</f>
        <v>0.2</v>
      </c>
      <c r="J524" s="4">
        <f>dataset_2!$F524/dataset_2!$G524</f>
        <v>0.8</v>
      </c>
      <c r="K524" s="5">
        <f>dataset_2!$C524*100</f>
        <v>36</v>
      </c>
      <c r="L524" s="4">
        <f>dataset_2!$B524*50</f>
        <v>5.3049999999999997</v>
      </c>
      <c r="M524" s="5">
        <f>dataset_2!$D524*67</f>
        <v>12.998000000000001</v>
      </c>
      <c r="N524" s="4">
        <f>IFERROR(dataset_2!$I524/dataset_2!$J524,0)</f>
        <v>0.25</v>
      </c>
      <c r="O524" s="4" t="str">
        <f>IF(dataset_2!$K524&lt;40,"Low",IF(dataset_2!$K524&lt;=70,"Moderate","High"))</f>
        <v>Low</v>
      </c>
      <c r="P524" s="4" t="str">
        <f>IF(dataset_2!$M524&lt;10,"Calm",IF(dataset_2!$M524&lt;=25,"Breezy","Windy"))</f>
        <v>Breezy</v>
      </c>
    </row>
    <row r="525" spans="1:16" ht="14.25" customHeight="1" x14ac:dyDescent="0.3">
      <c r="A525" s="1">
        <v>524</v>
      </c>
      <c r="B525" s="3">
        <v>9.0899999999999995E-2</v>
      </c>
      <c r="C525" s="1">
        <v>0.38</v>
      </c>
      <c r="D525" s="1">
        <v>0.19400000000000001</v>
      </c>
      <c r="E525" s="1">
        <v>5</v>
      </c>
      <c r="F525" s="1">
        <v>23</v>
      </c>
      <c r="G525" s="1">
        <v>28</v>
      </c>
      <c r="H525" s="4" t="str">
        <f>IF(dataset_2!$E525&gt;dataset_2!$F525,"Casual Dominant","Registered Dominant")</f>
        <v>Registered Dominant</v>
      </c>
      <c r="I525" s="4">
        <f>dataset_2!$E525/dataset_2!$G525</f>
        <v>0.17857142857142858</v>
      </c>
      <c r="J525" s="4">
        <f>dataset_2!$F525/dataset_2!$G525</f>
        <v>0.8214285714285714</v>
      </c>
      <c r="K525" s="5">
        <f>dataset_2!$C525*100</f>
        <v>38</v>
      </c>
      <c r="L525" s="4">
        <f>dataset_2!$B525*50</f>
        <v>4.5449999999999999</v>
      </c>
      <c r="M525" s="5">
        <f>dataset_2!$D525*67</f>
        <v>12.998000000000001</v>
      </c>
      <c r="N525" s="4">
        <f>IFERROR(dataset_2!$I525/dataset_2!$J525,0)</f>
        <v>0.21739130434782611</v>
      </c>
      <c r="O525" s="4" t="str">
        <f>IF(dataset_2!$K525&lt;40,"Low",IF(dataset_2!$K525&lt;=70,"Moderate","High"))</f>
        <v>Low</v>
      </c>
      <c r="P525" s="4" t="str">
        <f>IF(dataset_2!$M525&lt;10,"Calm",IF(dataset_2!$M525&lt;=25,"Breezy","Windy"))</f>
        <v>Breezy</v>
      </c>
    </row>
    <row r="526" spans="1:16" ht="14.25" customHeight="1" x14ac:dyDescent="0.3">
      <c r="A526" s="1">
        <v>525</v>
      </c>
      <c r="B526" s="3">
        <v>6.0600000000000001E-2</v>
      </c>
      <c r="C526" s="1">
        <v>0.41</v>
      </c>
      <c r="D526" s="1">
        <v>0.22389999999999999</v>
      </c>
      <c r="E526" s="1">
        <v>4</v>
      </c>
      <c r="F526" s="1">
        <v>17</v>
      </c>
      <c r="G526" s="1">
        <v>21</v>
      </c>
      <c r="H526" s="4" t="str">
        <f>IF(dataset_2!$E526&gt;dataset_2!$F526,"Casual Dominant","Registered Dominant")</f>
        <v>Registered Dominant</v>
      </c>
      <c r="I526" s="4">
        <f>dataset_2!$E526/dataset_2!$G526</f>
        <v>0.19047619047619047</v>
      </c>
      <c r="J526" s="4">
        <f>dataset_2!$F526/dataset_2!$G526</f>
        <v>0.80952380952380953</v>
      </c>
      <c r="K526" s="5">
        <f>dataset_2!$C526*100</f>
        <v>41</v>
      </c>
      <c r="L526" s="4">
        <f>dataset_2!$B526*50</f>
        <v>3.0300000000000002</v>
      </c>
      <c r="M526" s="5">
        <f>dataset_2!$D526*67</f>
        <v>15.001299999999999</v>
      </c>
      <c r="N526" s="4">
        <f>IFERROR(dataset_2!$I526/dataset_2!$J526,0)</f>
        <v>0.23529411764705882</v>
      </c>
      <c r="O526" s="4" t="str">
        <f>IF(dataset_2!$K526&lt;40,"Low",IF(dataset_2!$K526&lt;=70,"Moderate","High"))</f>
        <v>Moderate</v>
      </c>
      <c r="P526" s="4" t="str">
        <f>IF(dataset_2!$M526&lt;10,"Calm",IF(dataset_2!$M526&lt;=25,"Breezy","Windy"))</f>
        <v>Breezy</v>
      </c>
    </row>
    <row r="527" spans="1:16" ht="14.25" customHeight="1" x14ac:dyDescent="0.3">
      <c r="A527" s="1">
        <v>526</v>
      </c>
      <c r="B527" s="3">
        <v>6.0600000000000001E-2</v>
      </c>
      <c r="C527" s="1">
        <v>0.41</v>
      </c>
      <c r="D527" s="1">
        <v>0.19400000000000001</v>
      </c>
      <c r="E527" s="1">
        <v>0</v>
      </c>
      <c r="F527" s="1">
        <v>7</v>
      </c>
      <c r="G527" s="1">
        <v>7</v>
      </c>
      <c r="H527" s="4" t="str">
        <f>IF(dataset_2!$E527&gt;dataset_2!$F527,"Casual Dominant","Registered Dominant")</f>
        <v>Registered Dominant</v>
      </c>
      <c r="I527" s="4">
        <f>dataset_2!$E527/dataset_2!$G527</f>
        <v>0</v>
      </c>
      <c r="J527" s="4">
        <f>dataset_2!$F527/dataset_2!$G527</f>
        <v>1</v>
      </c>
      <c r="K527" s="5">
        <f>dataset_2!$C527*100</f>
        <v>41</v>
      </c>
      <c r="L527" s="4">
        <f>dataset_2!$B527*50</f>
        <v>3.0300000000000002</v>
      </c>
      <c r="M527" s="5">
        <f>dataset_2!$D527*67</f>
        <v>12.998000000000001</v>
      </c>
      <c r="N527" s="4">
        <f>IFERROR(dataset_2!$I527/dataset_2!$J527,0)</f>
        <v>0</v>
      </c>
      <c r="O527" s="4" t="str">
        <f>IF(dataset_2!$K527&lt;40,"Low",IF(dataset_2!$K527&lt;=70,"Moderate","High"))</f>
        <v>Moderate</v>
      </c>
      <c r="P527" s="4" t="str">
        <f>IF(dataset_2!$M527&lt;10,"Calm",IF(dataset_2!$M527&lt;=25,"Breezy","Windy"))</f>
        <v>Breezy</v>
      </c>
    </row>
    <row r="528" spans="1:16" ht="14.25" customHeight="1" x14ac:dyDescent="0.3">
      <c r="A528" s="1">
        <v>527</v>
      </c>
      <c r="B528" s="3">
        <v>4.5499999999999999E-2</v>
      </c>
      <c r="C528" s="1">
        <v>0.45</v>
      </c>
      <c r="D528" s="1">
        <v>0.19400000000000001</v>
      </c>
      <c r="E528" s="1">
        <v>0</v>
      </c>
      <c r="F528" s="1">
        <v>1</v>
      </c>
      <c r="G528" s="1">
        <v>1</v>
      </c>
      <c r="H528" s="4" t="str">
        <f>IF(dataset_2!$E528&gt;dataset_2!$F528,"Casual Dominant","Registered Dominant")</f>
        <v>Registered Dominant</v>
      </c>
      <c r="I528" s="4">
        <f>dataset_2!$E528/dataset_2!$G528</f>
        <v>0</v>
      </c>
      <c r="J528" s="4">
        <f>dataset_2!$F528/dataset_2!$G528</f>
        <v>1</v>
      </c>
      <c r="K528" s="5">
        <f>dataset_2!$C528*100</f>
        <v>45</v>
      </c>
      <c r="L528" s="4">
        <f>dataset_2!$B528*50</f>
        <v>2.2749999999999999</v>
      </c>
      <c r="M528" s="5">
        <f>dataset_2!$D528*67</f>
        <v>12.998000000000001</v>
      </c>
      <c r="N528" s="4">
        <f>IFERROR(dataset_2!$I528/dataset_2!$J528,0)</f>
        <v>0</v>
      </c>
      <c r="O528" s="4" t="str">
        <f>IF(dataset_2!$K528&lt;40,"Low",IF(dataset_2!$K528&lt;=70,"Moderate","High"))</f>
        <v>Moderate</v>
      </c>
      <c r="P528" s="4" t="str">
        <f>IF(dataset_2!$M528&lt;10,"Calm",IF(dataset_2!$M528&lt;=25,"Breezy","Windy"))</f>
        <v>Breezy</v>
      </c>
    </row>
    <row r="529" spans="1:16" ht="14.25" customHeight="1" x14ac:dyDescent="0.3">
      <c r="A529" s="1">
        <v>528</v>
      </c>
      <c r="B529" s="3">
        <v>3.0300000000000001E-2</v>
      </c>
      <c r="C529" s="1">
        <v>0.45</v>
      </c>
      <c r="D529" s="1">
        <v>0.25369999999999998</v>
      </c>
      <c r="E529" s="1">
        <v>0</v>
      </c>
      <c r="F529" s="1">
        <v>1</v>
      </c>
      <c r="G529" s="1">
        <v>1</v>
      </c>
      <c r="H529" s="4" t="str">
        <f>IF(dataset_2!$E529&gt;dataset_2!$F529,"Casual Dominant","Registered Dominant")</f>
        <v>Registered Dominant</v>
      </c>
      <c r="I529" s="4">
        <f>dataset_2!$E529/dataset_2!$G529</f>
        <v>0</v>
      </c>
      <c r="J529" s="4">
        <f>dataset_2!$F529/dataset_2!$G529</f>
        <v>1</v>
      </c>
      <c r="K529" s="5">
        <f>dataset_2!$C529*100</f>
        <v>45</v>
      </c>
      <c r="L529" s="4">
        <f>dataset_2!$B529*50</f>
        <v>1.5150000000000001</v>
      </c>
      <c r="M529" s="5">
        <f>dataset_2!$D529*67</f>
        <v>16.997899999999998</v>
      </c>
      <c r="N529" s="4">
        <f>IFERROR(dataset_2!$I529/dataset_2!$J529,0)</f>
        <v>0</v>
      </c>
      <c r="O529" s="4" t="str">
        <f>IF(dataset_2!$K529&lt;40,"Low",IF(dataset_2!$K529&lt;=70,"Moderate","High"))</f>
        <v>Moderate</v>
      </c>
      <c r="P529" s="4" t="str">
        <f>IF(dataset_2!$M529&lt;10,"Calm",IF(dataset_2!$M529&lt;=25,"Breezy","Windy"))</f>
        <v>Breezy</v>
      </c>
    </row>
    <row r="530" spans="1:16" ht="14.25" customHeight="1" x14ac:dyDescent="0.3">
      <c r="A530" s="1">
        <v>529</v>
      </c>
      <c r="B530" s="3">
        <v>6.0600000000000001E-2</v>
      </c>
      <c r="C530" s="1">
        <v>0.48</v>
      </c>
      <c r="D530" s="1">
        <v>0.1343</v>
      </c>
      <c r="E530" s="1">
        <v>0</v>
      </c>
      <c r="F530" s="1">
        <v>1</v>
      </c>
      <c r="G530" s="1">
        <v>1</v>
      </c>
      <c r="H530" s="4" t="str">
        <f>IF(dataset_2!$E530&gt;dataset_2!$F530,"Casual Dominant","Registered Dominant")</f>
        <v>Registered Dominant</v>
      </c>
      <c r="I530" s="4">
        <f>dataset_2!$E530/dataset_2!$G530</f>
        <v>0</v>
      </c>
      <c r="J530" s="4">
        <f>dataset_2!$F530/dataset_2!$G530</f>
        <v>1</v>
      </c>
      <c r="K530" s="5">
        <f>dataset_2!$C530*100</f>
        <v>48</v>
      </c>
      <c r="L530" s="4">
        <f>dataset_2!$B530*50</f>
        <v>3.0300000000000002</v>
      </c>
      <c r="M530" s="5">
        <f>dataset_2!$D530*67</f>
        <v>8.9981000000000009</v>
      </c>
      <c r="N530" s="4">
        <f>IFERROR(dataset_2!$I530/dataset_2!$J530,0)</f>
        <v>0</v>
      </c>
      <c r="O530" s="4" t="str">
        <f>IF(dataset_2!$K530&lt;40,"Low",IF(dataset_2!$K530&lt;=70,"Moderate","High"))</f>
        <v>Moderate</v>
      </c>
      <c r="P530" s="4" t="str">
        <f>IF(dataset_2!$M530&lt;10,"Calm",IF(dataset_2!$M530&lt;=25,"Breezy","Windy"))</f>
        <v>Calm</v>
      </c>
    </row>
    <row r="531" spans="1:16" ht="14.25" customHeight="1" x14ac:dyDescent="0.3">
      <c r="A531" s="1">
        <v>530</v>
      </c>
      <c r="B531" s="3">
        <v>6.0600000000000001E-2</v>
      </c>
      <c r="C531" s="1">
        <v>0.48</v>
      </c>
      <c r="D531" s="1">
        <v>0.1343</v>
      </c>
      <c r="E531" s="1">
        <v>0</v>
      </c>
      <c r="F531" s="1">
        <v>5</v>
      </c>
      <c r="G531" s="1">
        <v>5</v>
      </c>
      <c r="H531" s="4" t="str">
        <f>IF(dataset_2!$E531&gt;dataset_2!$F531,"Casual Dominant","Registered Dominant")</f>
        <v>Registered Dominant</v>
      </c>
      <c r="I531" s="4">
        <f>dataset_2!$E531/dataset_2!$G531</f>
        <v>0</v>
      </c>
      <c r="J531" s="4">
        <f>dataset_2!$F531/dataset_2!$G531</f>
        <v>1</v>
      </c>
      <c r="K531" s="5">
        <f>dataset_2!$C531*100</f>
        <v>48</v>
      </c>
      <c r="L531" s="4">
        <f>dataset_2!$B531*50</f>
        <v>3.0300000000000002</v>
      </c>
      <c r="M531" s="5">
        <f>dataset_2!$D531*67</f>
        <v>8.9981000000000009</v>
      </c>
      <c r="N531" s="4">
        <f>IFERROR(dataset_2!$I531/dataset_2!$J531,0)</f>
        <v>0</v>
      </c>
      <c r="O531" s="4" t="str">
        <f>IF(dataset_2!$K531&lt;40,"Low",IF(dataset_2!$K531&lt;=70,"Moderate","High"))</f>
        <v>Moderate</v>
      </c>
      <c r="P531" s="4" t="str">
        <f>IF(dataset_2!$M531&lt;10,"Calm",IF(dataset_2!$M531&lt;=25,"Breezy","Windy"))</f>
        <v>Calm</v>
      </c>
    </row>
    <row r="532" spans="1:16" ht="14.25" customHeight="1" x14ac:dyDescent="0.3">
      <c r="A532" s="1">
        <v>531</v>
      </c>
      <c r="B532" s="3">
        <v>7.5800000000000006E-2</v>
      </c>
      <c r="C532" s="1">
        <v>0.48</v>
      </c>
      <c r="D532" s="1">
        <v>8.9599999999999999E-2</v>
      </c>
      <c r="E532" s="1">
        <v>0</v>
      </c>
      <c r="F532" s="1">
        <v>15</v>
      </c>
      <c r="G532" s="1">
        <v>15</v>
      </c>
      <c r="H532" s="4" t="str">
        <f>IF(dataset_2!$E532&gt;dataset_2!$F532,"Casual Dominant","Registered Dominant")</f>
        <v>Registered Dominant</v>
      </c>
      <c r="I532" s="4">
        <f>dataset_2!$E532/dataset_2!$G532</f>
        <v>0</v>
      </c>
      <c r="J532" s="4">
        <f>dataset_2!$F532/dataset_2!$G532</f>
        <v>1</v>
      </c>
      <c r="K532" s="5">
        <f>dataset_2!$C532*100</f>
        <v>48</v>
      </c>
      <c r="L532" s="4">
        <f>dataset_2!$B532*50</f>
        <v>3.7900000000000005</v>
      </c>
      <c r="M532" s="5">
        <f>dataset_2!$D532*67</f>
        <v>6.0031999999999996</v>
      </c>
      <c r="N532" s="4">
        <f>IFERROR(dataset_2!$I532/dataset_2!$J532,0)</f>
        <v>0</v>
      </c>
      <c r="O532" s="4" t="str">
        <f>IF(dataset_2!$K532&lt;40,"Low",IF(dataset_2!$K532&lt;=70,"Moderate","High"))</f>
        <v>Moderate</v>
      </c>
      <c r="P532" s="4" t="str">
        <f>IF(dataset_2!$M532&lt;10,"Calm",IF(dataset_2!$M532&lt;=25,"Breezy","Windy"))</f>
        <v>Calm</v>
      </c>
    </row>
    <row r="533" spans="1:16" ht="14.25" customHeight="1" x14ac:dyDescent="0.3">
      <c r="A533" s="1">
        <v>532</v>
      </c>
      <c r="B533" s="3">
        <v>0.1212</v>
      </c>
      <c r="C533" s="1">
        <v>0.48</v>
      </c>
      <c r="D533" s="1">
        <v>0</v>
      </c>
      <c r="E533" s="1">
        <v>5</v>
      </c>
      <c r="F533" s="1">
        <v>79</v>
      </c>
      <c r="G533" s="1">
        <v>84</v>
      </c>
      <c r="H533" s="4" t="str">
        <f>IF(dataset_2!$E533&gt;dataset_2!$F533,"Casual Dominant","Registered Dominant")</f>
        <v>Registered Dominant</v>
      </c>
      <c r="I533" s="4">
        <f>dataset_2!$E533/dataset_2!$G533</f>
        <v>5.9523809523809521E-2</v>
      </c>
      <c r="J533" s="4">
        <f>dataset_2!$F533/dataset_2!$G533</f>
        <v>0.94047619047619047</v>
      </c>
      <c r="K533" s="5">
        <f>dataset_2!$C533*100</f>
        <v>48</v>
      </c>
      <c r="L533" s="4">
        <f>dataset_2!$B533*50</f>
        <v>6.0600000000000005</v>
      </c>
      <c r="M533" s="5">
        <f>dataset_2!$D533*67</f>
        <v>0</v>
      </c>
      <c r="N533" s="4">
        <f>IFERROR(dataset_2!$I533/dataset_2!$J533,0)</f>
        <v>6.3291139240506319E-2</v>
      </c>
      <c r="O533" s="4" t="str">
        <f>IF(dataset_2!$K533&lt;40,"Low",IF(dataset_2!$K533&lt;=70,"Moderate","High"))</f>
        <v>Moderate</v>
      </c>
      <c r="P533" s="4" t="str">
        <f>IF(dataset_2!$M533&lt;10,"Calm",IF(dataset_2!$M533&lt;=25,"Breezy","Windy"))</f>
        <v>Calm</v>
      </c>
    </row>
    <row r="534" spans="1:16" ht="14.25" customHeight="1" x14ac:dyDescent="0.3">
      <c r="A534" s="1">
        <v>533</v>
      </c>
      <c r="B534" s="3">
        <v>0.13639999999999999</v>
      </c>
      <c r="C534" s="1">
        <v>0.49</v>
      </c>
      <c r="D534" s="1">
        <v>0</v>
      </c>
      <c r="E534" s="1">
        <v>6</v>
      </c>
      <c r="F534" s="1">
        <v>171</v>
      </c>
      <c r="G534" s="1">
        <v>177</v>
      </c>
      <c r="H534" s="4" t="str">
        <f>IF(dataset_2!$E534&gt;dataset_2!$F534,"Casual Dominant","Registered Dominant")</f>
        <v>Registered Dominant</v>
      </c>
      <c r="I534" s="4">
        <f>dataset_2!$E534/dataset_2!$G534</f>
        <v>3.3898305084745763E-2</v>
      </c>
      <c r="J534" s="4">
        <f>dataset_2!$F534/dataset_2!$G534</f>
        <v>0.96610169491525422</v>
      </c>
      <c r="K534" s="5">
        <f>dataset_2!$C534*100</f>
        <v>49</v>
      </c>
      <c r="L534" s="4">
        <f>dataset_2!$B534*50</f>
        <v>6.8199999999999994</v>
      </c>
      <c r="M534" s="5">
        <f>dataset_2!$D534*67</f>
        <v>0</v>
      </c>
      <c r="N534" s="4">
        <f>IFERROR(dataset_2!$I534/dataset_2!$J534,0)</f>
        <v>3.5087719298245612E-2</v>
      </c>
      <c r="O534" s="4" t="str">
        <f>IF(dataset_2!$K534&lt;40,"Low",IF(dataset_2!$K534&lt;=70,"Moderate","High"))</f>
        <v>Moderate</v>
      </c>
      <c r="P534" s="4" t="str">
        <f>IF(dataset_2!$M534&lt;10,"Calm",IF(dataset_2!$M534&lt;=25,"Breezy","Windy"))</f>
        <v>Calm</v>
      </c>
    </row>
    <row r="535" spans="1:16" ht="14.25" customHeight="1" x14ac:dyDescent="0.3">
      <c r="A535" s="1">
        <v>534</v>
      </c>
      <c r="B535" s="3">
        <v>0.1515</v>
      </c>
      <c r="C535" s="1">
        <v>0.41</v>
      </c>
      <c r="D535" s="1">
        <v>0</v>
      </c>
      <c r="E535" s="1">
        <v>4</v>
      </c>
      <c r="F535" s="1">
        <v>98</v>
      </c>
      <c r="G535" s="1">
        <v>102</v>
      </c>
      <c r="H535" s="4" t="str">
        <f>IF(dataset_2!$E535&gt;dataset_2!$F535,"Casual Dominant","Registered Dominant")</f>
        <v>Registered Dominant</v>
      </c>
      <c r="I535" s="4">
        <f>dataset_2!$E535/dataset_2!$G535</f>
        <v>3.9215686274509803E-2</v>
      </c>
      <c r="J535" s="4">
        <f>dataset_2!$F535/dataset_2!$G535</f>
        <v>0.96078431372549022</v>
      </c>
      <c r="K535" s="5">
        <f>dataset_2!$C535*100</f>
        <v>41</v>
      </c>
      <c r="L535" s="4">
        <f>dataset_2!$B535*50</f>
        <v>7.5750000000000002</v>
      </c>
      <c r="M535" s="5">
        <f>dataset_2!$D535*67</f>
        <v>0</v>
      </c>
      <c r="N535" s="4">
        <f>IFERROR(dataset_2!$I535/dataset_2!$J535,0)</f>
        <v>4.0816326530612242E-2</v>
      </c>
      <c r="O535" s="4" t="str">
        <f>IF(dataset_2!$K535&lt;40,"Low",IF(dataset_2!$K535&lt;=70,"Moderate","High"))</f>
        <v>Moderate</v>
      </c>
      <c r="P535" s="4" t="str">
        <f>IF(dataset_2!$M535&lt;10,"Calm",IF(dataset_2!$M535&lt;=25,"Breezy","Windy"))</f>
        <v>Calm</v>
      </c>
    </row>
    <row r="536" spans="1:16" ht="14.25" customHeight="1" x14ac:dyDescent="0.3">
      <c r="A536" s="1">
        <v>535</v>
      </c>
      <c r="B536" s="3">
        <v>0.13639999999999999</v>
      </c>
      <c r="C536" s="1">
        <v>0.42</v>
      </c>
      <c r="D536" s="1">
        <v>0</v>
      </c>
      <c r="E536" s="1">
        <v>6</v>
      </c>
      <c r="F536" s="1">
        <v>34</v>
      </c>
      <c r="G536" s="1">
        <v>40</v>
      </c>
      <c r="H536" s="4" t="str">
        <f>IF(dataset_2!$E536&gt;dataset_2!$F536,"Casual Dominant","Registered Dominant")</f>
        <v>Registered Dominant</v>
      </c>
      <c r="I536" s="4">
        <f>dataset_2!$E536/dataset_2!$G536</f>
        <v>0.15</v>
      </c>
      <c r="J536" s="4">
        <f>dataset_2!$F536/dataset_2!$G536</f>
        <v>0.85</v>
      </c>
      <c r="K536" s="5">
        <f>dataset_2!$C536*100</f>
        <v>42</v>
      </c>
      <c r="L536" s="4">
        <f>dataset_2!$B536*50</f>
        <v>6.8199999999999994</v>
      </c>
      <c r="M536" s="5">
        <f>dataset_2!$D536*67</f>
        <v>0</v>
      </c>
      <c r="N536" s="4">
        <f>IFERROR(dataset_2!$I536/dataset_2!$J536,0)</f>
        <v>0.17647058823529413</v>
      </c>
      <c r="O536" s="4" t="str">
        <f>IF(dataset_2!$K536&lt;40,"Low",IF(dataset_2!$K536&lt;=70,"Moderate","High"))</f>
        <v>Moderate</v>
      </c>
      <c r="P536" s="4" t="str">
        <f>IF(dataset_2!$M536&lt;10,"Calm",IF(dataset_2!$M536&lt;=25,"Breezy","Windy"))</f>
        <v>Calm</v>
      </c>
    </row>
    <row r="537" spans="1:16" ht="14.25" customHeight="1" x14ac:dyDescent="0.3">
      <c r="A537" s="1">
        <v>536</v>
      </c>
      <c r="B537" s="3">
        <v>0.1212</v>
      </c>
      <c r="C537" s="1">
        <v>0.46</v>
      </c>
      <c r="D537" s="1">
        <v>0.1343</v>
      </c>
      <c r="E537" s="1">
        <v>3</v>
      </c>
      <c r="F537" s="1">
        <v>43</v>
      </c>
      <c r="G537" s="1">
        <v>46</v>
      </c>
      <c r="H537" s="4" t="str">
        <f>IF(dataset_2!$E537&gt;dataset_2!$F537,"Casual Dominant","Registered Dominant")</f>
        <v>Registered Dominant</v>
      </c>
      <c r="I537" s="4">
        <f>dataset_2!$E537/dataset_2!$G537</f>
        <v>6.5217391304347824E-2</v>
      </c>
      <c r="J537" s="4">
        <f>dataset_2!$F537/dataset_2!$G537</f>
        <v>0.93478260869565222</v>
      </c>
      <c r="K537" s="5">
        <f>dataset_2!$C537*100</f>
        <v>46</v>
      </c>
      <c r="L537" s="4">
        <f>dataset_2!$B537*50</f>
        <v>6.0600000000000005</v>
      </c>
      <c r="M537" s="5">
        <f>dataset_2!$D537*67</f>
        <v>8.9981000000000009</v>
      </c>
      <c r="N537" s="4">
        <f>IFERROR(dataset_2!$I537/dataset_2!$J537,0)</f>
        <v>6.9767441860465115E-2</v>
      </c>
      <c r="O537" s="4" t="str">
        <f>IF(dataset_2!$K537&lt;40,"Low",IF(dataset_2!$K537&lt;=70,"Moderate","High"))</f>
        <v>Moderate</v>
      </c>
      <c r="P537" s="4" t="str">
        <f>IF(dataset_2!$M537&lt;10,"Calm",IF(dataset_2!$M537&lt;=25,"Breezy","Windy"))</f>
        <v>Calm</v>
      </c>
    </row>
    <row r="538" spans="1:16" ht="14.25" customHeight="1" x14ac:dyDescent="0.3">
      <c r="A538" s="1">
        <v>537</v>
      </c>
      <c r="B538" s="3">
        <v>0.13639999999999999</v>
      </c>
      <c r="C538" s="1">
        <v>0.42</v>
      </c>
      <c r="D538" s="1">
        <v>0.19400000000000001</v>
      </c>
      <c r="E538" s="1">
        <v>11</v>
      </c>
      <c r="F538" s="1">
        <v>52</v>
      </c>
      <c r="G538" s="1">
        <v>63</v>
      </c>
      <c r="H538" s="4" t="str">
        <f>IF(dataset_2!$E538&gt;dataset_2!$F538,"Casual Dominant","Registered Dominant")</f>
        <v>Registered Dominant</v>
      </c>
      <c r="I538" s="4">
        <f>dataset_2!$E538/dataset_2!$G538</f>
        <v>0.17460317460317459</v>
      </c>
      <c r="J538" s="4">
        <f>dataset_2!$F538/dataset_2!$G538</f>
        <v>0.82539682539682535</v>
      </c>
      <c r="K538" s="5">
        <f>dataset_2!$C538*100</f>
        <v>42</v>
      </c>
      <c r="L538" s="4">
        <f>dataset_2!$B538*50</f>
        <v>6.8199999999999994</v>
      </c>
      <c r="M538" s="5">
        <f>dataset_2!$D538*67</f>
        <v>12.998000000000001</v>
      </c>
      <c r="N538" s="4">
        <f>IFERROR(dataset_2!$I538/dataset_2!$J538,0)</f>
        <v>0.21153846153846154</v>
      </c>
      <c r="O538" s="4" t="str">
        <f>IF(dataset_2!$K538&lt;40,"Low",IF(dataset_2!$K538&lt;=70,"Moderate","High"))</f>
        <v>Moderate</v>
      </c>
      <c r="P538" s="4" t="str">
        <f>IF(dataset_2!$M538&lt;10,"Calm",IF(dataset_2!$M538&lt;=25,"Breezy","Windy"))</f>
        <v>Breezy</v>
      </c>
    </row>
    <row r="539" spans="1:16" ht="14.25" customHeight="1" x14ac:dyDescent="0.3">
      <c r="A539" s="1">
        <v>538</v>
      </c>
      <c r="B539" s="3">
        <v>0.13639999999999999</v>
      </c>
      <c r="C539" s="1">
        <v>0.43</v>
      </c>
      <c r="D539" s="1">
        <v>0.22389999999999999</v>
      </c>
      <c r="E539" s="1">
        <v>6</v>
      </c>
      <c r="F539" s="1">
        <v>54</v>
      </c>
      <c r="G539" s="1">
        <v>60</v>
      </c>
      <c r="H539" s="4" t="str">
        <f>IF(dataset_2!$E539&gt;dataset_2!$F539,"Casual Dominant","Registered Dominant")</f>
        <v>Registered Dominant</v>
      </c>
      <c r="I539" s="4">
        <f>dataset_2!$E539/dataset_2!$G539</f>
        <v>0.1</v>
      </c>
      <c r="J539" s="4">
        <f>dataset_2!$F539/dataset_2!$G539</f>
        <v>0.9</v>
      </c>
      <c r="K539" s="5">
        <f>dataset_2!$C539*100</f>
        <v>43</v>
      </c>
      <c r="L539" s="4">
        <f>dataset_2!$B539*50</f>
        <v>6.8199999999999994</v>
      </c>
      <c r="M539" s="5">
        <f>dataset_2!$D539*67</f>
        <v>15.001299999999999</v>
      </c>
      <c r="N539" s="4">
        <f>IFERROR(dataset_2!$I539/dataset_2!$J539,0)</f>
        <v>0.11111111111111112</v>
      </c>
      <c r="O539" s="4" t="str">
        <f>IF(dataset_2!$K539&lt;40,"Low",IF(dataset_2!$K539&lt;=70,"Moderate","High"))</f>
        <v>Moderate</v>
      </c>
      <c r="P539" s="4" t="str">
        <f>IF(dataset_2!$M539&lt;10,"Calm",IF(dataset_2!$M539&lt;=25,"Breezy","Windy"))</f>
        <v>Breezy</v>
      </c>
    </row>
    <row r="540" spans="1:16" ht="14.25" customHeight="1" x14ac:dyDescent="0.3">
      <c r="A540" s="1">
        <v>539</v>
      </c>
      <c r="B540" s="3">
        <v>0.13639999999999999</v>
      </c>
      <c r="C540" s="1">
        <v>0.46</v>
      </c>
      <c r="D540" s="1">
        <v>0.22389999999999999</v>
      </c>
      <c r="E540" s="1">
        <v>2</v>
      </c>
      <c r="F540" s="1">
        <v>43</v>
      </c>
      <c r="G540" s="1">
        <v>45</v>
      </c>
      <c r="H540" s="4" t="str">
        <f>IF(dataset_2!$E540&gt;dataset_2!$F540,"Casual Dominant","Registered Dominant")</f>
        <v>Registered Dominant</v>
      </c>
      <c r="I540" s="4">
        <f>dataset_2!$E540/dataset_2!$G540</f>
        <v>4.4444444444444446E-2</v>
      </c>
      <c r="J540" s="4">
        <f>dataset_2!$F540/dataset_2!$G540</f>
        <v>0.9555555555555556</v>
      </c>
      <c r="K540" s="5">
        <f>dataset_2!$C540*100</f>
        <v>46</v>
      </c>
      <c r="L540" s="4">
        <f>dataset_2!$B540*50</f>
        <v>6.8199999999999994</v>
      </c>
      <c r="M540" s="5">
        <f>dataset_2!$D540*67</f>
        <v>15.001299999999999</v>
      </c>
      <c r="N540" s="4">
        <f>IFERROR(dataset_2!$I540/dataset_2!$J540,0)</f>
        <v>4.6511627906976744E-2</v>
      </c>
      <c r="O540" s="4" t="str">
        <f>IF(dataset_2!$K540&lt;40,"Low",IF(dataset_2!$K540&lt;=70,"Moderate","High"))</f>
        <v>Moderate</v>
      </c>
      <c r="P540" s="4" t="str">
        <f>IF(dataset_2!$M540&lt;10,"Calm",IF(dataset_2!$M540&lt;=25,"Breezy","Windy"))</f>
        <v>Breezy</v>
      </c>
    </row>
    <row r="541" spans="1:16" ht="14.25" customHeight="1" x14ac:dyDescent="0.3">
      <c r="A541" s="1">
        <v>540</v>
      </c>
      <c r="B541" s="3">
        <v>0.16669999999999999</v>
      </c>
      <c r="C541" s="1">
        <v>0.4</v>
      </c>
      <c r="D541" s="1">
        <v>0.16420000000000001</v>
      </c>
      <c r="E541" s="1">
        <v>7</v>
      </c>
      <c r="F541" s="1">
        <v>50</v>
      </c>
      <c r="G541" s="1">
        <v>57</v>
      </c>
      <c r="H541" s="4" t="str">
        <f>IF(dataset_2!$E541&gt;dataset_2!$F541,"Casual Dominant","Registered Dominant")</f>
        <v>Registered Dominant</v>
      </c>
      <c r="I541" s="4">
        <f>dataset_2!$E541/dataset_2!$G541</f>
        <v>0.12280701754385964</v>
      </c>
      <c r="J541" s="4">
        <f>dataset_2!$F541/dataset_2!$G541</f>
        <v>0.8771929824561403</v>
      </c>
      <c r="K541" s="5">
        <f>dataset_2!$C541*100</f>
        <v>40</v>
      </c>
      <c r="L541" s="4">
        <f>dataset_2!$B541*50</f>
        <v>8.3349999999999991</v>
      </c>
      <c r="M541" s="5">
        <f>dataset_2!$D541*67</f>
        <v>11.0014</v>
      </c>
      <c r="N541" s="4">
        <f>IFERROR(dataset_2!$I541/dataset_2!$J541,0)</f>
        <v>0.14000000000000001</v>
      </c>
      <c r="O541" s="4" t="str">
        <f>IF(dataset_2!$K541&lt;40,"Low",IF(dataset_2!$K541&lt;=70,"Moderate","High"))</f>
        <v>Moderate</v>
      </c>
      <c r="P541" s="4" t="str">
        <f>IF(dataset_2!$M541&lt;10,"Calm",IF(dataset_2!$M541&lt;=25,"Breezy","Windy"))</f>
        <v>Breezy</v>
      </c>
    </row>
    <row r="542" spans="1:16" ht="14.25" customHeight="1" x14ac:dyDescent="0.3">
      <c r="A542" s="1">
        <v>541</v>
      </c>
      <c r="B542" s="3">
        <v>0.1515</v>
      </c>
      <c r="C542" s="1">
        <v>0.47</v>
      </c>
      <c r="D542" s="1">
        <v>0.25369999999999998</v>
      </c>
      <c r="E542" s="1">
        <v>4</v>
      </c>
      <c r="F542" s="1">
        <v>66</v>
      </c>
      <c r="G542" s="1">
        <v>70</v>
      </c>
      <c r="H542" s="4" t="str">
        <f>IF(dataset_2!$E542&gt;dataset_2!$F542,"Casual Dominant","Registered Dominant")</f>
        <v>Registered Dominant</v>
      </c>
      <c r="I542" s="4">
        <f>dataset_2!$E542/dataset_2!$G542</f>
        <v>5.7142857142857141E-2</v>
      </c>
      <c r="J542" s="4">
        <f>dataset_2!$F542/dataset_2!$G542</f>
        <v>0.94285714285714284</v>
      </c>
      <c r="K542" s="5">
        <f>dataset_2!$C542*100</f>
        <v>47</v>
      </c>
      <c r="L542" s="4">
        <f>dataset_2!$B542*50</f>
        <v>7.5750000000000002</v>
      </c>
      <c r="M542" s="5">
        <f>dataset_2!$D542*67</f>
        <v>16.997899999999998</v>
      </c>
      <c r="N542" s="4">
        <f>IFERROR(dataset_2!$I542/dataset_2!$J542,0)</f>
        <v>6.0606060606060608E-2</v>
      </c>
      <c r="O542" s="4" t="str">
        <f>IF(dataset_2!$K542&lt;40,"Low",IF(dataset_2!$K542&lt;=70,"Moderate","High"))</f>
        <v>Moderate</v>
      </c>
      <c r="P542" s="4" t="str">
        <f>IF(dataset_2!$M542&lt;10,"Calm",IF(dataset_2!$M542&lt;=25,"Breezy","Windy"))</f>
        <v>Breezy</v>
      </c>
    </row>
    <row r="543" spans="1:16" ht="14.25" customHeight="1" x14ac:dyDescent="0.3">
      <c r="A543" s="1">
        <v>542</v>
      </c>
      <c r="B543" s="3">
        <v>0.1212</v>
      </c>
      <c r="C543" s="1">
        <v>0.5</v>
      </c>
      <c r="D543" s="1">
        <v>0.25369999999999998</v>
      </c>
      <c r="E543" s="1">
        <v>6</v>
      </c>
      <c r="F543" s="1">
        <v>178</v>
      </c>
      <c r="G543" s="1">
        <v>184</v>
      </c>
      <c r="H543" s="4" t="str">
        <f>IF(dataset_2!$E543&gt;dataset_2!$F543,"Casual Dominant","Registered Dominant")</f>
        <v>Registered Dominant</v>
      </c>
      <c r="I543" s="4">
        <f>dataset_2!$E543/dataset_2!$G543</f>
        <v>3.2608695652173912E-2</v>
      </c>
      <c r="J543" s="4">
        <f>dataset_2!$F543/dataset_2!$G543</f>
        <v>0.96739130434782605</v>
      </c>
      <c r="K543" s="5">
        <f>dataset_2!$C543*100</f>
        <v>50</v>
      </c>
      <c r="L543" s="4">
        <f>dataset_2!$B543*50</f>
        <v>6.0600000000000005</v>
      </c>
      <c r="M543" s="5">
        <f>dataset_2!$D543*67</f>
        <v>16.997899999999998</v>
      </c>
      <c r="N543" s="4">
        <f>IFERROR(dataset_2!$I543/dataset_2!$J543,0)</f>
        <v>3.3707865168539325E-2</v>
      </c>
      <c r="O543" s="4" t="str">
        <f>IF(dataset_2!$K543&lt;40,"Low",IF(dataset_2!$K543&lt;=70,"Moderate","High"))</f>
        <v>Moderate</v>
      </c>
      <c r="P543" s="4" t="str">
        <f>IF(dataset_2!$M543&lt;10,"Calm",IF(dataset_2!$M543&lt;=25,"Breezy","Windy"))</f>
        <v>Breezy</v>
      </c>
    </row>
    <row r="544" spans="1:16" ht="14.25" customHeight="1" x14ac:dyDescent="0.3">
      <c r="A544" s="1">
        <v>543</v>
      </c>
      <c r="B544" s="3">
        <v>0.13639999999999999</v>
      </c>
      <c r="C544" s="1">
        <v>0.59</v>
      </c>
      <c r="D544" s="1">
        <v>0.19400000000000001</v>
      </c>
      <c r="E544" s="1">
        <v>8</v>
      </c>
      <c r="F544" s="1">
        <v>145</v>
      </c>
      <c r="G544" s="1">
        <v>153</v>
      </c>
      <c r="H544" s="4" t="str">
        <f>IF(dataset_2!$E544&gt;dataset_2!$F544,"Casual Dominant","Registered Dominant")</f>
        <v>Registered Dominant</v>
      </c>
      <c r="I544" s="4">
        <f>dataset_2!$E544/dataset_2!$G544</f>
        <v>5.2287581699346407E-2</v>
      </c>
      <c r="J544" s="4">
        <f>dataset_2!$F544/dataset_2!$G544</f>
        <v>0.94771241830065356</v>
      </c>
      <c r="K544" s="5">
        <f>dataset_2!$C544*100</f>
        <v>59</v>
      </c>
      <c r="L544" s="4">
        <f>dataset_2!$B544*50</f>
        <v>6.8199999999999994</v>
      </c>
      <c r="M544" s="5">
        <f>dataset_2!$D544*67</f>
        <v>12.998000000000001</v>
      </c>
      <c r="N544" s="4">
        <f>IFERROR(dataset_2!$I544/dataset_2!$J544,0)</f>
        <v>5.5172413793103454E-2</v>
      </c>
      <c r="O544" s="4" t="str">
        <f>IF(dataset_2!$K544&lt;40,"Low",IF(dataset_2!$K544&lt;=70,"Moderate","High"))</f>
        <v>Moderate</v>
      </c>
      <c r="P544" s="4" t="str">
        <f>IF(dataset_2!$M544&lt;10,"Calm",IF(dataset_2!$M544&lt;=25,"Breezy","Windy"))</f>
        <v>Breezy</v>
      </c>
    </row>
    <row r="545" spans="1:16" ht="14.25" customHeight="1" x14ac:dyDescent="0.3">
      <c r="A545" s="1">
        <v>544</v>
      </c>
      <c r="B545" s="3">
        <v>0.1515</v>
      </c>
      <c r="C545" s="1">
        <v>0.54</v>
      </c>
      <c r="D545" s="1">
        <v>0.16420000000000001</v>
      </c>
      <c r="E545" s="1">
        <v>5</v>
      </c>
      <c r="F545" s="1">
        <v>101</v>
      </c>
      <c r="G545" s="1">
        <v>106</v>
      </c>
      <c r="H545" s="4" t="str">
        <f>IF(dataset_2!$E545&gt;dataset_2!$F545,"Casual Dominant","Registered Dominant")</f>
        <v>Registered Dominant</v>
      </c>
      <c r="I545" s="4">
        <f>dataset_2!$E545/dataset_2!$G545</f>
        <v>4.716981132075472E-2</v>
      </c>
      <c r="J545" s="4">
        <f>dataset_2!$F545/dataset_2!$G545</f>
        <v>0.95283018867924529</v>
      </c>
      <c r="K545" s="5">
        <f>dataset_2!$C545*100</f>
        <v>54</v>
      </c>
      <c r="L545" s="4">
        <f>dataset_2!$B545*50</f>
        <v>7.5750000000000002</v>
      </c>
      <c r="M545" s="5">
        <f>dataset_2!$D545*67</f>
        <v>11.0014</v>
      </c>
      <c r="N545" s="4">
        <f>IFERROR(dataset_2!$I545/dataset_2!$J545,0)</f>
        <v>4.9504950495049507E-2</v>
      </c>
      <c r="O545" s="4" t="str">
        <f>IF(dataset_2!$K545&lt;40,"Low",IF(dataset_2!$K545&lt;=70,"Moderate","High"))</f>
        <v>Moderate</v>
      </c>
      <c r="P545" s="4" t="str">
        <f>IF(dataset_2!$M545&lt;10,"Calm",IF(dataset_2!$M545&lt;=25,"Breezy","Windy"))</f>
        <v>Breezy</v>
      </c>
    </row>
    <row r="546" spans="1:16" ht="14.25" customHeight="1" x14ac:dyDescent="0.3">
      <c r="A546" s="1">
        <v>545</v>
      </c>
      <c r="B546" s="3">
        <v>0.13639999999999999</v>
      </c>
      <c r="C546" s="1">
        <v>0.59</v>
      </c>
      <c r="D546" s="1">
        <v>0.19400000000000001</v>
      </c>
      <c r="E546" s="1">
        <v>1</v>
      </c>
      <c r="F546" s="1">
        <v>80</v>
      </c>
      <c r="G546" s="1">
        <v>81</v>
      </c>
      <c r="H546" s="4" t="str">
        <f>IF(dataset_2!$E546&gt;dataset_2!$F546,"Casual Dominant","Registered Dominant")</f>
        <v>Registered Dominant</v>
      </c>
      <c r="I546" s="4">
        <f>dataset_2!$E546/dataset_2!$G546</f>
        <v>1.2345679012345678E-2</v>
      </c>
      <c r="J546" s="4">
        <f>dataset_2!$F546/dataset_2!$G546</f>
        <v>0.98765432098765427</v>
      </c>
      <c r="K546" s="5">
        <f>dataset_2!$C546*100</f>
        <v>59</v>
      </c>
      <c r="L546" s="4">
        <f>dataset_2!$B546*50</f>
        <v>6.8199999999999994</v>
      </c>
      <c r="M546" s="5">
        <f>dataset_2!$D546*67</f>
        <v>12.998000000000001</v>
      </c>
      <c r="N546" s="4">
        <f>IFERROR(dataset_2!$I546/dataset_2!$J546,0)</f>
        <v>1.2500000000000001E-2</v>
      </c>
      <c r="O546" s="4" t="str">
        <f>IF(dataset_2!$K546&lt;40,"Low",IF(dataset_2!$K546&lt;=70,"Moderate","High"))</f>
        <v>Moderate</v>
      </c>
      <c r="P546" s="4" t="str">
        <f>IF(dataset_2!$M546&lt;10,"Calm",IF(dataset_2!$M546&lt;=25,"Breezy","Windy"))</f>
        <v>Breezy</v>
      </c>
    </row>
    <row r="547" spans="1:16" ht="14.25" customHeight="1" x14ac:dyDescent="0.3">
      <c r="A547" s="1">
        <v>546</v>
      </c>
      <c r="B547" s="3">
        <v>0.1515</v>
      </c>
      <c r="C547" s="1">
        <v>0.63</v>
      </c>
      <c r="D547" s="1">
        <v>0.16420000000000001</v>
      </c>
      <c r="E547" s="1">
        <v>6</v>
      </c>
      <c r="F547" s="1">
        <v>53</v>
      </c>
      <c r="G547" s="1">
        <v>59</v>
      </c>
      <c r="H547" s="4" t="str">
        <f>IF(dataset_2!$E547&gt;dataset_2!$F547,"Casual Dominant","Registered Dominant")</f>
        <v>Registered Dominant</v>
      </c>
      <c r="I547" s="4">
        <f>dataset_2!$E547/dataset_2!$G547</f>
        <v>0.10169491525423729</v>
      </c>
      <c r="J547" s="4">
        <f>dataset_2!$F547/dataset_2!$G547</f>
        <v>0.89830508474576276</v>
      </c>
      <c r="K547" s="5">
        <f>dataset_2!$C547*100</f>
        <v>63</v>
      </c>
      <c r="L547" s="4">
        <f>dataset_2!$B547*50</f>
        <v>7.5750000000000002</v>
      </c>
      <c r="M547" s="5">
        <f>dataset_2!$D547*67</f>
        <v>11.0014</v>
      </c>
      <c r="N547" s="4">
        <f>IFERROR(dataset_2!$I547/dataset_2!$J547,0)</f>
        <v>0.11320754716981132</v>
      </c>
      <c r="O547" s="4" t="str">
        <f>IF(dataset_2!$K547&lt;40,"Low",IF(dataset_2!$K547&lt;=70,"Moderate","High"))</f>
        <v>Moderate</v>
      </c>
      <c r="P547" s="4" t="str">
        <f>IF(dataset_2!$M547&lt;10,"Calm",IF(dataset_2!$M547&lt;=25,"Breezy","Windy"))</f>
        <v>Breezy</v>
      </c>
    </row>
    <row r="548" spans="1:16" ht="14.25" customHeight="1" x14ac:dyDescent="0.3">
      <c r="A548" s="1">
        <v>547</v>
      </c>
      <c r="B548" s="3">
        <v>0.13639999999999999</v>
      </c>
      <c r="C548" s="1">
        <v>0.63</v>
      </c>
      <c r="D548" s="1">
        <v>0.22389999999999999</v>
      </c>
      <c r="E548" s="1">
        <v>3</v>
      </c>
      <c r="F548" s="1">
        <v>32</v>
      </c>
      <c r="G548" s="1">
        <v>35</v>
      </c>
      <c r="H548" s="4" t="str">
        <f>IF(dataset_2!$E548&gt;dataset_2!$F548,"Casual Dominant","Registered Dominant")</f>
        <v>Registered Dominant</v>
      </c>
      <c r="I548" s="4">
        <f>dataset_2!$E548/dataset_2!$G548</f>
        <v>8.5714285714285715E-2</v>
      </c>
      <c r="J548" s="4">
        <f>dataset_2!$F548/dataset_2!$G548</f>
        <v>0.91428571428571426</v>
      </c>
      <c r="K548" s="5">
        <f>dataset_2!$C548*100</f>
        <v>63</v>
      </c>
      <c r="L548" s="4">
        <f>dataset_2!$B548*50</f>
        <v>6.8199999999999994</v>
      </c>
      <c r="M548" s="5">
        <f>dataset_2!$D548*67</f>
        <v>15.001299999999999</v>
      </c>
      <c r="N548" s="4">
        <f>IFERROR(dataset_2!$I548/dataset_2!$J548,0)</f>
        <v>9.375E-2</v>
      </c>
      <c r="O548" s="4" t="str">
        <f>IF(dataset_2!$K548&lt;40,"Low",IF(dataset_2!$K548&lt;=70,"Moderate","High"))</f>
        <v>Moderate</v>
      </c>
      <c r="P548" s="4" t="str">
        <f>IF(dataset_2!$M548&lt;10,"Calm",IF(dataset_2!$M548&lt;=25,"Breezy","Windy"))</f>
        <v>Breezy</v>
      </c>
    </row>
    <row r="549" spans="1:16" ht="14.25" customHeight="1" x14ac:dyDescent="0.3">
      <c r="A549" s="1">
        <v>548</v>
      </c>
      <c r="B549" s="3">
        <v>0.1515</v>
      </c>
      <c r="C549" s="1">
        <v>0.64</v>
      </c>
      <c r="D549" s="1">
        <v>0.25369999999999998</v>
      </c>
      <c r="E549" s="1">
        <v>3</v>
      </c>
      <c r="F549" s="1">
        <v>21</v>
      </c>
      <c r="G549" s="1">
        <v>24</v>
      </c>
      <c r="H549" s="4" t="str">
        <f>IF(dataset_2!$E549&gt;dataset_2!$F549,"Casual Dominant","Registered Dominant")</f>
        <v>Registered Dominant</v>
      </c>
      <c r="I549" s="4">
        <f>dataset_2!$E549/dataset_2!$G549</f>
        <v>0.125</v>
      </c>
      <c r="J549" s="4">
        <f>dataset_2!$F549/dataset_2!$G549</f>
        <v>0.875</v>
      </c>
      <c r="K549" s="5">
        <f>dataset_2!$C549*100</f>
        <v>64</v>
      </c>
      <c r="L549" s="4">
        <f>dataset_2!$B549*50</f>
        <v>7.5750000000000002</v>
      </c>
      <c r="M549" s="5">
        <f>dataset_2!$D549*67</f>
        <v>16.997899999999998</v>
      </c>
      <c r="N549" s="4">
        <f>IFERROR(dataset_2!$I549/dataset_2!$J549,0)</f>
        <v>0.14285714285714285</v>
      </c>
      <c r="O549" s="4" t="str">
        <f>IF(dataset_2!$K549&lt;40,"Low",IF(dataset_2!$K549&lt;=70,"Moderate","High"))</f>
        <v>Moderate</v>
      </c>
      <c r="P549" s="4" t="str">
        <f>IF(dataset_2!$M549&lt;10,"Calm",IF(dataset_2!$M549&lt;=25,"Breezy","Windy"))</f>
        <v>Breezy</v>
      </c>
    </row>
    <row r="550" spans="1:16" ht="14.25" customHeight="1" x14ac:dyDescent="0.3">
      <c r="A550" s="1">
        <v>549</v>
      </c>
      <c r="B550" s="3">
        <v>0.13639999999999999</v>
      </c>
      <c r="C550" s="1">
        <v>0.69</v>
      </c>
      <c r="D550" s="1">
        <v>0.28360000000000002</v>
      </c>
      <c r="E550" s="1">
        <v>3</v>
      </c>
      <c r="F550" s="1">
        <v>6</v>
      </c>
      <c r="G550" s="1">
        <v>9</v>
      </c>
      <c r="H550" s="4" t="str">
        <f>IF(dataset_2!$E550&gt;dataset_2!$F550,"Casual Dominant","Registered Dominant")</f>
        <v>Registered Dominant</v>
      </c>
      <c r="I550" s="4">
        <f>dataset_2!$E550/dataset_2!$G550</f>
        <v>0.33333333333333331</v>
      </c>
      <c r="J550" s="4">
        <f>dataset_2!$F550/dataset_2!$G550</f>
        <v>0.66666666666666663</v>
      </c>
      <c r="K550" s="5">
        <f>dataset_2!$C550*100</f>
        <v>69</v>
      </c>
      <c r="L550" s="4">
        <f>dataset_2!$B550*50</f>
        <v>6.8199999999999994</v>
      </c>
      <c r="M550" s="5">
        <f>dataset_2!$D550*67</f>
        <v>19.001200000000001</v>
      </c>
      <c r="N550" s="4">
        <f>IFERROR(dataset_2!$I550/dataset_2!$J550,0)</f>
        <v>0.5</v>
      </c>
      <c r="O550" s="4" t="str">
        <f>IF(dataset_2!$K550&lt;40,"Low",IF(dataset_2!$K550&lt;=70,"Moderate","High"))</f>
        <v>Moderate</v>
      </c>
      <c r="P550" s="4" t="str">
        <f>IF(dataset_2!$M550&lt;10,"Calm",IF(dataset_2!$M550&lt;=25,"Breezy","Windy"))</f>
        <v>Breezy</v>
      </c>
    </row>
    <row r="551" spans="1:16" ht="14.25" customHeight="1" x14ac:dyDescent="0.3">
      <c r="A551" s="1">
        <v>550</v>
      </c>
      <c r="B551" s="3">
        <v>0.16669999999999999</v>
      </c>
      <c r="C551" s="1">
        <v>0.69</v>
      </c>
      <c r="D551" s="1">
        <v>0.16420000000000001</v>
      </c>
      <c r="E551" s="1">
        <v>0</v>
      </c>
      <c r="F551" s="1">
        <v>5</v>
      </c>
      <c r="G551" s="1">
        <v>5</v>
      </c>
      <c r="H551" s="4" t="str">
        <f>IF(dataset_2!$E551&gt;dataset_2!$F551,"Casual Dominant","Registered Dominant")</f>
        <v>Registered Dominant</v>
      </c>
      <c r="I551" s="4">
        <f>dataset_2!$E551/dataset_2!$G551</f>
        <v>0</v>
      </c>
      <c r="J551" s="4">
        <f>dataset_2!$F551/dataset_2!$G551</f>
        <v>1</v>
      </c>
      <c r="K551" s="5">
        <f>dataset_2!$C551*100</f>
        <v>69</v>
      </c>
      <c r="L551" s="4">
        <f>dataset_2!$B551*50</f>
        <v>8.3349999999999991</v>
      </c>
      <c r="M551" s="5">
        <f>dataset_2!$D551*67</f>
        <v>11.0014</v>
      </c>
      <c r="N551" s="4">
        <f>IFERROR(dataset_2!$I551/dataset_2!$J551,0)</f>
        <v>0</v>
      </c>
      <c r="O551" s="4" t="str">
        <f>IF(dataset_2!$K551&lt;40,"Low",IF(dataset_2!$K551&lt;=70,"Moderate","High"))</f>
        <v>Moderate</v>
      </c>
      <c r="P551" s="4" t="str">
        <f>IF(dataset_2!$M551&lt;10,"Calm",IF(dataset_2!$M551&lt;=25,"Breezy","Windy"))</f>
        <v>Breezy</v>
      </c>
    </row>
    <row r="552" spans="1:16" ht="14.25" customHeight="1" x14ac:dyDescent="0.3">
      <c r="A552" s="1">
        <v>551</v>
      </c>
      <c r="B552" s="3">
        <v>0.1515</v>
      </c>
      <c r="C552" s="1">
        <v>0.69</v>
      </c>
      <c r="D552" s="1">
        <v>0.22389999999999999</v>
      </c>
      <c r="E552" s="1">
        <v>0</v>
      </c>
      <c r="F552" s="1">
        <v>2</v>
      </c>
      <c r="G552" s="1">
        <v>2</v>
      </c>
      <c r="H552" s="4" t="str">
        <f>IF(dataset_2!$E552&gt;dataset_2!$F552,"Casual Dominant","Registered Dominant")</f>
        <v>Registered Dominant</v>
      </c>
      <c r="I552" s="4">
        <f>dataset_2!$E552/dataset_2!$G552</f>
        <v>0</v>
      </c>
      <c r="J552" s="4">
        <f>dataset_2!$F552/dataset_2!$G552</f>
        <v>1</v>
      </c>
      <c r="K552" s="5">
        <f>dataset_2!$C552*100</f>
        <v>69</v>
      </c>
      <c r="L552" s="4">
        <f>dataset_2!$B552*50</f>
        <v>7.5750000000000002</v>
      </c>
      <c r="M552" s="5">
        <f>dataset_2!$D552*67</f>
        <v>15.001299999999999</v>
      </c>
      <c r="N552" s="4">
        <f>IFERROR(dataset_2!$I552/dataset_2!$J552,0)</f>
        <v>0</v>
      </c>
      <c r="O552" s="4" t="str">
        <f>IF(dataset_2!$K552&lt;40,"Low",IF(dataset_2!$K552&lt;=70,"Moderate","High"))</f>
        <v>Moderate</v>
      </c>
      <c r="P552" s="4" t="str">
        <f>IF(dataset_2!$M552&lt;10,"Calm",IF(dataset_2!$M552&lt;=25,"Breezy","Windy"))</f>
        <v>Breezy</v>
      </c>
    </row>
    <row r="553" spans="1:16" ht="14.25" customHeight="1" x14ac:dyDescent="0.3">
      <c r="A553" s="1">
        <v>552</v>
      </c>
      <c r="B553" s="3">
        <v>0.16669999999999999</v>
      </c>
      <c r="C553" s="1">
        <v>0.74</v>
      </c>
      <c r="D553" s="1">
        <v>0.1045</v>
      </c>
      <c r="E553" s="1">
        <v>0</v>
      </c>
      <c r="F553" s="1">
        <v>1</v>
      </c>
      <c r="G553" s="1">
        <v>1</v>
      </c>
      <c r="H553" s="4" t="str">
        <f>IF(dataset_2!$E553&gt;dataset_2!$F553,"Casual Dominant","Registered Dominant")</f>
        <v>Registered Dominant</v>
      </c>
      <c r="I553" s="4">
        <f>dataset_2!$E553/dataset_2!$G553</f>
        <v>0</v>
      </c>
      <c r="J553" s="4">
        <f>dataset_2!$F553/dataset_2!$G553</f>
        <v>1</v>
      </c>
      <c r="K553" s="5">
        <f>dataset_2!$C553*100</f>
        <v>74</v>
      </c>
      <c r="L553" s="4">
        <f>dataset_2!$B553*50</f>
        <v>8.3349999999999991</v>
      </c>
      <c r="M553" s="5">
        <f>dataset_2!$D553*67</f>
        <v>7.0015000000000001</v>
      </c>
      <c r="N553" s="4">
        <f>IFERROR(dataset_2!$I553/dataset_2!$J553,0)</f>
        <v>0</v>
      </c>
      <c r="O553" s="4" t="str">
        <f>IF(dataset_2!$K553&lt;40,"Low",IF(dataset_2!$K553&lt;=70,"Moderate","High"))</f>
        <v>High</v>
      </c>
      <c r="P553" s="4" t="str">
        <f>IF(dataset_2!$M553&lt;10,"Calm",IF(dataset_2!$M553&lt;=25,"Breezy","Windy"))</f>
        <v>Calm</v>
      </c>
    </row>
    <row r="554" spans="1:16" ht="14.25" customHeight="1" x14ac:dyDescent="0.3">
      <c r="A554" s="1">
        <v>553</v>
      </c>
      <c r="B554" s="3">
        <v>0.13639999999999999</v>
      </c>
      <c r="C554" s="1">
        <v>0.74</v>
      </c>
      <c r="D554" s="1">
        <v>0.22389999999999999</v>
      </c>
      <c r="E554" s="1">
        <v>0</v>
      </c>
      <c r="F554" s="1">
        <v>9</v>
      </c>
      <c r="G554" s="1">
        <v>9</v>
      </c>
      <c r="H554" s="4" t="str">
        <f>IF(dataset_2!$E554&gt;dataset_2!$F554,"Casual Dominant","Registered Dominant")</f>
        <v>Registered Dominant</v>
      </c>
      <c r="I554" s="4">
        <f>dataset_2!$E554/dataset_2!$G554</f>
        <v>0</v>
      </c>
      <c r="J554" s="4">
        <f>dataset_2!$F554/dataset_2!$G554</f>
        <v>1</v>
      </c>
      <c r="K554" s="5">
        <f>dataset_2!$C554*100</f>
        <v>74</v>
      </c>
      <c r="L554" s="4">
        <f>dataset_2!$B554*50</f>
        <v>6.8199999999999994</v>
      </c>
      <c r="M554" s="5">
        <f>dataset_2!$D554*67</f>
        <v>15.001299999999999</v>
      </c>
      <c r="N554" s="4">
        <f>IFERROR(dataset_2!$I554/dataset_2!$J554,0)</f>
        <v>0</v>
      </c>
      <c r="O554" s="4" t="str">
        <f>IF(dataset_2!$K554&lt;40,"Low",IF(dataset_2!$K554&lt;=70,"Moderate","High"))</f>
        <v>High</v>
      </c>
      <c r="P554" s="4" t="str">
        <f>IF(dataset_2!$M554&lt;10,"Calm",IF(dataset_2!$M554&lt;=25,"Breezy","Windy"))</f>
        <v>Breezy</v>
      </c>
    </row>
    <row r="555" spans="1:16" ht="14.25" customHeight="1" x14ac:dyDescent="0.3">
      <c r="A555" s="1">
        <v>554</v>
      </c>
      <c r="B555" s="3">
        <v>0.18179999999999999</v>
      </c>
      <c r="C555" s="1">
        <v>0.74</v>
      </c>
      <c r="D555" s="1">
        <v>0.1045</v>
      </c>
      <c r="E555" s="1">
        <v>1</v>
      </c>
      <c r="F555" s="1">
        <v>35</v>
      </c>
      <c r="G555" s="1">
        <v>36</v>
      </c>
      <c r="H555" s="4" t="str">
        <f>IF(dataset_2!$E555&gt;dataset_2!$F555,"Casual Dominant","Registered Dominant")</f>
        <v>Registered Dominant</v>
      </c>
      <c r="I555" s="4">
        <f>dataset_2!$E555/dataset_2!$G555</f>
        <v>2.7777777777777776E-2</v>
      </c>
      <c r="J555" s="4">
        <f>dataset_2!$F555/dataset_2!$G555</f>
        <v>0.97222222222222221</v>
      </c>
      <c r="K555" s="5">
        <f>dataset_2!$C555*100</f>
        <v>74</v>
      </c>
      <c r="L555" s="4">
        <f>dataset_2!$B555*50</f>
        <v>9.09</v>
      </c>
      <c r="M555" s="5">
        <f>dataset_2!$D555*67</f>
        <v>7.0015000000000001</v>
      </c>
      <c r="N555" s="4">
        <f>IFERROR(dataset_2!$I555/dataset_2!$J555,0)</f>
        <v>2.8571428571428571E-2</v>
      </c>
      <c r="O555" s="4" t="str">
        <f>IF(dataset_2!$K555&lt;40,"Low",IF(dataset_2!$K555&lt;=70,"Moderate","High"))</f>
        <v>High</v>
      </c>
      <c r="P555" s="4" t="str">
        <f>IF(dataset_2!$M555&lt;10,"Calm",IF(dataset_2!$M555&lt;=25,"Breezy","Windy"))</f>
        <v>Calm</v>
      </c>
    </row>
    <row r="556" spans="1:16" ht="14.25" customHeight="1" x14ac:dyDescent="0.3">
      <c r="A556" s="1">
        <v>555</v>
      </c>
      <c r="B556" s="3">
        <v>0.1515</v>
      </c>
      <c r="C556" s="1">
        <v>0.74</v>
      </c>
      <c r="D556" s="1">
        <v>0.22389999999999999</v>
      </c>
      <c r="E556" s="1">
        <v>5</v>
      </c>
      <c r="F556" s="1">
        <v>103</v>
      </c>
      <c r="G556" s="1">
        <v>108</v>
      </c>
      <c r="H556" s="4" t="str">
        <f>IF(dataset_2!$E556&gt;dataset_2!$F556,"Casual Dominant","Registered Dominant")</f>
        <v>Registered Dominant</v>
      </c>
      <c r="I556" s="4">
        <f>dataset_2!$E556/dataset_2!$G556</f>
        <v>4.6296296296296294E-2</v>
      </c>
      <c r="J556" s="4">
        <f>dataset_2!$F556/dataset_2!$G556</f>
        <v>0.95370370370370372</v>
      </c>
      <c r="K556" s="5">
        <f>dataset_2!$C556*100</f>
        <v>74</v>
      </c>
      <c r="L556" s="4">
        <f>dataset_2!$B556*50</f>
        <v>7.5750000000000002</v>
      </c>
      <c r="M556" s="5">
        <f>dataset_2!$D556*67</f>
        <v>15.001299999999999</v>
      </c>
      <c r="N556" s="4">
        <f>IFERROR(dataset_2!$I556/dataset_2!$J556,0)</f>
        <v>4.8543689320388349E-2</v>
      </c>
      <c r="O556" s="4" t="str">
        <f>IF(dataset_2!$K556&lt;40,"Low",IF(dataset_2!$K556&lt;=70,"Moderate","High"))</f>
        <v>High</v>
      </c>
      <c r="P556" s="4" t="str">
        <f>IF(dataset_2!$M556&lt;10,"Calm",IF(dataset_2!$M556&lt;=25,"Breezy","Windy"))</f>
        <v>Breezy</v>
      </c>
    </row>
    <row r="557" spans="1:16" ht="14.25" customHeight="1" x14ac:dyDescent="0.3">
      <c r="A557" s="1">
        <v>556</v>
      </c>
      <c r="B557" s="3">
        <v>0.18179999999999999</v>
      </c>
      <c r="C557" s="1">
        <v>0.74</v>
      </c>
      <c r="D557" s="1">
        <v>0.1343</v>
      </c>
      <c r="E557" s="1">
        <v>5</v>
      </c>
      <c r="F557" s="1">
        <v>233</v>
      </c>
      <c r="G557" s="1">
        <v>238</v>
      </c>
      <c r="H557" s="4" t="str">
        <f>IF(dataset_2!$E557&gt;dataset_2!$F557,"Casual Dominant","Registered Dominant")</f>
        <v>Registered Dominant</v>
      </c>
      <c r="I557" s="4">
        <f>dataset_2!$E557/dataset_2!$G557</f>
        <v>2.100840336134454E-2</v>
      </c>
      <c r="J557" s="4">
        <f>dataset_2!$F557/dataset_2!$G557</f>
        <v>0.97899159663865543</v>
      </c>
      <c r="K557" s="5">
        <f>dataset_2!$C557*100</f>
        <v>74</v>
      </c>
      <c r="L557" s="4">
        <f>dataset_2!$B557*50</f>
        <v>9.09</v>
      </c>
      <c r="M557" s="5">
        <f>dataset_2!$D557*67</f>
        <v>8.9981000000000009</v>
      </c>
      <c r="N557" s="4">
        <f>IFERROR(dataset_2!$I557/dataset_2!$J557,0)</f>
        <v>2.1459227467811162E-2</v>
      </c>
      <c r="O557" s="4" t="str">
        <f>IF(dataset_2!$K557&lt;40,"Low",IF(dataset_2!$K557&lt;=70,"Moderate","High"))</f>
        <v>High</v>
      </c>
      <c r="P557" s="4" t="str">
        <f>IF(dataset_2!$M557&lt;10,"Calm",IF(dataset_2!$M557&lt;=25,"Breezy","Windy"))</f>
        <v>Calm</v>
      </c>
    </row>
    <row r="558" spans="1:16" ht="14.25" customHeight="1" x14ac:dyDescent="0.3">
      <c r="A558" s="1">
        <v>557</v>
      </c>
      <c r="B558" s="3">
        <v>0.2273</v>
      </c>
      <c r="C558" s="1">
        <v>0.64</v>
      </c>
      <c r="D558" s="1">
        <v>8.9599999999999999E-2</v>
      </c>
      <c r="E558" s="1">
        <v>10</v>
      </c>
      <c r="F558" s="1">
        <v>134</v>
      </c>
      <c r="G558" s="1">
        <v>144</v>
      </c>
      <c r="H558" s="4" t="str">
        <f>IF(dataset_2!$E558&gt;dataset_2!$F558,"Casual Dominant","Registered Dominant")</f>
        <v>Registered Dominant</v>
      </c>
      <c r="I558" s="4">
        <f>dataset_2!$E558/dataset_2!$G558</f>
        <v>6.9444444444444448E-2</v>
      </c>
      <c r="J558" s="4">
        <f>dataset_2!$F558/dataset_2!$G558</f>
        <v>0.93055555555555558</v>
      </c>
      <c r="K558" s="5">
        <f>dataset_2!$C558*100</f>
        <v>64</v>
      </c>
      <c r="L558" s="4">
        <f>dataset_2!$B558*50</f>
        <v>11.365</v>
      </c>
      <c r="M558" s="5">
        <f>dataset_2!$D558*67</f>
        <v>6.0031999999999996</v>
      </c>
      <c r="N558" s="4">
        <f>IFERROR(dataset_2!$I558/dataset_2!$J558,0)</f>
        <v>7.4626865671641798E-2</v>
      </c>
      <c r="O558" s="4" t="str">
        <f>IF(dataset_2!$K558&lt;40,"Low",IF(dataset_2!$K558&lt;=70,"Moderate","High"))</f>
        <v>Moderate</v>
      </c>
      <c r="P558" s="4" t="str">
        <f>IF(dataset_2!$M558&lt;10,"Calm",IF(dataset_2!$M558&lt;=25,"Breezy","Windy"))</f>
        <v>Calm</v>
      </c>
    </row>
    <row r="559" spans="1:16" ht="14.25" customHeight="1" x14ac:dyDescent="0.3">
      <c r="A559" s="1">
        <v>558</v>
      </c>
      <c r="B559" s="3">
        <v>0.2424</v>
      </c>
      <c r="C559" s="1">
        <v>0.6</v>
      </c>
      <c r="D559" s="1">
        <v>0.1045</v>
      </c>
      <c r="E559" s="1">
        <v>6</v>
      </c>
      <c r="F559" s="1">
        <v>49</v>
      </c>
      <c r="G559" s="1">
        <v>55</v>
      </c>
      <c r="H559" s="4" t="str">
        <f>IF(dataset_2!$E559&gt;dataset_2!$F559,"Casual Dominant","Registered Dominant")</f>
        <v>Registered Dominant</v>
      </c>
      <c r="I559" s="4">
        <f>dataset_2!$E559/dataset_2!$G559</f>
        <v>0.10909090909090909</v>
      </c>
      <c r="J559" s="4">
        <f>dataset_2!$F559/dataset_2!$G559</f>
        <v>0.89090909090909087</v>
      </c>
      <c r="K559" s="5">
        <f>dataset_2!$C559*100</f>
        <v>60</v>
      </c>
      <c r="L559" s="4">
        <f>dataset_2!$B559*50</f>
        <v>12.120000000000001</v>
      </c>
      <c r="M559" s="5">
        <f>dataset_2!$D559*67</f>
        <v>7.0015000000000001</v>
      </c>
      <c r="N559" s="4">
        <f>IFERROR(dataset_2!$I559/dataset_2!$J559,0)</f>
        <v>0.12244897959183673</v>
      </c>
      <c r="O559" s="4" t="str">
        <f>IF(dataset_2!$K559&lt;40,"Low",IF(dataset_2!$K559&lt;=70,"Moderate","High"))</f>
        <v>Moderate</v>
      </c>
      <c r="P559" s="4" t="str">
        <f>IF(dataset_2!$M559&lt;10,"Calm",IF(dataset_2!$M559&lt;=25,"Breezy","Windy"))</f>
        <v>Calm</v>
      </c>
    </row>
    <row r="560" spans="1:16" ht="14.25" customHeight="1" x14ac:dyDescent="0.3">
      <c r="A560" s="1">
        <v>559</v>
      </c>
      <c r="B560" s="3">
        <v>0.2424</v>
      </c>
      <c r="C560" s="1">
        <v>0.6</v>
      </c>
      <c r="D560" s="1">
        <v>0.1343</v>
      </c>
      <c r="E560" s="1">
        <v>6</v>
      </c>
      <c r="F560" s="1">
        <v>55</v>
      </c>
      <c r="G560" s="1">
        <v>61</v>
      </c>
      <c r="H560" s="4" t="str">
        <f>IF(dataset_2!$E560&gt;dataset_2!$F560,"Casual Dominant","Registered Dominant")</f>
        <v>Registered Dominant</v>
      </c>
      <c r="I560" s="4">
        <f>dataset_2!$E560/dataset_2!$G560</f>
        <v>9.8360655737704916E-2</v>
      </c>
      <c r="J560" s="4">
        <f>dataset_2!$F560/dataset_2!$G560</f>
        <v>0.90163934426229508</v>
      </c>
      <c r="K560" s="5">
        <f>dataset_2!$C560*100</f>
        <v>60</v>
      </c>
      <c r="L560" s="4">
        <f>dataset_2!$B560*50</f>
        <v>12.120000000000001</v>
      </c>
      <c r="M560" s="5">
        <f>dataset_2!$D560*67</f>
        <v>8.9981000000000009</v>
      </c>
      <c r="N560" s="4">
        <f>IFERROR(dataset_2!$I560/dataset_2!$J560,0)</f>
        <v>0.10909090909090909</v>
      </c>
      <c r="O560" s="4" t="str">
        <f>IF(dataset_2!$K560&lt;40,"Low",IF(dataset_2!$K560&lt;=70,"Moderate","High"))</f>
        <v>Moderate</v>
      </c>
      <c r="P560" s="4" t="str">
        <f>IF(dataset_2!$M560&lt;10,"Calm",IF(dataset_2!$M560&lt;=25,"Breezy","Windy"))</f>
        <v>Calm</v>
      </c>
    </row>
    <row r="561" spans="1:16" ht="14.25" customHeight="1" x14ac:dyDescent="0.3">
      <c r="A561" s="1">
        <v>560</v>
      </c>
      <c r="B561" s="3">
        <v>0.28789999999999999</v>
      </c>
      <c r="C561" s="1">
        <v>0.56000000000000005</v>
      </c>
      <c r="D561" s="1">
        <v>8.9599999999999999E-2</v>
      </c>
      <c r="E561" s="1">
        <v>21</v>
      </c>
      <c r="F561" s="1">
        <v>85</v>
      </c>
      <c r="G561" s="1">
        <v>106</v>
      </c>
      <c r="H561" s="4" t="str">
        <f>IF(dataset_2!$E561&gt;dataset_2!$F561,"Casual Dominant","Registered Dominant")</f>
        <v>Registered Dominant</v>
      </c>
      <c r="I561" s="4">
        <f>dataset_2!$E561/dataset_2!$G561</f>
        <v>0.19811320754716982</v>
      </c>
      <c r="J561" s="4">
        <f>dataset_2!$F561/dataset_2!$G561</f>
        <v>0.80188679245283023</v>
      </c>
      <c r="K561" s="5">
        <f>dataset_2!$C561*100</f>
        <v>56.000000000000007</v>
      </c>
      <c r="L561" s="4">
        <f>dataset_2!$B561*50</f>
        <v>14.395</v>
      </c>
      <c r="M561" s="5">
        <f>dataset_2!$D561*67</f>
        <v>6.0031999999999996</v>
      </c>
      <c r="N561" s="4">
        <f>IFERROR(dataset_2!$I561/dataset_2!$J561,0)</f>
        <v>0.24705882352941178</v>
      </c>
      <c r="O561" s="4" t="str">
        <f>IF(dataset_2!$K561&lt;40,"Low",IF(dataset_2!$K561&lt;=70,"Moderate","High"))</f>
        <v>Moderate</v>
      </c>
      <c r="P561" s="4" t="str">
        <f>IF(dataset_2!$M561&lt;10,"Calm",IF(dataset_2!$M561&lt;=25,"Breezy","Windy"))</f>
        <v>Calm</v>
      </c>
    </row>
    <row r="562" spans="1:16" ht="14.25" customHeight="1" x14ac:dyDescent="0.3">
      <c r="A562" s="1">
        <v>561</v>
      </c>
      <c r="B562" s="3">
        <v>0.2727</v>
      </c>
      <c r="C562" s="1">
        <v>0.56000000000000005</v>
      </c>
      <c r="D562" s="1">
        <v>0.1343</v>
      </c>
      <c r="E562" s="1">
        <v>21</v>
      </c>
      <c r="F562" s="1">
        <v>72</v>
      </c>
      <c r="G562" s="1">
        <v>93</v>
      </c>
      <c r="H562" s="4" t="str">
        <f>IF(dataset_2!$E562&gt;dataset_2!$F562,"Casual Dominant","Registered Dominant")</f>
        <v>Registered Dominant</v>
      </c>
      <c r="I562" s="4">
        <f>dataset_2!$E562/dataset_2!$G562</f>
        <v>0.22580645161290322</v>
      </c>
      <c r="J562" s="4">
        <f>dataset_2!$F562/dataset_2!$G562</f>
        <v>0.77419354838709675</v>
      </c>
      <c r="K562" s="5">
        <f>dataset_2!$C562*100</f>
        <v>56.000000000000007</v>
      </c>
      <c r="L562" s="4">
        <f>dataset_2!$B562*50</f>
        <v>13.635</v>
      </c>
      <c r="M562" s="5">
        <f>dataset_2!$D562*67</f>
        <v>8.9981000000000009</v>
      </c>
      <c r="N562" s="4">
        <f>IFERROR(dataset_2!$I562/dataset_2!$J562,0)</f>
        <v>0.29166666666666669</v>
      </c>
      <c r="O562" s="4" t="str">
        <f>IF(dataset_2!$K562&lt;40,"Low",IF(dataset_2!$K562&lt;=70,"Moderate","High"))</f>
        <v>Moderate</v>
      </c>
      <c r="P562" s="4" t="str">
        <f>IF(dataset_2!$M562&lt;10,"Calm",IF(dataset_2!$M562&lt;=25,"Breezy","Windy"))</f>
        <v>Calm</v>
      </c>
    </row>
    <row r="563" spans="1:16" ht="14.25" customHeight="1" x14ac:dyDescent="0.3">
      <c r="A563" s="1">
        <v>562</v>
      </c>
      <c r="B563" s="3">
        <v>0.33329999999999999</v>
      </c>
      <c r="C563" s="1">
        <v>0.45</v>
      </c>
      <c r="D563" s="1">
        <v>0</v>
      </c>
      <c r="E563" s="1">
        <v>11</v>
      </c>
      <c r="F563" s="1">
        <v>57</v>
      </c>
      <c r="G563" s="1">
        <v>68</v>
      </c>
      <c r="H563" s="4" t="str">
        <f>IF(dataset_2!$E563&gt;dataset_2!$F563,"Casual Dominant","Registered Dominant")</f>
        <v>Registered Dominant</v>
      </c>
      <c r="I563" s="4">
        <f>dataset_2!$E563/dataset_2!$G563</f>
        <v>0.16176470588235295</v>
      </c>
      <c r="J563" s="4">
        <f>dataset_2!$F563/dataset_2!$G563</f>
        <v>0.83823529411764708</v>
      </c>
      <c r="K563" s="5">
        <f>dataset_2!$C563*100</f>
        <v>45</v>
      </c>
      <c r="L563" s="4">
        <f>dataset_2!$B563*50</f>
        <v>16.664999999999999</v>
      </c>
      <c r="M563" s="5">
        <f>dataset_2!$D563*67</f>
        <v>0</v>
      </c>
      <c r="N563" s="4">
        <f>IFERROR(dataset_2!$I563/dataset_2!$J563,0)</f>
        <v>0.19298245614035089</v>
      </c>
      <c r="O563" s="4" t="str">
        <f>IF(dataset_2!$K563&lt;40,"Low",IF(dataset_2!$K563&lt;=70,"Moderate","High"))</f>
        <v>Moderate</v>
      </c>
      <c r="P563" s="4" t="str">
        <f>IF(dataset_2!$M563&lt;10,"Calm",IF(dataset_2!$M563&lt;=25,"Breezy","Windy"))</f>
        <v>Calm</v>
      </c>
    </row>
    <row r="564" spans="1:16" ht="14.25" customHeight="1" x14ac:dyDescent="0.3">
      <c r="A564" s="1">
        <v>563</v>
      </c>
      <c r="B564" s="3">
        <v>0.34849999999999998</v>
      </c>
      <c r="C564" s="1">
        <v>0.42</v>
      </c>
      <c r="D564" s="1">
        <v>0</v>
      </c>
      <c r="E564" s="1">
        <v>21</v>
      </c>
      <c r="F564" s="1">
        <v>63</v>
      </c>
      <c r="G564" s="1">
        <v>84</v>
      </c>
      <c r="H564" s="4" t="str">
        <f>IF(dataset_2!$E564&gt;dataset_2!$F564,"Casual Dominant","Registered Dominant")</f>
        <v>Registered Dominant</v>
      </c>
      <c r="I564" s="4">
        <f>dataset_2!$E564/dataset_2!$G564</f>
        <v>0.25</v>
      </c>
      <c r="J564" s="4">
        <f>dataset_2!$F564/dataset_2!$G564</f>
        <v>0.75</v>
      </c>
      <c r="K564" s="5">
        <f>dataset_2!$C564*100</f>
        <v>42</v>
      </c>
      <c r="L564" s="4">
        <f>dataset_2!$B564*50</f>
        <v>17.424999999999997</v>
      </c>
      <c r="M564" s="5">
        <f>dataset_2!$D564*67</f>
        <v>0</v>
      </c>
      <c r="N564" s="4">
        <f>IFERROR(dataset_2!$I564/dataset_2!$J564,0)</f>
        <v>0.33333333333333331</v>
      </c>
      <c r="O564" s="4" t="str">
        <f>IF(dataset_2!$K564&lt;40,"Low",IF(dataset_2!$K564&lt;=70,"Moderate","High"))</f>
        <v>Moderate</v>
      </c>
      <c r="P564" s="4" t="str">
        <f>IF(dataset_2!$M564&lt;10,"Calm",IF(dataset_2!$M564&lt;=25,"Breezy","Windy"))</f>
        <v>Calm</v>
      </c>
    </row>
    <row r="565" spans="1:16" ht="14.25" customHeight="1" x14ac:dyDescent="0.3">
      <c r="A565" s="1">
        <v>564</v>
      </c>
      <c r="B565" s="3">
        <v>0.34849999999999998</v>
      </c>
      <c r="C565" s="1">
        <v>0.42</v>
      </c>
      <c r="D565" s="1">
        <v>0</v>
      </c>
      <c r="E565" s="1">
        <v>14</v>
      </c>
      <c r="F565" s="1">
        <v>102</v>
      </c>
      <c r="G565" s="1">
        <v>116</v>
      </c>
      <c r="H565" s="4" t="str">
        <f>IF(dataset_2!$E565&gt;dataset_2!$F565,"Casual Dominant","Registered Dominant")</f>
        <v>Registered Dominant</v>
      </c>
      <c r="I565" s="4">
        <f>dataset_2!$E565/dataset_2!$G565</f>
        <v>0.1206896551724138</v>
      </c>
      <c r="J565" s="4">
        <f>dataset_2!$F565/dataset_2!$G565</f>
        <v>0.87931034482758619</v>
      </c>
      <c r="K565" s="5">
        <f>dataset_2!$C565*100</f>
        <v>42</v>
      </c>
      <c r="L565" s="4">
        <f>dataset_2!$B565*50</f>
        <v>17.424999999999997</v>
      </c>
      <c r="M565" s="5">
        <f>dataset_2!$D565*67</f>
        <v>0</v>
      </c>
      <c r="N565" s="4">
        <f>IFERROR(dataset_2!$I565/dataset_2!$J565,0)</f>
        <v>0.13725490196078433</v>
      </c>
      <c r="O565" s="4" t="str">
        <f>IF(dataset_2!$K565&lt;40,"Low",IF(dataset_2!$K565&lt;=70,"Moderate","High"))</f>
        <v>Moderate</v>
      </c>
      <c r="P565" s="4" t="str">
        <f>IF(dataset_2!$M565&lt;10,"Calm",IF(dataset_2!$M565&lt;=25,"Breezy","Windy"))</f>
        <v>Calm</v>
      </c>
    </row>
    <row r="566" spans="1:16" ht="14.25" customHeight="1" x14ac:dyDescent="0.3">
      <c r="A566" s="1">
        <v>565</v>
      </c>
      <c r="B566" s="3">
        <v>0.33329999999999999</v>
      </c>
      <c r="C566" s="1">
        <v>0.45</v>
      </c>
      <c r="D566" s="1">
        <v>0</v>
      </c>
      <c r="E566" s="1">
        <v>14</v>
      </c>
      <c r="F566" s="1">
        <v>208</v>
      </c>
      <c r="G566" s="1">
        <v>222</v>
      </c>
      <c r="H566" s="4" t="str">
        <f>IF(dataset_2!$E566&gt;dataset_2!$F566,"Casual Dominant","Registered Dominant")</f>
        <v>Registered Dominant</v>
      </c>
      <c r="I566" s="4">
        <f>dataset_2!$E566/dataset_2!$G566</f>
        <v>6.3063063063063057E-2</v>
      </c>
      <c r="J566" s="4">
        <f>dataset_2!$F566/dataset_2!$G566</f>
        <v>0.93693693693693691</v>
      </c>
      <c r="K566" s="5">
        <f>dataset_2!$C566*100</f>
        <v>45</v>
      </c>
      <c r="L566" s="4">
        <f>dataset_2!$B566*50</f>
        <v>16.664999999999999</v>
      </c>
      <c r="M566" s="5">
        <f>dataset_2!$D566*67</f>
        <v>0</v>
      </c>
      <c r="N566" s="4">
        <f>IFERROR(dataset_2!$I566/dataset_2!$J566,0)</f>
        <v>6.7307692307692304E-2</v>
      </c>
      <c r="O566" s="4" t="str">
        <f>IF(dataset_2!$K566&lt;40,"Low",IF(dataset_2!$K566&lt;=70,"Moderate","High"))</f>
        <v>Moderate</v>
      </c>
      <c r="P566" s="4" t="str">
        <f>IF(dataset_2!$M566&lt;10,"Calm",IF(dataset_2!$M566&lt;=25,"Breezy","Windy"))</f>
        <v>Calm</v>
      </c>
    </row>
    <row r="567" spans="1:16" ht="14.25" customHeight="1" x14ac:dyDescent="0.3">
      <c r="A567" s="1">
        <v>566</v>
      </c>
      <c r="B567" s="3">
        <v>0.31819999999999998</v>
      </c>
      <c r="C567" s="1">
        <v>0.49</v>
      </c>
      <c r="D567" s="1">
        <v>8.9599999999999999E-2</v>
      </c>
      <c r="E567" s="1">
        <v>7</v>
      </c>
      <c r="F567" s="1">
        <v>218</v>
      </c>
      <c r="G567" s="1">
        <v>225</v>
      </c>
      <c r="H567" s="4" t="str">
        <f>IF(dataset_2!$E567&gt;dataset_2!$F567,"Casual Dominant","Registered Dominant")</f>
        <v>Registered Dominant</v>
      </c>
      <c r="I567" s="4">
        <f>dataset_2!$E567/dataset_2!$G567</f>
        <v>3.111111111111111E-2</v>
      </c>
      <c r="J567" s="4">
        <f>dataset_2!$F567/dataset_2!$G567</f>
        <v>0.96888888888888891</v>
      </c>
      <c r="K567" s="5">
        <f>dataset_2!$C567*100</f>
        <v>49</v>
      </c>
      <c r="L567" s="4">
        <f>dataset_2!$B567*50</f>
        <v>15.909999999999998</v>
      </c>
      <c r="M567" s="5">
        <f>dataset_2!$D567*67</f>
        <v>6.0031999999999996</v>
      </c>
      <c r="N567" s="4">
        <f>IFERROR(dataset_2!$I567/dataset_2!$J567,0)</f>
        <v>3.2110091743119268E-2</v>
      </c>
      <c r="O567" s="4" t="str">
        <f>IF(dataset_2!$K567&lt;40,"Low",IF(dataset_2!$K567&lt;=70,"Moderate","High"))</f>
        <v>Moderate</v>
      </c>
      <c r="P567" s="4" t="str">
        <f>IF(dataset_2!$M567&lt;10,"Calm",IF(dataset_2!$M567&lt;=25,"Breezy","Windy"))</f>
        <v>Calm</v>
      </c>
    </row>
    <row r="568" spans="1:16" ht="14.25" customHeight="1" x14ac:dyDescent="0.3">
      <c r="A568" s="1">
        <v>567</v>
      </c>
      <c r="B568" s="3">
        <v>0.2576</v>
      </c>
      <c r="C568" s="1">
        <v>0.65</v>
      </c>
      <c r="D568" s="1">
        <v>0.16420000000000001</v>
      </c>
      <c r="E568" s="1">
        <v>13</v>
      </c>
      <c r="F568" s="1">
        <v>133</v>
      </c>
      <c r="G568" s="1">
        <v>146</v>
      </c>
      <c r="H568" s="4" t="str">
        <f>IF(dataset_2!$E568&gt;dataset_2!$F568,"Casual Dominant","Registered Dominant")</f>
        <v>Registered Dominant</v>
      </c>
      <c r="I568" s="4">
        <f>dataset_2!$E568/dataset_2!$G568</f>
        <v>8.9041095890410954E-2</v>
      </c>
      <c r="J568" s="4">
        <f>dataset_2!$F568/dataset_2!$G568</f>
        <v>0.91095890410958902</v>
      </c>
      <c r="K568" s="5">
        <f>dataset_2!$C568*100</f>
        <v>65</v>
      </c>
      <c r="L568" s="4">
        <f>dataset_2!$B568*50</f>
        <v>12.879999999999999</v>
      </c>
      <c r="M568" s="5">
        <f>dataset_2!$D568*67</f>
        <v>11.0014</v>
      </c>
      <c r="N568" s="4">
        <f>IFERROR(dataset_2!$I568/dataset_2!$J568,0)</f>
        <v>9.7744360902255634E-2</v>
      </c>
      <c r="O568" s="4" t="str">
        <f>IF(dataset_2!$K568&lt;40,"Low",IF(dataset_2!$K568&lt;=70,"Moderate","High"))</f>
        <v>Moderate</v>
      </c>
      <c r="P568" s="4" t="str">
        <f>IF(dataset_2!$M568&lt;10,"Calm",IF(dataset_2!$M568&lt;=25,"Breezy","Windy"))</f>
        <v>Breezy</v>
      </c>
    </row>
    <row r="569" spans="1:16" ht="14.25" customHeight="1" x14ac:dyDescent="0.3">
      <c r="A569" s="1">
        <v>568</v>
      </c>
      <c r="B569" s="3">
        <v>0.2273</v>
      </c>
      <c r="C569" s="1">
        <v>0.65</v>
      </c>
      <c r="D569" s="1">
        <v>0.19400000000000001</v>
      </c>
      <c r="E569" s="1">
        <v>16</v>
      </c>
      <c r="F569" s="1">
        <v>103</v>
      </c>
      <c r="G569" s="1">
        <v>119</v>
      </c>
      <c r="H569" s="4" t="str">
        <f>IF(dataset_2!$E569&gt;dataset_2!$F569,"Casual Dominant","Registered Dominant")</f>
        <v>Registered Dominant</v>
      </c>
      <c r="I569" s="4">
        <f>dataset_2!$E569/dataset_2!$G569</f>
        <v>0.13445378151260504</v>
      </c>
      <c r="J569" s="4">
        <f>dataset_2!$F569/dataset_2!$G569</f>
        <v>0.86554621848739499</v>
      </c>
      <c r="K569" s="5">
        <f>dataset_2!$C569*100</f>
        <v>65</v>
      </c>
      <c r="L569" s="4">
        <f>dataset_2!$B569*50</f>
        <v>11.365</v>
      </c>
      <c r="M569" s="5">
        <f>dataset_2!$D569*67</f>
        <v>12.998000000000001</v>
      </c>
      <c r="N569" s="4">
        <f>IFERROR(dataset_2!$I569/dataset_2!$J569,0)</f>
        <v>0.1553398058252427</v>
      </c>
      <c r="O569" s="4" t="str">
        <f>IF(dataset_2!$K569&lt;40,"Low",IF(dataset_2!$K569&lt;=70,"Moderate","High"))</f>
        <v>Moderate</v>
      </c>
      <c r="P569" s="4" t="str">
        <f>IF(dataset_2!$M569&lt;10,"Calm",IF(dataset_2!$M569&lt;=25,"Breezy","Windy"))</f>
        <v>Breezy</v>
      </c>
    </row>
    <row r="570" spans="1:16" ht="14.25" customHeight="1" x14ac:dyDescent="0.3">
      <c r="A570" s="1">
        <v>569</v>
      </c>
      <c r="B570" s="3">
        <v>0.2273</v>
      </c>
      <c r="C570" s="1">
        <v>0.65</v>
      </c>
      <c r="D570" s="1">
        <v>0.19400000000000001</v>
      </c>
      <c r="E570" s="1">
        <v>5</v>
      </c>
      <c r="F570" s="1">
        <v>40</v>
      </c>
      <c r="G570" s="1">
        <v>45</v>
      </c>
      <c r="H570" s="4" t="str">
        <f>IF(dataset_2!$E570&gt;dataset_2!$F570,"Casual Dominant","Registered Dominant")</f>
        <v>Registered Dominant</v>
      </c>
      <c r="I570" s="4">
        <f>dataset_2!$E570/dataset_2!$G570</f>
        <v>0.1111111111111111</v>
      </c>
      <c r="J570" s="4">
        <f>dataset_2!$F570/dataset_2!$G570</f>
        <v>0.88888888888888884</v>
      </c>
      <c r="K570" s="5">
        <f>dataset_2!$C570*100</f>
        <v>65</v>
      </c>
      <c r="L570" s="4">
        <f>dataset_2!$B570*50</f>
        <v>11.365</v>
      </c>
      <c r="M570" s="5">
        <f>dataset_2!$D570*67</f>
        <v>12.998000000000001</v>
      </c>
      <c r="N570" s="4">
        <f>IFERROR(dataset_2!$I570/dataset_2!$J570,0)</f>
        <v>0.125</v>
      </c>
      <c r="O570" s="4" t="str">
        <f>IF(dataset_2!$K570&lt;40,"Low",IF(dataset_2!$K570&lt;=70,"Moderate","High"))</f>
        <v>Moderate</v>
      </c>
      <c r="P570" s="4" t="str">
        <f>IF(dataset_2!$M570&lt;10,"Calm",IF(dataset_2!$M570&lt;=25,"Breezy","Windy"))</f>
        <v>Breezy</v>
      </c>
    </row>
    <row r="571" spans="1:16" ht="14.25" customHeight="1" x14ac:dyDescent="0.3">
      <c r="A571" s="1">
        <v>570</v>
      </c>
      <c r="B571" s="3">
        <v>0.2273</v>
      </c>
      <c r="C571" s="1">
        <v>0.64</v>
      </c>
      <c r="D571" s="1">
        <v>0.16420000000000001</v>
      </c>
      <c r="E571" s="1">
        <v>4</v>
      </c>
      <c r="F571" s="1">
        <v>49</v>
      </c>
      <c r="G571" s="1">
        <v>53</v>
      </c>
      <c r="H571" s="4" t="str">
        <f>IF(dataset_2!$E571&gt;dataset_2!$F571,"Casual Dominant","Registered Dominant")</f>
        <v>Registered Dominant</v>
      </c>
      <c r="I571" s="4">
        <f>dataset_2!$E571/dataset_2!$G571</f>
        <v>7.5471698113207544E-2</v>
      </c>
      <c r="J571" s="4">
        <f>dataset_2!$F571/dataset_2!$G571</f>
        <v>0.92452830188679247</v>
      </c>
      <c r="K571" s="5">
        <f>dataset_2!$C571*100</f>
        <v>64</v>
      </c>
      <c r="L571" s="4">
        <f>dataset_2!$B571*50</f>
        <v>11.365</v>
      </c>
      <c r="M571" s="5">
        <f>dataset_2!$D571*67</f>
        <v>11.0014</v>
      </c>
      <c r="N571" s="4">
        <f>IFERROR(dataset_2!$I571/dataset_2!$J571,0)</f>
        <v>8.1632653061224483E-2</v>
      </c>
      <c r="O571" s="4" t="str">
        <f>IF(dataset_2!$K571&lt;40,"Low",IF(dataset_2!$K571&lt;=70,"Moderate","High"))</f>
        <v>Moderate</v>
      </c>
      <c r="P571" s="4" t="str">
        <f>IF(dataset_2!$M571&lt;10,"Calm",IF(dataset_2!$M571&lt;=25,"Breezy","Windy"))</f>
        <v>Breezy</v>
      </c>
    </row>
    <row r="572" spans="1:16" ht="14.25" customHeight="1" x14ac:dyDescent="0.3">
      <c r="A572" s="1">
        <v>571</v>
      </c>
      <c r="B572" s="3">
        <v>0.2273</v>
      </c>
      <c r="C572" s="1">
        <v>0.64</v>
      </c>
      <c r="D572" s="1">
        <v>0.16420000000000001</v>
      </c>
      <c r="E572" s="1">
        <v>3</v>
      </c>
      <c r="F572" s="1">
        <v>37</v>
      </c>
      <c r="G572" s="1">
        <v>40</v>
      </c>
      <c r="H572" s="4" t="str">
        <f>IF(dataset_2!$E572&gt;dataset_2!$F572,"Casual Dominant","Registered Dominant")</f>
        <v>Registered Dominant</v>
      </c>
      <c r="I572" s="4">
        <f>dataset_2!$E572/dataset_2!$G572</f>
        <v>7.4999999999999997E-2</v>
      </c>
      <c r="J572" s="4">
        <f>dataset_2!$F572/dataset_2!$G572</f>
        <v>0.92500000000000004</v>
      </c>
      <c r="K572" s="5">
        <f>dataset_2!$C572*100</f>
        <v>64</v>
      </c>
      <c r="L572" s="4">
        <f>dataset_2!$B572*50</f>
        <v>11.365</v>
      </c>
      <c r="M572" s="5">
        <f>dataset_2!$D572*67</f>
        <v>11.0014</v>
      </c>
      <c r="N572" s="4">
        <f>IFERROR(dataset_2!$I572/dataset_2!$J572,0)</f>
        <v>8.1081081081081072E-2</v>
      </c>
      <c r="O572" s="4" t="str">
        <f>IF(dataset_2!$K572&lt;40,"Low",IF(dataset_2!$K572&lt;=70,"Moderate","High"))</f>
        <v>Moderate</v>
      </c>
      <c r="P572" s="4" t="str">
        <f>IF(dataset_2!$M572&lt;10,"Calm",IF(dataset_2!$M572&lt;=25,"Breezy","Windy"))</f>
        <v>Breezy</v>
      </c>
    </row>
    <row r="573" spans="1:16" ht="14.25" customHeight="1" x14ac:dyDescent="0.3">
      <c r="A573" s="1">
        <v>572</v>
      </c>
      <c r="B573" s="3">
        <v>0.2273</v>
      </c>
      <c r="C573" s="1">
        <v>0.69</v>
      </c>
      <c r="D573" s="1">
        <v>0.1343</v>
      </c>
      <c r="E573" s="1">
        <v>3</v>
      </c>
      <c r="F573" s="1">
        <v>14</v>
      </c>
      <c r="G573" s="1">
        <v>17</v>
      </c>
      <c r="H573" s="4" t="str">
        <f>IF(dataset_2!$E573&gt;dataset_2!$F573,"Casual Dominant","Registered Dominant")</f>
        <v>Registered Dominant</v>
      </c>
      <c r="I573" s="4">
        <f>dataset_2!$E573/dataset_2!$G573</f>
        <v>0.17647058823529413</v>
      </c>
      <c r="J573" s="4">
        <f>dataset_2!$F573/dataset_2!$G573</f>
        <v>0.82352941176470584</v>
      </c>
      <c r="K573" s="5">
        <f>dataset_2!$C573*100</f>
        <v>69</v>
      </c>
      <c r="L573" s="4">
        <f>dataset_2!$B573*50</f>
        <v>11.365</v>
      </c>
      <c r="M573" s="5">
        <f>dataset_2!$D573*67</f>
        <v>8.9981000000000009</v>
      </c>
      <c r="N573" s="4">
        <f>IFERROR(dataset_2!$I573/dataset_2!$J573,0)</f>
        <v>0.2142857142857143</v>
      </c>
      <c r="O573" s="4" t="str">
        <f>IF(dataset_2!$K573&lt;40,"Low",IF(dataset_2!$K573&lt;=70,"Moderate","High"))</f>
        <v>Moderate</v>
      </c>
      <c r="P573" s="4" t="str">
        <f>IF(dataset_2!$M573&lt;10,"Calm",IF(dataset_2!$M573&lt;=25,"Breezy","Windy"))</f>
        <v>Calm</v>
      </c>
    </row>
    <row r="574" spans="1:16" ht="14.25" customHeight="1" x14ac:dyDescent="0.3">
      <c r="A574" s="1">
        <v>573</v>
      </c>
      <c r="B574" s="3">
        <v>0.2424</v>
      </c>
      <c r="C574" s="1">
        <v>0.65</v>
      </c>
      <c r="D574" s="1">
        <v>0.1343</v>
      </c>
      <c r="E574" s="1">
        <v>0</v>
      </c>
      <c r="F574" s="1">
        <v>5</v>
      </c>
      <c r="G574" s="1">
        <v>5</v>
      </c>
      <c r="H574" s="4" t="str">
        <f>IF(dataset_2!$E574&gt;dataset_2!$F574,"Casual Dominant","Registered Dominant")</f>
        <v>Registered Dominant</v>
      </c>
      <c r="I574" s="4">
        <f>dataset_2!$E574/dataset_2!$G574</f>
        <v>0</v>
      </c>
      <c r="J574" s="4">
        <f>dataset_2!$F574/dataset_2!$G574</f>
        <v>1</v>
      </c>
      <c r="K574" s="5">
        <f>dataset_2!$C574*100</f>
        <v>65</v>
      </c>
      <c r="L574" s="4">
        <f>dataset_2!$B574*50</f>
        <v>12.120000000000001</v>
      </c>
      <c r="M574" s="5">
        <f>dataset_2!$D574*67</f>
        <v>8.9981000000000009</v>
      </c>
      <c r="N574" s="4">
        <f>IFERROR(dataset_2!$I574/dataset_2!$J574,0)</f>
        <v>0</v>
      </c>
      <c r="O574" s="4" t="str">
        <f>IF(dataset_2!$K574&lt;40,"Low",IF(dataset_2!$K574&lt;=70,"Moderate","High"))</f>
        <v>Moderate</v>
      </c>
      <c r="P574" s="4" t="str">
        <f>IF(dataset_2!$M574&lt;10,"Calm",IF(dataset_2!$M574&lt;=25,"Breezy","Windy"))</f>
        <v>Calm</v>
      </c>
    </row>
    <row r="575" spans="1:16" ht="14.25" customHeight="1" x14ac:dyDescent="0.3">
      <c r="A575" s="1">
        <v>574</v>
      </c>
      <c r="B575" s="3">
        <v>0.2273</v>
      </c>
      <c r="C575" s="1">
        <v>0.69</v>
      </c>
      <c r="D575" s="1">
        <v>0.19400000000000001</v>
      </c>
      <c r="E575" s="1">
        <v>3</v>
      </c>
      <c r="F575" s="1">
        <v>7</v>
      </c>
      <c r="G575" s="1">
        <v>10</v>
      </c>
      <c r="H575" s="4" t="str">
        <f>IF(dataset_2!$E575&gt;dataset_2!$F575,"Casual Dominant","Registered Dominant")</f>
        <v>Registered Dominant</v>
      </c>
      <c r="I575" s="4">
        <f>dataset_2!$E575/dataset_2!$G575</f>
        <v>0.3</v>
      </c>
      <c r="J575" s="4">
        <f>dataset_2!$F575/dataset_2!$G575</f>
        <v>0.7</v>
      </c>
      <c r="K575" s="5">
        <f>dataset_2!$C575*100</f>
        <v>69</v>
      </c>
      <c r="L575" s="4">
        <f>dataset_2!$B575*50</f>
        <v>11.365</v>
      </c>
      <c r="M575" s="5">
        <f>dataset_2!$D575*67</f>
        <v>12.998000000000001</v>
      </c>
      <c r="N575" s="4">
        <f>IFERROR(dataset_2!$I575/dataset_2!$J575,0)</f>
        <v>0.4285714285714286</v>
      </c>
      <c r="O575" s="4" t="str">
        <f>IF(dataset_2!$K575&lt;40,"Low",IF(dataset_2!$K575&lt;=70,"Moderate","High"))</f>
        <v>Moderate</v>
      </c>
      <c r="P575" s="4" t="str">
        <f>IF(dataset_2!$M575&lt;10,"Calm",IF(dataset_2!$M575&lt;=25,"Breezy","Windy"))</f>
        <v>Breezy</v>
      </c>
    </row>
    <row r="576" spans="1:16" ht="14.25" customHeight="1" x14ac:dyDescent="0.3">
      <c r="A576" s="1">
        <v>575</v>
      </c>
      <c r="B576" s="3">
        <v>0.18179999999999999</v>
      </c>
      <c r="C576" s="1">
        <v>0.86</v>
      </c>
      <c r="D576" s="1">
        <v>0.28360000000000002</v>
      </c>
      <c r="E576" s="1">
        <v>0</v>
      </c>
      <c r="F576" s="1">
        <v>1</v>
      </c>
      <c r="G576" s="1">
        <v>1</v>
      </c>
      <c r="H576" s="4" t="str">
        <f>IF(dataset_2!$E576&gt;dataset_2!$F576,"Casual Dominant","Registered Dominant")</f>
        <v>Registered Dominant</v>
      </c>
      <c r="I576" s="4">
        <f>dataset_2!$E576/dataset_2!$G576</f>
        <v>0</v>
      </c>
      <c r="J576" s="4">
        <f>dataset_2!$F576/dataset_2!$G576</f>
        <v>1</v>
      </c>
      <c r="K576" s="5">
        <f>dataset_2!$C576*100</f>
        <v>86</v>
      </c>
      <c r="L576" s="4">
        <f>dataset_2!$B576*50</f>
        <v>9.09</v>
      </c>
      <c r="M576" s="5">
        <f>dataset_2!$D576*67</f>
        <v>19.001200000000001</v>
      </c>
      <c r="N576" s="4">
        <f>IFERROR(dataset_2!$I576/dataset_2!$J576,0)</f>
        <v>0</v>
      </c>
      <c r="O576" s="4" t="str">
        <f>IF(dataset_2!$K576&lt;40,"Low",IF(dataset_2!$K576&lt;=70,"Moderate","High"))</f>
        <v>High</v>
      </c>
      <c r="P576" s="4" t="str">
        <f>IF(dataset_2!$M576&lt;10,"Calm",IF(dataset_2!$M576&lt;=25,"Breezy","Windy"))</f>
        <v>Breezy</v>
      </c>
    </row>
    <row r="577" spans="1:16" ht="14.25" customHeight="1" x14ac:dyDescent="0.3">
      <c r="A577" s="1">
        <v>576</v>
      </c>
      <c r="B577" s="3">
        <v>0.18179999999999999</v>
      </c>
      <c r="C577" s="1">
        <v>0.86</v>
      </c>
      <c r="D577" s="1">
        <v>0.28360000000000002</v>
      </c>
      <c r="E577" s="1">
        <v>0</v>
      </c>
      <c r="F577" s="1">
        <v>8</v>
      </c>
      <c r="G577" s="1">
        <v>8</v>
      </c>
      <c r="H577" s="4" t="str">
        <f>IF(dataset_2!$E577&gt;dataset_2!$F577,"Casual Dominant","Registered Dominant")</f>
        <v>Registered Dominant</v>
      </c>
      <c r="I577" s="4">
        <f>dataset_2!$E577/dataset_2!$G577</f>
        <v>0</v>
      </c>
      <c r="J577" s="4">
        <f>dataset_2!$F577/dataset_2!$G577</f>
        <v>1</v>
      </c>
      <c r="K577" s="5">
        <f>dataset_2!$C577*100</f>
        <v>86</v>
      </c>
      <c r="L577" s="4">
        <f>dataset_2!$B577*50</f>
        <v>9.09</v>
      </c>
      <c r="M577" s="5">
        <f>dataset_2!$D577*67</f>
        <v>19.001200000000001</v>
      </c>
      <c r="N577" s="4">
        <f>IFERROR(dataset_2!$I577/dataset_2!$J577,0)</f>
        <v>0</v>
      </c>
      <c r="O577" s="4" t="str">
        <f>IF(dataset_2!$K577&lt;40,"Low",IF(dataset_2!$K577&lt;=70,"Moderate","High"))</f>
        <v>High</v>
      </c>
      <c r="P577" s="4" t="str">
        <f>IF(dataset_2!$M577&lt;10,"Calm",IF(dataset_2!$M577&lt;=25,"Breezy","Windy"))</f>
        <v>Breezy</v>
      </c>
    </row>
    <row r="578" spans="1:16" ht="14.25" customHeight="1" x14ac:dyDescent="0.3">
      <c r="A578" s="1">
        <v>577</v>
      </c>
      <c r="B578" s="3">
        <v>0.21210000000000001</v>
      </c>
      <c r="C578" s="1">
        <v>0.87</v>
      </c>
      <c r="D578" s="1">
        <v>0.29849999999999999</v>
      </c>
      <c r="E578" s="1">
        <v>1</v>
      </c>
      <c r="F578" s="1">
        <v>29</v>
      </c>
      <c r="G578" s="1">
        <v>30</v>
      </c>
      <c r="H578" s="4" t="str">
        <f>IF(dataset_2!$E578&gt;dataset_2!$F578,"Casual Dominant","Registered Dominant")</f>
        <v>Registered Dominant</v>
      </c>
      <c r="I578" s="4">
        <f>dataset_2!$E578/dataset_2!$G578</f>
        <v>3.3333333333333333E-2</v>
      </c>
      <c r="J578" s="4">
        <f>dataset_2!$F578/dataset_2!$G578</f>
        <v>0.96666666666666667</v>
      </c>
      <c r="K578" s="5">
        <f>dataset_2!$C578*100</f>
        <v>87</v>
      </c>
      <c r="L578" s="4">
        <f>dataset_2!$B578*50</f>
        <v>10.605</v>
      </c>
      <c r="M578" s="5">
        <f>dataset_2!$D578*67</f>
        <v>19.999499999999998</v>
      </c>
      <c r="N578" s="4">
        <f>IFERROR(dataset_2!$I578/dataset_2!$J578,0)</f>
        <v>3.4482758620689655E-2</v>
      </c>
      <c r="O578" s="4" t="str">
        <f>IF(dataset_2!$K578&lt;40,"Low",IF(dataset_2!$K578&lt;=70,"Moderate","High"))</f>
        <v>High</v>
      </c>
      <c r="P578" s="4" t="str">
        <f>IF(dataset_2!$M578&lt;10,"Calm",IF(dataset_2!$M578&lt;=25,"Breezy","Windy"))</f>
        <v>Breezy</v>
      </c>
    </row>
    <row r="579" spans="1:16" ht="14.25" customHeight="1" x14ac:dyDescent="0.3">
      <c r="A579" s="1">
        <v>578</v>
      </c>
      <c r="B579" s="3">
        <v>0.21210000000000001</v>
      </c>
      <c r="C579" s="1">
        <v>0.87</v>
      </c>
      <c r="D579" s="1">
        <v>0.29849999999999999</v>
      </c>
      <c r="E579" s="1">
        <v>3</v>
      </c>
      <c r="F579" s="1">
        <v>69</v>
      </c>
      <c r="G579" s="1">
        <v>72</v>
      </c>
      <c r="H579" s="4" t="str">
        <f>IF(dataset_2!$E579&gt;dataset_2!$F579,"Casual Dominant","Registered Dominant")</f>
        <v>Registered Dominant</v>
      </c>
      <c r="I579" s="4">
        <f>dataset_2!$E579/dataset_2!$G579</f>
        <v>4.1666666666666664E-2</v>
      </c>
      <c r="J579" s="4">
        <f>dataset_2!$F579/dataset_2!$G579</f>
        <v>0.95833333333333337</v>
      </c>
      <c r="K579" s="5">
        <f>dataset_2!$C579*100</f>
        <v>87</v>
      </c>
      <c r="L579" s="4">
        <f>dataset_2!$B579*50</f>
        <v>10.605</v>
      </c>
      <c r="M579" s="5">
        <f>dataset_2!$D579*67</f>
        <v>19.999499999999998</v>
      </c>
      <c r="N579" s="4">
        <f>IFERROR(dataset_2!$I579/dataset_2!$J579,0)</f>
        <v>4.3478260869565216E-2</v>
      </c>
      <c r="O579" s="4" t="str">
        <f>IF(dataset_2!$K579&lt;40,"Low",IF(dataset_2!$K579&lt;=70,"Moderate","High"))</f>
        <v>High</v>
      </c>
      <c r="P579" s="4" t="str">
        <f>IF(dataset_2!$M579&lt;10,"Calm",IF(dataset_2!$M579&lt;=25,"Breezy","Windy"))</f>
        <v>Breezy</v>
      </c>
    </row>
    <row r="580" spans="1:16" ht="14.25" customHeight="1" x14ac:dyDescent="0.3">
      <c r="A580" s="1">
        <v>579</v>
      </c>
      <c r="B580" s="3">
        <v>0.21210000000000001</v>
      </c>
      <c r="C580" s="1">
        <v>0.87</v>
      </c>
      <c r="D580" s="1">
        <v>0.29849999999999999</v>
      </c>
      <c r="E580" s="1">
        <v>3</v>
      </c>
      <c r="F580" s="1">
        <v>55</v>
      </c>
      <c r="G580" s="1">
        <v>58</v>
      </c>
      <c r="H580" s="4" t="str">
        <f>IF(dataset_2!$E580&gt;dataset_2!$F580,"Casual Dominant","Registered Dominant")</f>
        <v>Registered Dominant</v>
      </c>
      <c r="I580" s="4">
        <f>dataset_2!$E580/dataset_2!$G580</f>
        <v>5.1724137931034482E-2</v>
      </c>
      <c r="J580" s="4">
        <f>dataset_2!$F580/dataset_2!$G580</f>
        <v>0.94827586206896552</v>
      </c>
      <c r="K580" s="5">
        <f>dataset_2!$C580*100</f>
        <v>87</v>
      </c>
      <c r="L580" s="4">
        <f>dataset_2!$B580*50</f>
        <v>10.605</v>
      </c>
      <c r="M580" s="5">
        <f>dataset_2!$D580*67</f>
        <v>19.999499999999998</v>
      </c>
      <c r="N580" s="4">
        <f>IFERROR(dataset_2!$I580/dataset_2!$J580,0)</f>
        <v>5.4545454545454543E-2</v>
      </c>
      <c r="O580" s="4" t="str">
        <f>IF(dataset_2!$K580&lt;40,"Low",IF(dataset_2!$K580&lt;=70,"Moderate","High"))</f>
        <v>High</v>
      </c>
      <c r="P580" s="4" t="str">
        <f>IF(dataset_2!$M580&lt;10,"Calm",IF(dataset_2!$M580&lt;=25,"Breezy","Windy"))</f>
        <v>Breezy</v>
      </c>
    </row>
    <row r="581" spans="1:16" ht="14.25" customHeight="1" x14ac:dyDescent="0.3">
      <c r="A581" s="1">
        <v>580</v>
      </c>
      <c r="B581" s="3">
        <v>0.21210000000000001</v>
      </c>
      <c r="C581" s="1">
        <v>0.93</v>
      </c>
      <c r="D581" s="1">
        <v>0.28360000000000002</v>
      </c>
      <c r="E581" s="1">
        <v>2</v>
      </c>
      <c r="F581" s="1">
        <v>26</v>
      </c>
      <c r="G581" s="1">
        <v>28</v>
      </c>
      <c r="H581" s="4" t="str">
        <f>IF(dataset_2!$E581&gt;dataset_2!$F581,"Casual Dominant","Registered Dominant")</f>
        <v>Registered Dominant</v>
      </c>
      <c r="I581" s="4">
        <f>dataset_2!$E581/dataset_2!$G581</f>
        <v>7.1428571428571425E-2</v>
      </c>
      <c r="J581" s="4">
        <f>dataset_2!$F581/dataset_2!$G581</f>
        <v>0.9285714285714286</v>
      </c>
      <c r="K581" s="5">
        <f>dataset_2!$C581*100</f>
        <v>93</v>
      </c>
      <c r="L581" s="4">
        <f>dataset_2!$B581*50</f>
        <v>10.605</v>
      </c>
      <c r="M581" s="5">
        <f>dataset_2!$D581*67</f>
        <v>19.001200000000001</v>
      </c>
      <c r="N581" s="4">
        <f>IFERROR(dataset_2!$I581/dataset_2!$J581,0)</f>
        <v>7.6923076923076913E-2</v>
      </c>
      <c r="O581" s="4" t="str">
        <f>IF(dataset_2!$K581&lt;40,"Low",IF(dataset_2!$K581&lt;=70,"Moderate","High"))</f>
        <v>High</v>
      </c>
      <c r="P581" s="4" t="str">
        <f>IF(dataset_2!$M581&lt;10,"Calm",IF(dataset_2!$M581&lt;=25,"Breezy","Windy"))</f>
        <v>Breezy</v>
      </c>
    </row>
    <row r="582" spans="1:16" ht="14.25" customHeight="1" x14ac:dyDescent="0.3">
      <c r="A582" s="1">
        <v>581</v>
      </c>
      <c r="B582" s="3">
        <v>0.19700000000000001</v>
      </c>
      <c r="C582" s="1">
        <v>0.93</v>
      </c>
      <c r="D582" s="1">
        <v>0.32840000000000003</v>
      </c>
      <c r="E582" s="1">
        <v>6</v>
      </c>
      <c r="F582" s="1">
        <v>35</v>
      </c>
      <c r="G582" s="1">
        <v>41</v>
      </c>
      <c r="H582" s="4" t="str">
        <f>IF(dataset_2!$E582&gt;dataset_2!$F582,"Casual Dominant","Registered Dominant")</f>
        <v>Registered Dominant</v>
      </c>
      <c r="I582" s="4">
        <f>dataset_2!$E582/dataset_2!$G582</f>
        <v>0.14634146341463414</v>
      </c>
      <c r="J582" s="4">
        <f>dataset_2!$F582/dataset_2!$G582</f>
        <v>0.85365853658536583</v>
      </c>
      <c r="K582" s="5">
        <f>dataset_2!$C582*100</f>
        <v>93</v>
      </c>
      <c r="L582" s="4">
        <f>dataset_2!$B582*50</f>
        <v>9.85</v>
      </c>
      <c r="M582" s="5">
        <f>dataset_2!$D582*67</f>
        <v>22.002800000000001</v>
      </c>
      <c r="N582" s="4">
        <f>IFERROR(dataset_2!$I582/dataset_2!$J582,0)</f>
        <v>0.17142857142857143</v>
      </c>
      <c r="O582" s="4" t="str">
        <f>IF(dataset_2!$K582&lt;40,"Low",IF(dataset_2!$K582&lt;=70,"Moderate","High"))</f>
        <v>High</v>
      </c>
      <c r="P582" s="4" t="str">
        <f>IF(dataset_2!$M582&lt;10,"Calm",IF(dataset_2!$M582&lt;=25,"Breezy","Windy"))</f>
        <v>Breezy</v>
      </c>
    </row>
    <row r="583" spans="1:16" ht="14.25" customHeight="1" x14ac:dyDescent="0.3">
      <c r="A583" s="1">
        <v>582</v>
      </c>
      <c r="B583" s="3">
        <v>0.19700000000000001</v>
      </c>
      <c r="C583" s="1">
        <v>0.93</v>
      </c>
      <c r="D583" s="1">
        <v>0.32840000000000003</v>
      </c>
      <c r="E583" s="1">
        <v>7</v>
      </c>
      <c r="F583" s="1">
        <v>41</v>
      </c>
      <c r="G583" s="1">
        <v>48</v>
      </c>
      <c r="H583" s="4" t="str">
        <f>IF(dataset_2!$E583&gt;dataset_2!$F583,"Casual Dominant","Registered Dominant")</f>
        <v>Registered Dominant</v>
      </c>
      <c r="I583" s="4">
        <f>dataset_2!$E583/dataset_2!$G583</f>
        <v>0.14583333333333334</v>
      </c>
      <c r="J583" s="4">
        <f>dataset_2!$F583/dataset_2!$G583</f>
        <v>0.85416666666666663</v>
      </c>
      <c r="K583" s="5">
        <f>dataset_2!$C583*100</f>
        <v>93</v>
      </c>
      <c r="L583" s="4">
        <f>dataset_2!$B583*50</f>
        <v>9.85</v>
      </c>
      <c r="M583" s="5">
        <f>dataset_2!$D583*67</f>
        <v>22.002800000000001</v>
      </c>
      <c r="N583" s="4">
        <f>IFERROR(dataset_2!$I583/dataset_2!$J583,0)</f>
        <v>0.17073170731707318</v>
      </c>
      <c r="O583" s="4" t="str">
        <f>IF(dataset_2!$K583&lt;40,"Low",IF(dataset_2!$K583&lt;=70,"Moderate","High"))</f>
        <v>High</v>
      </c>
      <c r="P583" s="4" t="str">
        <f>IF(dataset_2!$M583&lt;10,"Calm",IF(dataset_2!$M583&lt;=25,"Breezy","Windy"))</f>
        <v>Breezy</v>
      </c>
    </row>
    <row r="584" spans="1:16" ht="14.25" customHeight="1" x14ac:dyDescent="0.3">
      <c r="A584" s="1">
        <v>583</v>
      </c>
      <c r="B584" s="3">
        <v>0.19700000000000001</v>
      </c>
      <c r="C584" s="1">
        <v>0.93</v>
      </c>
      <c r="D584" s="1">
        <v>0.32840000000000003</v>
      </c>
      <c r="E584" s="1">
        <v>4</v>
      </c>
      <c r="F584" s="1">
        <v>43</v>
      </c>
      <c r="G584" s="1">
        <v>47</v>
      </c>
      <c r="H584" s="4" t="str">
        <f>IF(dataset_2!$E584&gt;dataset_2!$F584,"Casual Dominant","Registered Dominant")</f>
        <v>Registered Dominant</v>
      </c>
      <c r="I584" s="4">
        <f>dataset_2!$E584/dataset_2!$G584</f>
        <v>8.5106382978723402E-2</v>
      </c>
      <c r="J584" s="4">
        <f>dataset_2!$F584/dataset_2!$G584</f>
        <v>0.91489361702127658</v>
      </c>
      <c r="K584" s="5">
        <f>dataset_2!$C584*100</f>
        <v>93</v>
      </c>
      <c r="L584" s="4">
        <f>dataset_2!$B584*50</f>
        <v>9.85</v>
      </c>
      <c r="M584" s="5">
        <f>dataset_2!$D584*67</f>
        <v>22.002800000000001</v>
      </c>
      <c r="N584" s="4">
        <f>IFERROR(dataset_2!$I584/dataset_2!$J584,0)</f>
        <v>9.3023255813953487E-2</v>
      </c>
      <c r="O584" s="4" t="str">
        <f>IF(dataset_2!$K584&lt;40,"Low",IF(dataset_2!$K584&lt;=70,"Moderate","High"))</f>
        <v>High</v>
      </c>
      <c r="P584" s="4" t="str">
        <f>IF(dataset_2!$M584&lt;10,"Calm",IF(dataset_2!$M584&lt;=25,"Breezy","Windy"))</f>
        <v>Breezy</v>
      </c>
    </row>
    <row r="585" spans="1:16" ht="14.25" customHeight="1" x14ac:dyDescent="0.3">
      <c r="A585" s="1">
        <v>584</v>
      </c>
      <c r="B585" s="3">
        <v>0.19700000000000001</v>
      </c>
      <c r="C585" s="1">
        <v>0.93</v>
      </c>
      <c r="D585" s="1">
        <v>0.35820000000000002</v>
      </c>
      <c r="E585" s="1">
        <v>0</v>
      </c>
      <c r="F585" s="1">
        <v>36</v>
      </c>
      <c r="G585" s="1">
        <v>36</v>
      </c>
      <c r="H585" s="4" t="str">
        <f>IF(dataset_2!$E585&gt;dataset_2!$F585,"Casual Dominant","Registered Dominant")</f>
        <v>Registered Dominant</v>
      </c>
      <c r="I585" s="4">
        <f>dataset_2!$E585/dataset_2!$G585</f>
        <v>0</v>
      </c>
      <c r="J585" s="4">
        <f>dataset_2!$F585/dataset_2!$G585</f>
        <v>1</v>
      </c>
      <c r="K585" s="5">
        <f>dataset_2!$C585*100</f>
        <v>93</v>
      </c>
      <c r="L585" s="4">
        <f>dataset_2!$B585*50</f>
        <v>9.85</v>
      </c>
      <c r="M585" s="5">
        <f>dataset_2!$D585*67</f>
        <v>23.999400000000001</v>
      </c>
      <c r="N585" s="4">
        <f>IFERROR(dataset_2!$I585/dataset_2!$J585,0)</f>
        <v>0</v>
      </c>
      <c r="O585" s="4" t="str">
        <f>IF(dataset_2!$K585&lt;40,"Low",IF(dataset_2!$K585&lt;=70,"Moderate","High"))</f>
        <v>High</v>
      </c>
      <c r="P585" s="4" t="str">
        <f>IF(dataset_2!$M585&lt;10,"Calm",IF(dataset_2!$M585&lt;=25,"Breezy","Windy"))</f>
        <v>Breezy</v>
      </c>
    </row>
    <row r="586" spans="1:16" ht="14.25" customHeight="1" x14ac:dyDescent="0.3">
      <c r="A586" s="1">
        <v>585</v>
      </c>
      <c r="B586" s="3">
        <v>0.18179999999999999</v>
      </c>
      <c r="C586" s="1">
        <v>0.93</v>
      </c>
      <c r="D586" s="1">
        <v>0.4627</v>
      </c>
      <c r="E586" s="1">
        <v>1</v>
      </c>
      <c r="F586" s="1">
        <v>42</v>
      </c>
      <c r="G586" s="1">
        <v>43</v>
      </c>
      <c r="H586" s="4" t="str">
        <f>IF(dataset_2!$E586&gt;dataset_2!$F586,"Casual Dominant","Registered Dominant")</f>
        <v>Registered Dominant</v>
      </c>
      <c r="I586" s="4">
        <f>dataset_2!$E586/dataset_2!$G586</f>
        <v>2.3255813953488372E-2</v>
      </c>
      <c r="J586" s="4">
        <f>dataset_2!$F586/dataset_2!$G586</f>
        <v>0.97674418604651159</v>
      </c>
      <c r="K586" s="5">
        <f>dataset_2!$C586*100</f>
        <v>93</v>
      </c>
      <c r="L586" s="4">
        <f>dataset_2!$B586*50</f>
        <v>9.09</v>
      </c>
      <c r="M586" s="5">
        <f>dataset_2!$D586*67</f>
        <v>31.000900000000001</v>
      </c>
      <c r="N586" s="4">
        <f>IFERROR(dataset_2!$I586/dataset_2!$J586,0)</f>
        <v>2.3809523809523812E-2</v>
      </c>
      <c r="O586" s="4" t="str">
        <f>IF(dataset_2!$K586&lt;40,"Low",IF(dataset_2!$K586&lt;=70,"Moderate","High"))</f>
        <v>High</v>
      </c>
      <c r="P586" s="4" t="str">
        <f>IF(dataset_2!$M586&lt;10,"Calm",IF(dataset_2!$M586&lt;=25,"Breezy","Windy"))</f>
        <v>Windy</v>
      </c>
    </row>
    <row r="587" spans="1:16" ht="14.25" customHeight="1" x14ac:dyDescent="0.3">
      <c r="A587" s="1">
        <v>586</v>
      </c>
      <c r="B587" s="3">
        <v>0.19700000000000001</v>
      </c>
      <c r="C587" s="1">
        <v>0.93</v>
      </c>
      <c r="D587" s="1">
        <v>0.32840000000000003</v>
      </c>
      <c r="E587" s="1">
        <v>1</v>
      </c>
      <c r="F587" s="1">
        <v>35</v>
      </c>
      <c r="G587" s="1">
        <v>36</v>
      </c>
      <c r="H587" s="4" t="str">
        <f>IF(dataset_2!$E587&gt;dataset_2!$F587,"Casual Dominant","Registered Dominant")</f>
        <v>Registered Dominant</v>
      </c>
      <c r="I587" s="4">
        <f>dataset_2!$E587/dataset_2!$G587</f>
        <v>2.7777777777777776E-2</v>
      </c>
      <c r="J587" s="4">
        <f>dataset_2!$F587/dataset_2!$G587</f>
        <v>0.97222222222222221</v>
      </c>
      <c r="K587" s="5">
        <f>dataset_2!$C587*100</f>
        <v>93</v>
      </c>
      <c r="L587" s="4">
        <f>dataset_2!$B587*50</f>
        <v>9.85</v>
      </c>
      <c r="M587" s="5">
        <f>dataset_2!$D587*67</f>
        <v>22.002800000000001</v>
      </c>
      <c r="N587" s="4">
        <f>IFERROR(dataset_2!$I587/dataset_2!$J587,0)</f>
        <v>2.8571428571428571E-2</v>
      </c>
      <c r="O587" s="4" t="str">
        <f>IF(dataset_2!$K587&lt;40,"Low",IF(dataset_2!$K587&lt;=70,"Moderate","High"))</f>
        <v>High</v>
      </c>
      <c r="P587" s="4" t="str">
        <f>IF(dataset_2!$M587&lt;10,"Calm",IF(dataset_2!$M587&lt;=25,"Breezy","Windy"))</f>
        <v>Breezy</v>
      </c>
    </row>
    <row r="588" spans="1:16" ht="14.25" customHeight="1" x14ac:dyDescent="0.3">
      <c r="A588" s="1">
        <v>587</v>
      </c>
      <c r="B588" s="3">
        <v>0.18179999999999999</v>
      </c>
      <c r="C588" s="1">
        <v>0.93</v>
      </c>
      <c r="D588" s="1">
        <v>0.35820000000000002</v>
      </c>
      <c r="E588" s="1">
        <v>0</v>
      </c>
      <c r="F588" s="1">
        <v>26</v>
      </c>
      <c r="G588" s="1">
        <v>26</v>
      </c>
      <c r="H588" s="4" t="str">
        <f>IF(dataset_2!$E588&gt;dataset_2!$F588,"Casual Dominant","Registered Dominant")</f>
        <v>Registered Dominant</v>
      </c>
      <c r="I588" s="4">
        <f>dataset_2!$E588/dataset_2!$G588</f>
        <v>0</v>
      </c>
      <c r="J588" s="4">
        <f>dataset_2!$F588/dataset_2!$G588</f>
        <v>1</v>
      </c>
      <c r="K588" s="5">
        <f>dataset_2!$C588*100</f>
        <v>93</v>
      </c>
      <c r="L588" s="4">
        <f>dataset_2!$B588*50</f>
        <v>9.09</v>
      </c>
      <c r="M588" s="5">
        <f>dataset_2!$D588*67</f>
        <v>23.999400000000001</v>
      </c>
      <c r="N588" s="4">
        <f>IFERROR(dataset_2!$I588/dataset_2!$J588,0)</f>
        <v>0</v>
      </c>
      <c r="O588" s="4" t="str">
        <f>IF(dataset_2!$K588&lt;40,"Low",IF(dataset_2!$K588&lt;=70,"Moderate","High"))</f>
        <v>High</v>
      </c>
      <c r="P588" s="4" t="str">
        <f>IF(dataset_2!$M588&lt;10,"Calm",IF(dataset_2!$M588&lt;=25,"Breezy","Windy"))</f>
        <v>Breezy</v>
      </c>
    </row>
    <row r="589" spans="1:16" ht="14.25" customHeight="1" x14ac:dyDescent="0.3">
      <c r="A589" s="1">
        <v>588</v>
      </c>
      <c r="B589" s="3">
        <v>0.2273</v>
      </c>
      <c r="C589" s="1">
        <v>0.55000000000000004</v>
      </c>
      <c r="D589" s="1">
        <v>0.19400000000000001</v>
      </c>
      <c r="E589" s="1">
        <v>1</v>
      </c>
      <c r="F589" s="1">
        <v>23</v>
      </c>
      <c r="G589" s="1">
        <v>24</v>
      </c>
      <c r="H589" s="4" t="str">
        <f>IF(dataset_2!$E589&gt;dataset_2!$F589,"Casual Dominant","Registered Dominant")</f>
        <v>Registered Dominant</v>
      </c>
      <c r="I589" s="4">
        <f>dataset_2!$E589/dataset_2!$G589</f>
        <v>4.1666666666666664E-2</v>
      </c>
      <c r="J589" s="4">
        <f>dataset_2!$F589/dataset_2!$G589</f>
        <v>0.95833333333333337</v>
      </c>
      <c r="K589" s="5">
        <f>dataset_2!$C589*100</f>
        <v>55.000000000000007</v>
      </c>
      <c r="L589" s="4">
        <f>dataset_2!$B589*50</f>
        <v>11.365</v>
      </c>
      <c r="M589" s="5">
        <f>dataset_2!$D589*67</f>
        <v>12.998000000000001</v>
      </c>
      <c r="N589" s="4">
        <f>IFERROR(dataset_2!$I589/dataset_2!$J589,0)</f>
        <v>4.3478260869565216E-2</v>
      </c>
      <c r="O589" s="4" t="str">
        <f>IF(dataset_2!$K589&lt;40,"Low",IF(dataset_2!$K589&lt;=70,"Moderate","High"))</f>
        <v>Moderate</v>
      </c>
      <c r="P589" s="4" t="str">
        <f>IF(dataset_2!$M589&lt;10,"Calm",IF(dataset_2!$M589&lt;=25,"Breezy","Windy"))</f>
        <v>Breezy</v>
      </c>
    </row>
    <row r="590" spans="1:16" ht="14.25" customHeight="1" x14ac:dyDescent="0.3">
      <c r="A590" s="1">
        <v>589</v>
      </c>
      <c r="B590" s="3">
        <v>0.2424</v>
      </c>
      <c r="C590" s="1">
        <v>0.55000000000000004</v>
      </c>
      <c r="D590" s="1">
        <v>0.1045</v>
      </c>
      <c r="E590" s="1">
        <v>2</v>
      </c>
      <c r="F590" s="1">
        <v>82</v>
      </c>
      <c r="G590" s="1">
        <v>84</v>
      </c>
      <c r="H590" s="4" t="str">
        <f>IF(dataset_2!$E590&gt;dataset_2!$F590,"Casual Dominant","Registered Dominant")</f>
        <v>Registered Dominant</v>
      </c>
      <c r="I590" s="4">
        <f>dataset_2!$E590/dataset_2!$G590</f>
        <v>2.3809523809523808E-2</v>
      </c>
      <c r="J590" s="4">
        <f>dataset_2!$F590/dataset_2!$G590</f>
        <v>0.97619047619047616</v>
      </c>
      <c r="K590" s="5">
        <f>dataset_2!$C590*100</f>
        <v>55.000000000000007</v>
      </c>
      <c r="L590" s="4">
        <f>dataset_2!$B590*50</f>
        <v>12.120000000000001</v>
      </c>
      <c r="M590" s="5">
        <f>dataset_2!$D590*67</f>
        <v>7.0015000000000001</v>
      </c>
      <c r="N590" s="4">
        <f>IFERROR(dataset_2!$I590/dataset_2!$J590,0)</f>
        <v>2.4390243902439025E-2</v>
      </c>
      <c r="O590" s="4" t="str">
        <f>IF(dataset_2!$K590&lt;40,"Low",IF(dataset_2!$K590&lt;=70,"Moderate","High"))</f>
        <v>Moderate</v>
      </c>
      <c r="P590" s="4" t="str">
        <f>IF(dataset_2!$M590&lt;10,"Calm",IF(dataset_2!$M590&lt;=25,"Breezy","Windy"))</f>
        <v>Calm</v>
      </c>
    </row>
    <row r="591" spans="1:16" ht="14.25" customHeight="1" x14ac:dyDescent="0.3">
      <c r="A591" s="1">
        <v>590</v>
      </c>
      <c r="B591" s="3">
        <v>0.2273</v>
      </c>
      <c r="C591" s="1">
        <v>0.69</v>
      </c>
      <c r="D591" s="1">
        <v>8.9599999999999999E-2</v>
      </c>
      <c r="E591" s="1">
        <v>3</v>
      </c>
      <c r="F591" s="1">
        <v>101</v>
      </c>
      <c r="G591" s="1">
        <v>104</v>
      </c>
      <c r="H591" s="4" t="str">
        <f>IF(dataset_2!$E591&gt;dataset_2!$F591,"Casual Dominant","Registered Dominant")</f>
        <v>Registered Dominant</v>
      </c>
      <c r="I591" s="4">
        <f>dataset_2!$E591/dataset_2!$G591</f>
        <v>2.8846153846153848E-2</v>
      </c>
      <c r="J591" s="4">
        <f>dataset_2!$F591/dataset_2!$G591</f>
        <v>0.97115384615384615</v>
      </c>
      <c r="K591" s="5">
        <f>dataset_2!$C591*100</f>
        <v>69</v>
      </c>
      <c r="L591" s="4">
        <f>dataset_2!$B591*50</f>
        <v>11.365</v>
      </c>
      <c r="M591" s="5">
        <f>dataset_2!$D591*67</f>
        <v>6.0031999999999996</v>
      </c>
      <c r="N591" s="4">
        <f>IFERROR(dataset_2!$I591/dataset_2!$J591,0)</f>
        <v>2.9702970297029705E-2</v>
      </c>
      <c r="O591" s="4" t="str">
        <f>IF(dataset_2!$K591&lt;40,"Low",IF(dataset_2!$K591&lt;=70,"Moderate","High"))</f>
        <v>Moderate</v>
      </c>
      <c r="P591" s="4" t="str">
        <f>IF(dataset_2!$M591&lt;10,"Calm",IF(dataset_2!$M591&lt;=25,"Breezy","Windy"))</f>
        <v>Calm</v>
      </c>
    </row>
    <row r="592" spans="1:16" ht="14.25" customHeight="1" x14ac:dyDescent="0.3">
      <c r="A592" s="1">
        <v>591</v>
      </c>
      <c r="B592" s="3">
        <v>0.2273</v>
      </c>
      <c r="C592" s="1">
        <v>0.69</v>
      </c>
      <c r="D592" s="1">
        <v>8.9599999999999999E-2</v>
      </c>
      <c r="E592" s="1">
        <v>3</v>
      </c>
      <c r="F592" s="1">
        <v>76</v>
      </c>
      <c r="G592" s="1">
        <v>79</v>
      </c>
      <c r="H592" s="4" t="str">
        <f>IF(dataset_2!$E592&gt;dataset_2!$F592,"Casual Dominant","Registered Dominant")</f>
        <v>Registered Dominant</v>
      </c>
      <c r="I592" s="4">
        <f>dataset_2!$E592/dataset_2!$G592</f>
        <v>3.7974683544303799E-2</v>
      </c>
      <c r="J592" s="4">
        <f>dataset_2!$F592/dataset_2!$G592</f>
        <v>0.96202531645569622</v>
      </c>
      <c r="K592" s="5">
        <f>dataset_2!$C592*100</f>
        <v>69</v>
      </c>
      <c r="L592" s="4">
        <f>dataset_2!$B592*50</f>
        <v>11.365</v>
      </c>
      <c r="M592" s="5">
        <f>dataset_2!$D592*67</f>
        <v>6.0031999999999996</v>
      </c>
      <c r="N592" s="4">
        <f>IFERROR(dataset_2!$I592/dataset_2!$J592,0)</f>
        <v>3.9473684210526314E-2</v>
      </c>
      <c r="O592" s="4" t="str">
        <f>IF(dataset_2!$K592&lt;40,"Low",IF(dataset_2!$K592&lt;=70,"Moderate","High"))</f>
        <v>Moderate</v>
      </c>
      <c r="P592" s="4" t="str">
        <f>IF(dataset_2!$M592&lt;10,"Calm",IF(dataset_2!$M592&lt;=25,"Breezy","Windy"))</f>
        <v>Calm</v>
      </c>
    </row>
    <row r="593" spans="1:16" ht="14.25" customHeight="1" x14ac:dyDescent="0.3">
      <c r="A593" s="1">
        <v>592</v>
      </c>
      <c r="B593" s="3">
        <v>0.21210000000000001</v>
      </c>
      <c r="C593" s="1">
        <v>0.74</v>
      </c>
      <c r="D593" s="1">
        <v>8.9599999999999999E-2</v>
      </c>
      <c r="E593" s="1">
        <v>4</v>
      </c>
      <c r="F593" s="1">
        <v>55</v>
      </c>
      <c r="G593" s="1">
        <v>59</v>
      </c>
      <c r="H593" s="4" t="str">
        <f>IF(dataset_2!$E593&gt;dataset_2!$F593,"Casual Dominant","Registered Dominant")</f>
        <v>Registered Dominant</v>
      </c>
      <c r="I593" s="4">
        <f>dataset_2!$E593/dataset_2!$G593</f>
        <v>6.7796610169491525E-2</v>
      </c>
      <c r="J593" s="4">
        <f>dataset_2!$F593/dataset_2!$G593</f>
        <v>0.93220338983050843</v>
      </c>
      <c r="K593" s="5">
        <f>dataset_2!$C593*100</f>
        <v>74</v>
      </c>
      <c r="L593" s="4">
        <f>dataset_2!$B593*50</f>
        <v>10.605</v>
      </c>
      <c r="M593" s="5">
        <f>dataset_2!$D593*67</f>
        <v>6.0031999999999996</v>
      </c>
      <c r="N593" s="4">
        <f>IFERROR(dataset_2!$I593/dataset_2!$J593,0)</f>
        <v>7.2727272727272724E-2</v>
      </c>
      <c r="O593" s="4" t="str">
        <f>IF(dataset_2!$K593&lt;40,"Low",IF(dataset_2!$K593&lt;=70,"Moderate","High"))</f>
        <v>High</v>
      </c>
      <c r="P593" s="4" t="str">
        <f>IF(dataset_2!$M593&lt;10,"Calm",IF(dataset_2!$M593&lt;=25,"Breezy","Windy"))</f>
        <v>Calm</v>
      </c>
    </row>
    <row r="594" spans="1:16" ht="14.25" customHeight="1" x14ac:dyDescent="0.3">
      <c r="A594" s="1">
        <v>593</v>
      </c>
      <c r="B594" s="3">
        <v>0.21210000000000001</v>
      </c>
      <c r="C594" s="1">
        <v>0.74</v>
      </c>
      <c r="D594" s="1">
        <v>8.9599999999999999E-2</v>
      </c>
      <c r="E594" s="1">
        <v>2</v>
      </c>
      <c r="F594" s="1">
        <v>36</v>
      </c>
      <c r="G594" s="1">
        <v>38</v>
      </c>
      <c r="H594" s="4" t="str">
        <f>IF(dataset_2!$E594&gt;dataset_2!$F594,"Casual Dominant","Registered Dominant")</f>
        <v>Registered Dominant</v>
      </c>
      <c r="I594" s="4">
        <f>dataset_2!$E594/dataset_2!$G594</f>
        <v>5.2631578947368418E-2</v>
      </c>
      <c r="J594" s="4">
        <f>dataset_2!$F594/dataset_2!$G594</f>
        <v>0.94736842105263153</v>
      </c>
      <c r="K594" s="5">
        <f>dataset_2!$C594*100</f>
        <v>74</v>
      </c>
      <c r="L594" s="4">
        <f>dataset_2!$B594*50</f>
        <v>10.605</v>
      </c>
      <c r="M594" s="5">
        <f>dataset_2!$D594*67</f>
        <v>6.0031999999999996</v>
      </c>
      <c r="N594" s="4">
        <f>IFERROR(dataset_2!$I594/dataset_2!$J594,0)</f>
        <v>5.5555555555555552E-2</v>
      </c>
      <c r="O594" s="4" t="str">
        <f>IF(dataset_2!$K594&lt;40,"Low",IF(dataset_2!$K594&lt;=70,"Moderate","High"))</f>
        <v>High</v>
      </c>
      <c r="P594" s="4" t="str">
        <f>IF(dataset_2!$M594&lt;10,"Calm",IF(dataset_2!$M594&lt;=25,"Breezy","Windy"))</f>
        <v>Calm</v>
      </c>
    </row>
    <row r="595" spans="1:16" ht="14.25" customHeight="1" x14ac:dyDescent="0.3">
      <c r="A595" s="1">
        <v>594</v>
      </c>
      <c r="B595" s="3">
        <v>0.21210000000000001</v>
      </c>
      <c r="C595" s="1">
        <v>0.74</v>
      </c>
      <c r="D595" s="1">
        <v>8.9599999999999999E-2</v>
      </c>
      <c r="E595" s="1">
        <v>0</v>
      </c>
      <c r="F595" s="1">
        <v>27</v>
      </c>
      <c r="G595" s="1">
        <v>27</v>
      </c>
      <c r="H595" s="4" t="str">
        <f>IF(dataset_2!$E595&gt;dataset_2!$F595,"Casual Dominant","Registered Dominant")</f>
        <v>Registered Dominant</v>
      </c>
      <c r="I595" s="4">
        <f>dataset_2!$E595/dataset_2!$G595</f>
        <v>0</v>
      </c>
      <c r="J595" s="4">
        <f>dataset_2!$F595/dataset_2!$G595</f>
        <v>1</v>
      </c>
      <c r="K595" s="5">
        <f>dataset_2!$C595*100</f>
        <v>74</v>
      </c>
      <c r="L595" s="4">
        <f>dataset_2!$B595*50</f>
        <v>10.605</v>
      </c>
      <c r="M595" s="5">
        <f>dataset_2!$D595*67</f>
        <v>6.0031999999999996</v>
      </c>
      <c r="N595" s="4">
        <f>IFERROR(dataset_2!$I595/dataset_2!$J595,0)</f>
        <v>0</v>
      </c>
      <c r="O595" s="4" t="str">
        <f>IF(dataset_2!$K595&lt;40,"Low",IF(dataset_2!$K595&lt;=70,"Moderate","High"))</f>
        <v>High</v>
      </c>
      <c r="P595" s="4" t="str">
        <f>IF(dataset_2!$M595&lt;10,"Calm",IF(dataset_2!$M595&lt;=25,"Breezy","Windy"))</f>
        <v>Calm</v>
      </c>
    </row>
    <row r="596" spans="1:16" ht="14.25" customHeight="1" x14ac:dyDescent="0.3">
      <c r="A596" s="1">
        <v>595</v>
      </c>
      <c r="B596" s="3">
        <v>0.19700000000000001</v>
      </c>
      <c r="C596" s="1">
        <v>0.8</v>
      </c>
      <c r="D596" s="1">
        <v>0.16420000000000001</v>
      </c>
      <c r="E596" s="1">
        <v>0</v>
      </c>
      <c r="F596" s="1">
        <v>16</v>
      </c>
      <c r="G596" s="1">
        <v>16</v>
      </c>
      <c r="H596" s="4" t="str">
        <f>IF(dataset_2!$E596&gt;dataset_2!$F596,"Casual Dominant","Registered Dominant")</f>
        <v>Registered Dominant</v>
      </c>
      <c r="I596" s="4">
        <f>dataset_2!$E596/dataset_2!$G596</f>
        <v>0</v>
      </c>
      <c r="J596" s="4">
        <f>dataset_2!$F596/dataset_2!$G596</f>
        <v>1</v>
      </c>
      <c r="K596" s="5">
        <f>dataset_2!$C596*100</f>
        <v>80</v>
      </c>
      <c r="L596" s="4">
        <f>dataset_2!$B596*50</f>
        <v>9.85</v>
      </c>
      <c r="M596" s="5">
        <f>dataset_2!$D596*67</f>
        <v>11.0014</v>
      </c>
      <c r="N596" s="4">
        <f>IFERROR(dataset_2!$I596/dataset_2!$J596,0)</f>
        <v>0</v>
      </c>
      <c r="O596" s="4" t="str">
        <f>IF(dataset_2!$K596&lt;40,"Low",IF(dataset_2!$K596&lt;=70,"Moderate","High"))</f>
        <v>High</v>
      </c>
      <c r="P596" s="4" t="str">
        <f>IF(dataset_2!$M596&lt;10,"Calm",IF(dataset_2!$M596&lt;=25,"Breezy","Windy"))</f>
        <v>Breezy</v>
      </c>
    </row>
    <row r="597" spans="1:16" ht="14.25" customHeight="1" x14ac:dyDescent="0.3">
      <c r="A597" s="1">
        <v>596</v>
      </c>
      <c r="B597" s="3">
        <v>0.21210000000000001</v>
      </c>
      <c r="C597" s="1">
        <v>0.75</v>
      </c>
      <c r="D597" s="1">
        <v>0.1343</v>
      </c>
      <c r="E597" s="1">
        <v>0</v>
      </c>
      <c r="F597" s="1">
        <v>9</v>
      </c>
      <c r="G597" s="1">
        <v>9</v>
      </c>
      <c r="H597" s="4" t="str">
        <f>IF(dataset_2!$E597&gt;dataset_2!$F597,"Casual Dominant","Registered Dominant")</f>
        <v>Registered Dominant</v>
      </c>
      <c r="I597" s="4">
        <f>dataset_2!$E597/dataset_2!$G597</f>
        <v>0</v>
      </c>
      <c r="J597" s="4">
        <f>dataset_2!$F597/dataset_2!$G597</f>
        <v>1</v>
      </c>
      <c r="K597" s="5">
        <f>dataset_2!$C597*100</f>
        <v>75</v>
      </c>
      <c r="L597" s="4">
        <f>dataset_2!$B597*50</f>
        <v>10.605</v>
      </c>
      <c r="M597" s="5">
        <f>dataset_2!$D597*67</f>
        <v>8.9981000000000009</v>
      </c>
      <c r="N597" s="4">
        <f>IFERROR(dataset_2!$I597/dataset_2!$J597,0)</f>
        <v>0</v>
      </c>
      <c r="O597" s="4" t="str">
        <f>IF(dataset_2!$K597&lt;40,"Low",IF(dataset_2!$K597&lt;=70,"Moderate","High"))</f>
        <v>High</v>
      </c>
      <c r="P597" s="4" t="str">
        <f>IF(dataset_2!$M597&lt;10,"Calm",IF(dataset_2!$M597&lt;=25,"Breezy","Windy"))</f>
        <v>Calm</v>
      </c>
    </row>
    <row r="598" spans="1:16" ht="14.25" customHeight="1" x14ac:dyDescent="0.3">
      <c r="A598" s="1">
        <v>597</v>
      </c>
      <c r="B598" s="3">
        <v>0.21210000000000001</v>
      </c>
      <c r="C598" s="1">
        <v>0.75</v>
      </c>
      <c r="D598" s="1">
        <v>0.1343</v>
      </c>
      <c r="E598" s="1">
        <v>1</v>
      </c>
      <c r="F598" s="1">
        <v>2</v>
      </c>
      <c r="G598" s="1">
        <v>3</v>
      </c>
      <c r="H598" s="4" t="str">
        <f>IF(dataset_2!$E598&gt;dataset_2!$F598,"Casual Dominant","Registered Dominant")</f>
        <v>Registered Dominant</v>
      </c>
      <c r="I598" s="4">
        <f>dataset_2!$E598/dataset_2!$G598</f>
        <v>0.33333333333333331</v>
      </c>
      <c r="J598" s="4">
        <f>dataset_2!$F598/dataset_2!$G598</f>
        <v>0.66666666666666663</v>
      </c>
      <c r="K598" s="5">
        <f>dataset_2!$C598*100</f>
        <v>75</v>
      </c>
      <c r="L598" s="4">
        <f>dataset_2!$B598*50</f>
        <v>10.605</v>
      </c>
      <c r="M598" s="5">
        <f>dataset_2!$D598*67</f>
        <v>8.9981000000000009</v>
      </c>
      <c r="N598" s="4">
        <f>IFERROR(dataset_2!$I598/dataset_2!$J598,0)</f>
        <v>0.5</v>
      </c>
      <c r="O598" s="4" t="str">
        <f>IF(dataset_2!$K598&lt;40,"Low",IF(dataset_2!$K598&lt;=70,"Moderate","High"))</f>
        <v>High</v>
      </c>
      <c r="P598" s="4" t="str">
        <f>IF(dataset_2!$M598&lt;10,"Calm",IF(dataset_2!$M598&lt;=25,"Breezy","Windy"))</f>
        <v>Calm</v>
      </c>
    </row>
    <row r="599" spans="1:16" ht="14.25" customHeight="1" x14ac:dyDescent="0.3">
      <c r="A599" s="1">
        <v>598</v>
      </c>
      <c r="B599" s="3">
        <v>0.21210000000000001</v>
      </c>
      <c r="C599" s="1">
        <v>0.75</v>
      </c>
      <c r="D599" s="1">
        <v>0.16420000000000001</v>
      </c>
      <c r="E599" s="1">
        <v>0</v>
      </c>
      <c r="F599" s="1">
        <v>2</v>
      </c>
      <c r="G599" s="1">
        <v>2</v>
      </c>
      <c r="H599" s="4" t="str">
        <f>IF(dataset_2!$E599&gt;dataset_2!$F599,"Casual Dominant","Registered Dominant")</f>
        <v>Registered Dominant</v>
      </c>
      <c r="I599" s="4">
        <f>dataset_2!$E599/dataset_2!$G599</f>
        <v>0</v>
      </c>
      <c r="J599" s="4">
        <f>dataset_2!$F599/dataset_2!$G599</f>
        <v>1</v>
      </c>
      <c r="K599" s="5">
        <f>dataset_2!$C599*100</f>
        <v>75</v>
      </c>
      <c r="L599" s="4">
        <f>dataset_2!$B599*50</f>
        <v>10.605</v>
      </c>
      <c r="M599" s="5">
        <f>dataset_2!$D599*67</f>
        <v>11.0014</v>
      </c>
      <c r="N599" s="4">
        <f>IFERROR(dataset_2!$I599/dataset_2!$J599,0)</f>
        <v>0</v>
      </c>
      <c r="O599" s="4" t="str">
        <f>IF(dataset_2!$K599&lt;40,"Low",IF(dataset_2!$K599&lt;=70,"Moderate","High"))</f>
        <v>High</v>
      </c>
      <c r="P599" s="4" t="str">
        <f>IF(dataset_2!$M599&lt;10,"Calm",IF(dataset_2!$M599&lt;=25,"Breezy","Windy"))</f>
        <v>Breezy</v>
      </c>
    </row>
    <row r="600" spans="1:16" ht="14.25" customHeight="1" x14ac:dyDescent="0.3">
      <c r="A600" s="1">
        <v>599</v>
      </c>
      <c r="B600" s="3">
        <v>0.2273</v>
      </c>
      <c r="C600" s="1">
        <v>0.75</v>
      </c>
      <c r="D600" s="1">
        <v>0.1045</v>
      </c>
      <c r="E600" s="1">
        <v>1</v>
      </c>
      <c r="F600" s="1">
        <v>0</v>
      </c>
      <c r="G600" s="1">
        <v>1</v>
      </c>
      <c r="H600" s="4" t="str">
        <f>IF(dataset_2!$E600&gt;dataset_2!$F600,"Casual Dominant","Registered Dominant")</f>
        <v>Casual Dominant</v>
      </c>
      <c r="I600" s="4">
        <f>dataset_2!$E600/dataset_2!$G600</f>
        <v>1</v>
      </c>
      <c r="J600" s="4">
        <f>dataset_2!$F600/dataset_2!$G600</f>
        <v>0</v>
      </c>
      <c r="K600" s="5">
        <f>dataset_2!$C600*100</f>
        <v>75</v>
      </c>
      <c r="L600" s="4">
        <f>dataset_2!$B600*50</f>
        <v>11.365</v>
      </c>
      <c r="M600" s="5">
        <f>dataset_2!$D600*67</f>
        <v>7.0015000000000001</v>
      </c>
      <c r="N600" s="4">
        <f>IFERROR(dataset_2!$I600/dataset_2!$J600,0)</f>
        <v>0</v>
      </c>
      <c r="O600" s="4" t="str">
        <f>IF(dataset_2!$K600&lt;40,"Low",IF(dataset_2!$K600&lt;=70,"Moderate","High"))</f>
        <v>High</v>
      </c>
      <c r="P600" s="4" t="str">
        <f>IF(dataset_2!$M600&lt;10,"Calm",IF(dataset_2!$M600&lt;=25,"Breezy","Windy"))</f>
        <v>Calm</v>
      </c>
    </row>
    <row r="601" spans="1:16" ht="14.25" customHeight="1" x14ac:dyDescent="0.3">
      <c r="A601" s="1">
        <v>600</v>
      </c>
      <c r="B601" s="3">
        <v>0.21210000000000001</v>
      </c>
      <c r="C601" s="1">
        <v>0.8</v>
      </c>
      <c r="D601" s="1">
        <v>0.1045</v>
      </c>
      <c r="E601" s="1">
        <v>0</v>
      </c>
      <c r="F601" s="1">
        <v>4</v>
      </c>
      <c r="G601" s="1">
        <v>4</v>
      </c>
      <c r="H601" s="4" t="str">
        <f>IF(dataset_2!$E601&gt;dataset_2!$F601,"Casual Dominant","Registered Dominant")</f>
        <v>Registered Dominant</v>
      </c>
      <c r="I601" s="4">
        <f>dataset_2!$E601/dataset_2!$G601</f>
        <v>0</v>
      </c>
      <c r="J601" s="4">
        <f>dataset_2!$F601/dataset_2!$G601</f>
        <v>1</v>
      </c>
      <c r="K601" s="5">
        <f>dataset_2!$C601*100</f>
        <v>80</v>
      </c>
      <c r="L601" s="4">
        <f>dataset_2!$B601*50</f>
        <v>10.605</v>
      </c>
      <c r="M601" s="5">
        <f>dataset_2!$D601*67</f>
        <v>7.0015000000000001</v>
      </c>
      <c r="N601" s="4">
        <f>IFERROR(dataset_2!$I601/dataset_2!$J601,0)</f>
        <v>0</v>
      </c>
      <c r="O601" s="4" t="str">
        <f>IF(dataset_2!$K601&lt;40,"Low",IF(dataset_2!$K601&lt;=70,"Moderate","High"))</f>
        <v>High</v>
      </c>
      <c r="P601" s="4" t="str">
        <f>IF(dataset_2!$M601&lt;10,"Calm",IF(dataset_2!$M601&lt;=25,"Breezy","Windy"))</f>
        <v>Calm</v>
      </c>
    </row>
    <row r="602" spans="1:16" ht="14.25" customHeight="1" x14ac:dyDescent="0.3">
      <c r="A602" s="1">
        <v>601</v>
      </c>
      <c r="B602" s="3">
        <v>0.19700000000000001</v>
      </c>
      <c r="C602" s="1">
        <v>0.8</v>
      </c>
      <c r="D602" s="1">
        <v>0.1343</v>
      </c>
      <c r="E602" s="1">
        <v>0</v>
      </c>
      <c r="F602" s="1">
        <v>16</v>
      </c>
      <c r="G602" s="1">
        <v>16</v>
      </c>
      <c r="H602" s="4" t="str">
        <f>IF(dataset_2!$E602&gt;dataset_2!$F602,"Casual Dominant","Registered Dominant")</f>
        <v>Registered Dominant</v>
      </c>
      <c r="I602" s="4">
        <f>dataset_2!$E602/dataset_2!$G602</f>
        <v>0</v>
      </c>
      <c r="J602" s="4">
        <f>dataset_2!$F602/dataset_2!$G602</f>
        <v>1</v>
      </c>
      <c r="K602" s="5">
        <f>dataset_2!$C602*100</f>
        <v>80</v>
      </c>
      <c r="L602" s="4">
        <f>dataset_2!$B602*50</f>
        <v>9.85</v>
      </c>
      <c r="M602" s="5">
        <f>dataset_2!$D602*67</f>
        <v>8.9981000000000009</v>
      </c>
      <c r="N602" s="4">
        <f>IFERROR(dataset_2!$I602/dataset_2!$J602,0)</f>
        <v>0</v>
      </c>
      <c r="O602" s="4" t="str">
        <f>IF(dataset_2!$K602&lt;40,"Low",IF(dataset_2!$K602&lt;=70,"Moderate","High"))</f>
        <v>High</v>
      </c>
      <c r="P602" s="4" t="str">
        <f>IF(dataset_2!$M602&lt;10,"Calm",IF(dataset_2!$M602&lt;=25,"Breezy","Windy"))</f>
        <v>Calm</v>
      </c>
    </row>
    <row r="603" spans="1:16" ht="14.25" customHeight="1" x14ac:dyDescent="0.3">
      <c r="A603" s="1">
        <v>602</v>
      </c>
      <c r="B603" s="3">
        <v>0.19700000000000001</v>
      </c>
      <c r="C603" s="1">
        <v>0.86</v>
      </c>
      <c r="D603" s="1">
        <v>8.9599999999999999E-2</v>
      </c>
      <c r="E603" s="1">
        <v>2</v>
      </c>
      <c r="F603" s="1">
        <v>58</v>
      </c>
      <c r="G603" s="1">
        <v>60</v>
      </c>
      <c r="H603" s="4" t="str">
        <f>IF(dataset_2!$E603&gt;dataset_2!$F603,"Casual Dominant","Registered Dominant")</f>
        <v>Registered Dominant</v>
      </c>
      <c r="I603" s="4">
        <f>dataset_2!$E603/dataset_2!$G603</f>
        <v>3.3333333333333333E-2</v>
      </c>
      <c r="J603" s="4">
        <f>dataset_2!$F603/dataset_2!$G603</f>
        <v>0.96666666666666667</v>
      </c>
      <c r="K603" s="5">
        <f>dataset_2!$C603*100</f>
        <v>86</v>
      </c>
      <c r="L603" s="4">
        <f>dataset_2!$B603*50</f>
        <v>9.85</v>
      </c>
      <c r="M603" s="5">
        <f>dataset_2!$D603*67</f>
        <v>6.0031999999999996</v>
      </c>
      <c r="N603" s="4">
        <f>IFERROR(dataset_2!$I603/dataset_2!$J603,0)</f>
        <v>3.4482758620689655E-2</v>
      </c>
      <c r="O603" s="4" t="str">
        <f>IF(dataset_2!$K603&lt;40,"Low",IF(dataset_2!$K603&lt;=70,"Moderate","High"))</f>
        <v>High</v>
      </c>
      <c r="P603" s="4" t="str">
        <f>IF(dataset_2!$M603&lt;10,"Calm",IF(dataset_2!$M603&lt;=25,"Breezy","Windy"))</f>
        <v>Calm</v>
      </c>
    </row>
    <row r="604" spans="1:16" ht="14.25" customHeight="1" x14ac:dyDescent="0.3">
      <c r="A604" s="1">
        <v>603</v>
      </c>
      <c r="B604" s="3">
        <v>0.19700000000000001</v>
      </c>
      <c r="C604" s="1">
        <v>0.86</v>
      </c>
      <c r="D604" s="1">
        <v>8.9599999999999999E-2</v>
      </c>
      <c r="E604" s="1">
        <v>2</v>
      </c>
      <c r="F604" s="1">
        <v>155</v>
      </c>
      <c r="G604" s="1">
        <v>157</v>
      </c>
      <c r="H604" s="4" t="str">
        <f>IF(dataset_2!$E604&gt;dataset_2!$F604,"Casual Dominant","Registered Dominant")</f>
        <v>Registered Dominant</v>
      </c>
      <c r="I604" s="4">
        <f>dataset_2!$E604/dataset_2!$G604</f>
        <v>1.2738853503184714E-2</v>
      </c>
      <c r="J604" s="4">
        <f>dataset_2!$F604/dataset_2!$G604</f>
        <v>0.98726114649681529</v>
      </c>
      <c r="K604" s="5">
        <f>dataset_2!$C604*100</f>
        <v>86</v>
      </c>
      <c r="L604" s="4">
        <f>dataset_2!$B604*50</f>
        <v>9.85</v>
      </c>
      <c r="M604" s="5">
        <f>dataset_2!$D604*67</f>
        <v>6.0031999999999996</v>
      </c>
      <c r="N604" s="4">
        <f>IFERROR(dataset_2!$I604/dataset_2!$J604,0)</f>
        <v>1.2903225806451613E-2</v>
      </c>
      <c r="O604" s="4" t="str">
        <f>IF(dataset_2!$K604&lt;40,"Low",IF(dataset_2!$K604&lt;=70,"Moderate","High"))</f>
        <v>High</v>
      </c>
      <c r="P604" s="4" t="str">
        <f>IF(dataset_2!$M604&lt;10,"Calm",IF(dataset_2!$M604&lt;=25,"Breezy","Windy"))</f>
        <v>Calm</v>
      </c>
    </row>
    <row r="605" spans="1:16" ht="14.25" customHeight="1" x14ac:dyDescent="0.3">
      <c r="A605" s="1">
        <v>604</v>
      </c>
      <c r="B605" s="3">
        <v>0.21210000000000001</v>
      </c>
      <c r="C605" s="1">
        <v>0.86</v>
      </c>
      <c r="D605" s="1">
        <v>8.9599999999999999E-2</v>
      </c>
      <c r="E605" s="1">
        <v>6</v>
      </c>
      <c r="F605" s="1">
        <v>95</v>
      </c>
      <c r="G605" s="1">
        <v>101</v>
      </c>
      <c r="H605" s="4" t="str">
        <f>IF(dataset_2!$E605&gt;dataset_2!$F605,"Casual Dominant","Registered Dominant")</f>
        <v>Registered Dominant</v>
      </c>
      <c r="I605" s="4">
        <f>dataset_2!$E605/dataset_2!$G605</f>
        <v>5.9405940594059403E-2</v>
      </c>
      <c r="J605" s="4">
        <f>dataset_2!$F605/dataset_2!$G605</f>
        <v>0.94059405940594054</v>
      </c>
      <c r="K605" s="5">
        <f>dataset_2!$C605*100</f>
        <v>86</v>
      </c>
      <c r="L605" s="4">
        <f>dataset_2!$B605*50</f>
        <v>10.605</v>
      </c>
      <c r="M605" s="5">
        <f>dataset_2!$D605*67</f>
        <v>6.0031999999999996</v>
      </c>
      <c r="N605" s="4">
        <f>IFERROR(dataset_2!$I605/dataset_2!$J605,0)</f>
        <v>6.3157894736842107E-2</v>
      </c>
      <c r="O605" s="4" t="str">
        <f>IF(dataset_2!$K605&lt;40,"Low",IF(dataset_2!$K605&lt;=70,"Moderate","High"))</f>
        <v>High</v>
      </c>
      <c r="P605" s="4" t="str">
        <f>IF(dataset_2!$M605&lt;10,"Calm",IF(dataset_2!$M605&lt;=25,"Breezy","Windy"))</f>
        <v>Calm</v>
      </c>
    </row>
    <row r="606" spans="1:16" ht="14.25" customHeight="1" x14ac:dyDescent="0.3">
      <c r="A606" s="1">
        <v>605</v>
      </c>
      <c r="B606" s="3">
        <v>0.21210000000000001</v>
      </c>
      <c r="C606" s="1">
        <v>0.86</v>
      </c>
      <c r="D606" s="1">
        <v>0.1045</v>
      </c>
      <c r="E606" s="1">
        <v>0</v>
      </c>
      <c r="F606" s="1">
        <v>49</v>
      </c>
      <c r="G606" s="1">
        <v>49</v>
      </c>
      <c r="H606" s="4" t="str">
        <f>IF(dataset_2!$E606&gt;dataset_2!$F606,"Casual Dominant","Registered Dominant")</f>
        <v>Registered Dominant</v>
      </c>
      <c r="I606" s="4">
        <f>dataset_2!$E606/dataset_2!$G606</f>
        <v>0</v>
      </c>
      <c r="J606" s="4">
        <f>dataset_2!$F606/dataset_2!$G606</f>
        <v>1</v>
      </c>
      <c r="K606" s="5">
        <f>dataset_2!$C606*100</f>
        <v>86</v>
      </c>
      <c r="L606" s="4">
        <f>dataset_2!$B606*50</f>
        <v>10.605</v>
      </c>
      <c r="M606" s="5">
        <f>dataset_2!$D606*67</f>
        <v>7.0015000000000001</v>
      </c>
      <c r="N606" s="4">
        <f>IFERROR(dataset_2!$I606/dataset_2!$J606,0)</f>
        <v>0</v>
      </c>
      <c r="O606" s="4" t="str">
        <f>IF(dataset_2!$K606&lt;40,"Low",IF(dataset_2!$K606&lt;=70,"Moderate","High"))</f>
        <v>High</v>
      </c>
      <c r="P606" s="4" t="str">
        <f>IF(dataset_2!$M606&lt;10,"Calm",IF(dataset_2!$M606&lt;=25,"Breezy","Windy"))</f>
        <v>Calm</v>
      </c>
    </row>
    <row r="607" spans="1:16" ht="14.25" customHeight="1" x14ac:dyDescent="0.3">
      <c r="A607" s="1">
        <v>606</v>
      </c>
      <c r="B607" s="3">
        <v>0.21210000000000001</v>
      </c>
      <c r="C607" s="1">
        <v>0.93</v>
      </c>
      <c r="D607" s="1">
        <v>0.1045</v>
      </c>
      <c r="E607" s="1">
        <v>0</v>
      </c>
      <c r="F607" s="1">
        <v>30</v>
      </c>
      <c r="G607" s="1">
        <v>30</v>
      </c>
      <c r="H607" s="4" t="str">
        <f>IF(dataset_2!$E607&gt;dataset_2!$F607,"Casual Dominant","Registered Dominant")</f>
        <v>Registered Dominant</v>
      </c>
      <c r="I607" s="4">
        <f>dataset_2!$E607/dataset_2!$G607</f>
        <v>0</v>
      </c>
      <c r="J607" s="4">
        <f>dataset_2!$F607/dataset_2!$G607</f>
        <v>1</v>
      </c>
      <c r="K607" s="5">
        <f>dataset_2!$C607*100</f>
        <v>93</v>
      </c>
      <c r="L607" s="4">
        <f>dataset_2!$B607*50</f>
        <v>10.605</v>
      </c>
      <c r="M607" s="5">
        <f>dataset_2!$D607*67</f>
        <v>7.0015000000000001</v>
      </c>
      <c r="N607" s="4">
        <f>IFERROR(dataset_2!$I607/dataset_2!$J607,0)</f>
        <v>0</v>
      </c>
      <c r="O607" s="4" t="str">
        <f>IF(dataset_2!$K607&lt;40,"Low",IF(dataset_2!$K607&lt;=70,"Moderate","High"))</f>
        <v>High</v>
      </c>
      <c r="P607" s="4" t="str">
        <f>IF(dataset_2!$M607&lt;10,"Calm",IF(dataset_2!$M607&lt;=25,"Breezy","Windy"))</f>
        <v>Calm</v>
      </c>
    </row>
    <row r="608" spans="1:16" ht="14.25" customHeight="1" x14ac:dyDescent="0.3">
      <c r="A608" s="1">
        <v>607</v>
      </c>
      <c r="B608" s="3">
        <v>0.21210000000000001</v>
      </c>
      <c r="C608" s="1">
        <v>0.93</v>
      </c>
      <c r="D608" s="1">
        <v>0.1045</v>
      </c>
      <c r="E608" s="1">
        <v>1</v>
      </c>
      <c r="F608" s="1">
        <v>28</v>
      </c>
      <c r="G608" s="1">
        <v>29</v>
      </c>
      <c r="H608" s="4" t="str">
        <f>IF(dataset_2!$E608&gt;dataset_2!$F608,"Casual Dominant","Registered Dominant")</f>
        <v>Registered Dominant</v>
      </c>
      <c r="I608" s="4">
        <f>dataset_2!$E608/dataset_2!$G608</f>
        <v>3.4482758620689655E-2</v>
      </c>
      <c r="J608" s="4">
        <f>dataset_2!$F608/dataset_2!$G608</f>
        <v>0.96551724137931039</v>
      </c>
      <c r="K608" s="5">
        <f>dataset_2!$C608*100</f>
        <v>93</v>
      </c>
      <c r="L608" s="4">
        <f>dataset_2!$B608*50</f>
        <v>10.605</v>
      </c>
      <c r="M608" s="5">
        <f>dataset_2!$D608*67</f>
        <v>7.0015000000000001</v>
      </c>
      <c r="N608" s="4">
        <f>IFERROR(dataset_2!$I608/dataset_2!$J608,0)</f>
        <v>3.5714285714285712E-2</v>
      </c>
      <c r="O608" s="4" t="str">
        <f>IF(dataset_2!$K608&lt;40,"Low",IF(dataset_2!$K608&lt;=70,"Moderate","High"))</f>
        <v>High</v>
      </c>
      <c r="P608" s="4" t="str">
        <f>IF(dataset_2!$M608&lt;10,"Calm",IF(dataset_2!$M608&lt;=25,"Breezy","Windy"))</f>
        <v>Calm</v>
      </c>
    </row>
    <row r="609" spans="1:16" ht="14.25" customHeight="1" x14ac:dyDescent="0.3">
      <c r="A609" s="1">
        <v>608</v>
      </c>
      <c r="B609" s="3">
        <v>0.21210000000000001</v>
      </c>
      <c r="C609" s="1">
        <v>0.93</v>
      </c>
      <c r="D609" s="1">
        <v>0.1045</v>
      </c>
      <c r="E609" s="1">
        <v>0</v>
      </c>
      <c r="F609" s="1">
        <v>31</v>
      </c>
      <c r="G609" s="1">
        <v>31</v>
      </c>
      <c r="H609" s="4" t="str">
        <f>IF(dataset_2!$E609&gt;dataset_2!$F609,"Casual Dominant","Registered Dominant")</f>
        <v>Registered Dominant</v>
      </c>
      <c r="I609" s="4">
        <f>dataset_2!$E609/dataset_2!$G609</f>
        <v>0</v>
      </c>
      <c r="J609" s="4">
        <f>dataset_2!$F609/dataset_2!$G609</f>
        <v>1</v>
      </c>
      <c r="K609" s="5">
        <f>dataset_2!$C609*100</f>
        <v>93</v>
      </c>
      <c r="L609" s="4">
        <f>dataset_2!$B609*50</f>
        <v>10.605</v>
      </c>
      <c r="M609" s="5">
        <f>dataset_2!$D609*67</f>
        <v>7.0015000000000001</v>
      </c>
      <c r="N609" s="4">
        <f>IFERROR(dataset_2!$I609/dataset_2!$J609,0)</f>
        <v>0</v>
      </c>
      <c r="O609" s="4" t="str">
        <f>IF(dataset_2!$K609&lt;40,"Low",IF(dataset_2!$K609&lt;=70,"Moderate","High"))</f>
        <v>High</v>
      </c>
      <c r="P609" s="4" t="str">
        <f>IF(dataset_2!$M609&lt;10,"Calm",IF(dataset_2!$M609&lt;=25,"Breezy","Windy"))</f>
        <v>Calm</v>
      </c>
    </row>
    <row r="610" spans="1:16" ht="14.25" customHeight="1" x14ac:dyDescent="0.3">
      <c r="A610" s="1">
        <v>609</v>
      </c>
      <c r="B610" s="3">
        <v>0.2727</v>
      </c>
      <c r="C610" s="1">
        <v>0.8</v>
      </c>
      <c r="D610" s="1">
        <v>0</v>
      </c>
      <c r="E610" s="1">
        <v>2</v>
      </c>
      <c r="F610" s="1">
        <v>36</v>
      </c>
      <c r="G610" s="1">
        <v>38</v>
      </c>
      <c r="H610" s="4" t="str">
        <f>IF(dataset_2!$E610&gt;dataset_2!$F610,"Casual Dominant","Registered Dominant")</f>
        <v>Registered Dominant</v>
      </c>
      <c r="I610" s="4">
        <f>dataset_2!$E610/dataset_2!$G610</f>
        <v>5.2631578947368418E-2</v>
      </c>
      <c r="J610" s="4">
        <f>dataset_2!$F610/dataset_2!$G610</f>
        <v>0.94736842105263153</v>
      </c>
      <c r="K610" s="5">
        <f>dataset_2!$C610*100</f>
        <v>80</v>
      </c>
      <c r="L610" s="4">
        <f>dataset_2!$B610*50</f>
        <v>13.635</v>
      </c>
      <c r="M610" s="5">
        <f>dataset_2!$D610*67</f>
        <v>0</v>
      </c>
      <c r="N610" s="4">
        <f>IFERROR(dataset_2!$I610/dataset_2!$J610,0)</f>
        <v>5.5555555555555552E-2</v>
      </c>
      <c r="O610" s="4" t="str">
        <f>IF(dataset_2!$K610&lt;40,"Low",IF(dataset_2!$K610&lt;=70,"Moderate","High"))</f>
        <v>High</v>
      </c>
      <c r="P610" s="4" t="str">
        <f>IF(dataset_2!$M610&lt;10,"Calm",IF(dataset_2!$M610&lt;=25,"Breezy","Windy"))</f>
        <v>Calm</v>
      </c>
    </row>
    <row r="611" spans="1:16" ht="14.25" customHeight="1" x14ac:dyDescent="0.3">
      <c r="A611" s="1">
        <v>610</v>
      </c>
      <c r="B611" s="3">
        <v>0.2576</v>
      </c>
      <c r="C611" s="1">
        <v>0.86</v>
      </c>
      <c r="D611" s="1">
        <v>0</v>
      </c>
      <c r="E611" s="1">
        <v>1</v>
      </c>
      <c r="F611" s="1">
        <v>40</v>
      </c>
      <c r="G611" s="1">
        <v>41</v>
      </c>
      <c r="H611" s="4" t="str">
        <f>IF(dataset_2!$E611&gt;dataset_2!$F611,"Casual Dominant","Registered Dominant")</f>
        <v>Registered Dominant</v>
      </c>
      <c r="I611" s="4">
        <f>dataset_2!$E611/dataset_2!$G611</f>
        <v>2.4390243902439025E-2</v>
      </c>
      <c r="J611" s="4">
        <f>dataset_2!$F611/dataset_2!$G611</f>
        <v>0.97560975609756095</v>
      </c>
      <c r="K611" s="5">
        <f>dataset_2!$C611*100</f>
        <v>86</v>
      </c>
      <c r="L611" s="4">
        <f>dataset_2!$B611*50</f>
        <v>12.879999999999999</v>
      </c>
      <c r="M611" s="5">
        <f>dataset_2!$D611*67</f>
        <v>0</v>
      </c>
      <c r="N611" s="4">
        <f>IFERROR(dataset_2!$I611/dataset_2!$J611,0)</f>
        <v>2.5000000000000001E-2</v>
      </c>
      <c r="O611" s="4" t="str">
        <f>IF(dataset_2!$K611&lt;40,"Low",IF(dataset_2!$K611&lt;=70,"Moderate","High"))</f>
        <v>High</v>
      </c>
      <c r="P611" s="4" t="str">
        <f>IF(dataset_2!$M611&lt;10,"Calm",IF(dataset_2!$M611&lt;=25,"Breezy","Windy"))</f>
        <v>Calm</v>
      </c>
    </row>
    <row r="612" spans="1:16" ht="14.25" customHeight="1" x14ac:dyDescent="0.3">
      <c r="A612" s="7" t="s">
        <v>16</v>
      </c>
      <c r="B612" s="8">
        <f>SUBTOTAL(1,B2:B611)</f>
        <v>0.19992550819672147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spans="1:16" ht="14.25" customHeight="1" x14ac:dyDescent="0.3"/>
    <row r="614" spans="1:16" ht="14.25" customHeight="1" x14ac:dyDescent="0.3"/>
    <row r="615" spans="1:16" ht="14.25" customHeight="1" x14ac:dyDescent="0.3"/>
    <row r="616" spans="1:16" ht="14.25" customHeight="1" x14ac:dyDescent="0.3"/>
    <row r="617" spans="1:16" ht="14.25" customHeight="1" x14ac:dyDescent="0.3"/>
    <row r="618" spans="1:16" ht="14.25" customHeight="1" x14ac:dyDescent="0.3"/>
    <row r="619" spans="1:16" ht="14.25" customHeight="1" x14ac:dyDescent="0.3"/>
    <row r="620" spans="1:16" ht="14.25" customHeight="1" x14ac:dyDescent="0.3"/>
    <row r="621" spans="1:16" ht="14.25" customHeight="1" x14ac:dyDescent="0.3"/>
    <row r="622" spans="1:16" ht="14.25" customHeight="1" x14ac:dyDescent="0.3"/>
    <row r="623" spans="1:16" ht="14.25" customHeight="1" x14ac:dyDescent="0.3"/>
    <row r="624" spans="1:16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H1:H1000">
    <cfRule type="cellIs" dxfId="0" priority="1" operator="equal">
      <formula>$H$6</formula>
    </cfRule>
  </conditionalFormatting>
  <conditionalFormatting sqref="O1:O10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dataset_2</vt:lpstr>
      <vt:lpstr>dataset_2!ExternalData_1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parul srivastava</dc:creator>
  <cp:lastModifiedBy>parul srivastava</cp:lastModifiedBy>
  <dcterms:created xsi:type="dcterms:W3CDTF">2025-10-23T18:11:18Z</dcterms:created>
  <dcterms:modified xsi:type="dcterms:W3CDTF">2025-10-23T18:11:36Z</dcterms:modified>
</cp:coreProperties>
</file>