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excelr\"/>
    </mc:Choice>
  </mc:AlternateContent>
  <xr:revisionPtr revIDLastSave="0" documentId="13_ncr:1_{DBE6C566-D33A-4FE1-8EB8-B44DAC0C2E95}" xr6:coauthVersionLast="47" xr6:coauthVersionMax="47" xr10:uidLastSave="{00000000-0000-0000-0000-000000000000}"/>
  <bookViews>
    <workbookView xWindow="9510" yWindow="0" windowWidth="9780" windowHeight="10890" activeTab="1" xr2:uid="{00000000-000D-0000-FFFF-FFFF00000000}"/>
  </bookViews>
  <sheets>
    <sheet name="Data" sheetId="1" r:id="rId1"/>
    <sheet name="Task1" sheetId="2" r:id="rId2"/>
    <sheet name="info" sheetId="3" r:id="rId3"/>
  </sheets>
  <definedNames>
    <definedName name="_xlnm._FilterDatabase" localSheetId="0" hidden="1">Data!$A$1:$I$106</definedName>
    <definedName name="_xlnm.Criteria" localSheetId="0">Data!#REF!</definedName>
    <definedName name="_xlnm.Extract" localSheetId="0">Data!#REF!</definedName>
  </definedNames>
  <calcPr calcId="191029"/>
  <extLst>
    <ext uri="GoogleSheetsCustomDataVersion2">
      <go:sheetsCustomData xmlns:go="http://customooxmlschemas.google.com/" r:id="rId7" roundtripDataChecksum="mHqo2Nq55P5+7bpLecQjdX/Kg05+HH+mCz6KqCyatDI="/>
    </ext>
  </extLst>
</workbook>
</file>

<file path=xl/calcChain.xml><?xml version="1.0" encoding="utf-8"?>
<calcChain xmlns="http://schemas.openxmlformats.org/spreadsheetml/2006/main">
  <c r="D10" i="2" l="1"/>
  <c r="D9" i="2"/>
  <c r="D8" i="2"/>
  <c r="D7" i="2"/>
  <c r="D6" i="2"/>
  <c r="D5" i="2"/>
  <c r="D4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</calcChain>
</file>

<file path=xl/sharedStrings.xml><?xml version="1.0" encoding="utf-8"?>
<sst xmlns="http://schemas.openxmlformats.org/spreadsheetml/2006/main" count="565" uniqueCount="170">
  <si>
    <t>TransactionID</t>
  </si>
  <si>
    <t>Order Date</t>
  </si>
  <si>
    <t>Product</t>
  </si>
  <si>
    <t>Region</t>
  </si>
  <si>
    <t>SalesRep</t>
  </si>
  <si>
    <t>Customer</t>
  </si>
  <si>
    <t>Order Quantity</t>
  </si>
  <si>
    <t>Sales</t>
  </si>
  <si>
    <t>COGS</t>
  </si>
  <si>
    <t>SEAA2013</t>
  </si>
  <si>
    <t>Sauvignon Blanc</t>
  </si>
  <si>
    <t>East</t>
  </si>
  <si>
    <t>Sean</t>
  </si>
  <si>
    <t>AA</t>
  </si>
  <si>
    <t>GEKB2010</t>
  </si>
  <si>
    <t>Chardonnay</t>
  </si>
  <si>
    <t>Gerald</t>
  </si>
  <si>
    <t>KBTB</t>
  </si>
  <si>
    <t>PAAS2010</t>
  </si>
  <si>
    <t>Reisling</t>
  </si>
  <si>
    <t>Pam</t>
  </si>
  <si>
    <t>AST</t>
  </si>
  <si>
    <t>PASF2012</t>
  </si>
  <si>
    <t>SFWK</t>
  </si>
  <si>
    <t>PAFM2013</t>
  </si>
  <si>
    <t>FM</t>
  </si>
  <si>
    <t>KAFM2010</t>
  </si>
  <si>
    <t>Kayen</t>
  </si>
  <si>
    <t>PAWS2012</t>
  </si>
  <si>
    <t>WSD</t>
  </si>
  <si>
    <t>SEPC2013</t>
  </si>
  <si>
    <t>PCC</t>
  </si>
  <si>
    <t>SEBB2011</t>
  </si>
  <si>
    <t>BBT</t>
  </si>
  <si>
    <t>PATT2010</t>
  </si>
  <si>
    <t>North</t>
  </si>
  <si>
    <t>TTT</t>
  </si>
  <si>
    <t>FRET2013</t>
  </si>
  <si>
    <t>Franks</t>
  </si>
  <si>
    <t>ET</t>
  </si>
  <si>
    <t>FRIT2011</t>
  </si>
  <si>
    <t>Pinot Gris</t>
  </si>
  <si>
    <t>ITTW</t>
  </si>
  <si>
    <t>FRPS2012</t>
  </si>
  <si>
    <t>PSA</t>
  </si>
  <si>
    <t>WIQT2010</t>
  </si>
  <si>
    <t>Wilbur</t>
  </si>
  <si>
    <t>QT</t>
  </si>
  <si>
    <t>SEKP2013</t>
  </si>
  <si>
    <t>KPSA</t>
  </si>
  <si>
    <t>FRHH2011</t>
  </si>
  <si>
    <t>HHH</t>
  </si>
  <si>
    <t>SEPC2010</t>
  </si>
  <si>
    <t>PAT2013</t>
  </si>
  <si>
    <t>T</t>
  </si>
  <si>
    <t>PAWT2011</t>
  </si>
  <si>
    <t>WT</t>
  </si>
  <si>
    <t>WIT2010</t>
  </si>
  <si>
    <t>KAHI2011</t>
  </si>
  <si>
    <t>HII</t>
  </si>
  <si>
    <t>FRWS2013</t>
  </si>
  <si>
    <t>PAEP2013</t>
  </si>
  <si>
    <t>EPP</t>
  </si>
  <si>
    <t>WIPC2011</t>
  </si>
  <si>
    <t>KAWS2011</t>
  </si>
  <si>
    <t>SEQT2011</t>
  </si>
  <si>
    <t>GETR2012</t>
  </si>
  <si>
    <t>TRU</t>
  </si>
  <si>
    <t>PAAA2012</t>
  </si>
  <si>
    <t>WIDF2012</t>
  </si>
  <si>
    <t>DFR</t>
  </si>
  <si>
    <t>WIMB2010</t>
  </si>
  <si>
    <t>West</t>
  </si>
  <si>
    <t>MBG</t>
  </si>
  <si>
    <t>GEFM2013</t>
  </si>
  <si>
    <t>WITT2010</t>
  </si>
  <si>
    <t>KATR2012</t>
  </si>
  <si>
    <t>SEMB2011</t>
  </si>
  <si>
    <t>WIKB2012</t>
  </si>
  <si>
    <t>FRIT2013</t>
  </si>
  <si>
    <t>ITW</t>
  </si>
  <si>
    <t>WIBB2013</t>
  </si>
  <si>
    <t>GEIT2011</t>
  </si>
  <si>
    <t>KAWT2013</t>
  </si>
  <si>
    <t>PAPL2011</t>
  </si>
  <si>
    <t>PLOT</t>
  </si>
  <si>
    <t>PAPS2012</t>
  </si>
  <si>
    <t>PAPS2010</t>
  </si>
  <si>
    <t>WIFM2013</t>
  </si>
  <si>
    <t>FRJA2011</t>
  </si>
  <si>
    <t>JAQ</t>
  </si>
  <si>
    <t>GEAS2010</t>
  </si>
  <si>
    <t>KAYT2011</t>
  </si>
  <si>
    <t>YTR</t>
  </si>
  <si>
    <t>SEYT2010</t>
  </si>
  <si>
    <t>South</t>
  </si>
  <si>
    <t>FRHI2012</t>
  </si>
  <si>
    <t>GESF2010</t>
  </si>
  <si>
    <t>KAEP2013</t>
  </si>
  <si>
    <t>FRHH2010</t>
  </si>
  <si>
    <t>KAPC2013</t>
  </si>
  <si>
    <t>FRAA2013</t>
  </si>
  <si>
    <t>FRDF2012</t>
  </si>
  <si>
    <t>DFGH</t>
  </si>
  <si>
    <t>GEMN2013</t>
  </si>
  <si>
    <t>MNGD</t>
  </si>
  <si>
    <t>PADF2010</t>
  </si>
  <si>
    <t>KAPC2012</t>
  </si>
  <si>
    <t>WIPL2011</t>
  </si>
  <si>
    <t>WIYT2013</t>
  </si>
  <si>
    <t>SEAS2010</t>
  </si>
  <si>
    <t>SET2010</t>
  </si>
  <si>
    <t>KAET2013</t>
  </si>
  <si>
    <t>GEPS2013</t>
  </si>
  <si>
    <t>SEYT2013</t>
  </si>
  <si>
    <t>KAFM2011</t>
  </si>
  <si>
    <t>PADF2012</t>
  </si>
  <si>
    <t>WIQT2012</t>
  </si>
  <si>
    <t>PAHH2012</t>
  </si>
  <si>
    <t>WITR2011</t>
  </si>
  <si>
    <t>GEIT2010</t>
  </si>
  <si>
    <t>FRFM2011</t>
  </si>
  <si>
    <t>WIKB2013</t>
  </si>
  <si>
    <t>PAAS2012</t>
  </si>
  <si>
    <t>SEYT2011</t>
  </si>
  <si>
    <t>WIWT2012</t>
  </si>
  <si>
    <t>FRPC2013</t>
  </si>
  <si>
    <t>GEDF2013</t>
  </si>
  <si>
    <t>PAWT2010</t>
  </si>
  <si>
    <t>KAT2010</t>
  </si>
  <si>
    <t>FRBB2012</t>
  </si>
  <si>
    <t>GEHI2013</t>
  </si>
  <si>
    <t>FRJA2013</t>
  </si>
  <si>
    <t>KAKP2012</t>
  </si>
  <si>
    <t>GEPS2010</t>
  </si>
  <si>
    <t>SEDF2012</t>
  </si>
  <si>
    <t>PAFR2013</t>
  </si>
  <si>
    <t>FRED</t>
  </si>
  <si>
    <t>GEQT2010</t>
  </si>
  <si>
    <t>WIZA2012</t>
  </si>
  <si>
    <t>ZAT</t>
  </si>
  <si>
    <t>FRMN2012</t>
  </si>
  <si>
    <t>FRYT2012</t>
  </si>
  <si>
    <t>SEQT2012</t>
  </si>
  <si>
    <t>WIFR2010</t>
  </si>
  <si>
    <t>WILO2013</t>
  </si>
  <si>
    <t>LOP</t>
  </si>
  <si>
    <t>KAAS2012</t>
  </si>
  <si>
    <t>GEPL2011</t>
  </si>
  <si>
    <t>SETT2013</t>
  </si>
  <si>
    <t>Cogs/Sales</t>
  </si>
  <si>
    <t>Vlookup</t>
  </si>
  <si>
    <t xml:space="preserve">here transactionid is a dropdown </t>
  </si>
  <si>
    <t>so whenever a particular transactionid selected the respective data should be displayed in other cells of given table</t>
  </si>
  <si>
    <t>v stands for vertical</t>
  </si>
  <si>
    <t>lookup stands for search</t>
  </si>
  <si>
    <t xml:space="preserve">searching based on particualr value </t>
  </si>
  <si>
    <t>vlook up is used to search data from vertical data</t>
  </si>
  <si>
    <t>lookup value</t>
  </si>
  <si>
    <t>table array</t>
  </si>
  <si>
    <t>exact or approx</t>
  </si>
  <si>
    <t xml:space="preserve">lookup value </t>
  </si>
  <si>
    <t>coulumn number</t>
  </si>
  <si>
    <t>in which the search operation should perform</t>
  </si>
  <si>
    <t>vlookup takes 4 arguments they are:</t>
  </si>
  <si>
    <t>column number</t>
  </si>
  <si>
    <t>False-exact</t>
  </si>
  <si>
    <t>True-approx</t>
  </si>
  <si>
    <t>or 0</t>
  </si>
  <si>
    <t>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</si>
</sst>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"/>
    <numFmt numFmtId="165" formatCode="&quot;$&quot;#,##0.00_);[Red]\(&quot;$&quot;#,##0.00\)"/>
  </numFmts>
  <fonts count="5">
    <font>
      <sz val="14"/>
      <color theme="1"/>
      <name val="Lustria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4"/>
      <color theme="1"/>
      <name val="Lustria"/>
      <scheme val="minor"/>
    </font>
    <font>
      <sz val="14"/>
      <color theme="1"/>
      <name val="Lustria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BE4D5"/>
        <bgColor rgb="FFFBE4D5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3" fontId="3" fillId="0" borderId="0" xfId="0" applyNumberFormat="1" applyFont="1"/>
    <xf numFmtId="0" fontId="4" fillId="0" borderId="1" xfId="0" applyFont="1" applyBorder="1"/>
    <xf numFmtId="0" fontId="4" fillId="3" borderId="1" xfId="0" applyFont="1" applyFill="1" applyBorder="1" applyAlignment="1">
      <alignment horizontal="center"/>
    </xf>
    <xf numFmtId="0" fontId="1" fillId="2" borderId="4" xfId="0" applyFont="1" applyFill="1" applyBorder="1"/>
    <xf numFmtId="3" fontId="1" fillId="2" borderId="4" xfId="0" applyNumberFormat="1" applyFont="1" applyFill="1" applyBorder="1"/>
    <xf numFmtId="0" fontId="1" fillId="2" borderId="3" xfId="0" applyFont="1" applyFill="1" applyBorder="1"/>
    <xf numFmtId="14" fontId="2" fillId="4" borderId="4" xfId="0" applyNumberFormat="1" applyFont="1" applyFill="1" applyBorder="1"/>
    <xf numFmtId="164" fontId="2" fillId="4" borderId="4" xfId="0" applyNumberFormat="1" applyFont="1" applyFill="1" applyBorder="1"/>
    <xf numFmtId="0" fontId="2" fillId="4" borderId="4" xfId="0" applyFont="1" applyFill="1" applyBorder="1" applyAlignment="1">
      <alignment horizontal="left"/>
    </xf>
    <xf numFmtId="0" fontId="2" fillId="4" borderId="4" xfId="0" applyFont="1" applyFill="1" applyBorder="1"/>
    <xf numFmtId="3" fontId="2" fillId="4" borderId="4" xfId="0" applyNumberFormat="1" applyFont="1" applyFill="1" applyBorder="1"/>
    <xf numFmtId="165" fontId="2" fillId="4" borderId="4" xfId="0" applyNumberFormat="1" applyFont="1" applyFill="1" applyBorder="1"/>
    <xf numFmtId="165" fontId="2" fillId="4" borderId="3" xfId="0" applyNumberFormat="1" applyFont="1" applyFill="1" applyBorder="1"/>
    <xf numFmtId="14" fontId="2" fillId="5" borderId="4" xfId="0" applyNumberFormat="1" applyFont="1" applyFill="1" applyBorder="1"/>
    <xf numFmtId="164" fontId="2" fillId="5" borderId="4" xfId="0" applyNumberFormat="1" applyFont="1" applyFill="1" applyBorder="1"/>
    <xf numFmtId="0" fontId="2" fillId="5" borderId="4" xfId="0" applyFont="1" applyFill="1" applyBorder="1" applyAlignment="1">
      <alignment horizontal="left"/>
    </xf>
    <xf numFmtId="0" fontId="2" fillId="5" borderId="4" xfId="0" applyFont="1" applyFill="1" applyBorder="1"/>
    <xf numFmtId="3" fontId="2" fillId="5" borderId="4" xfId="0" applyNumberFormat="1" applyFont="1" applyFill="1" applyBorder="1"/>
    <xf numFmtId="165" fontId="2" fillId="5" borderId="4" xfId="0" applyNumberFormat="1" applyFont="1" applyFill="1" applyBorder="1"/>
    <xf numFmtId="165" fontId="2" fillId="5" borderId="3" xfId="0" applyNumberFormat="1" applyFont="1" applyFill="1" applyBorder="1"/>
    <xf numFmtId="14" fontId="2" fillId="4" borderId="2" xfId="0" applyNumberFormat="1" applyFont="1" applyFill="1" applyBorder="1"/>
    <xf numFmtId="164" fontId="2" fillId="4" borderId="2" xfId="0" applyNumberFormat="1" applyFont="1" applyFill="1" applyBorder="1"/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3" fontId="2" fillId="4" borderId="2" xfId="0" applyNumberFormat="1" applyFont="1" applyFill="1" applyBorder="1"/>
    <xf numFmtId="165" fontId="2" fillId="4" borderId="2" xfId="0" applyNumberFormat="1" applyFont="1" applyFill="1" applyBorder="1"/>
    <xf numFmtId="165" fontId="2" fillId="4" borderId="1" xfId="0" applyNumberFormat="1" applyFont="1" applyFill="1" applyBorder="1"/>
    <xf numFmtId="14" fontId="4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CAFE74-5E29-4C2A-A4F4-0174F9B87B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ustria"/>
        <a:ea typeface="Lustria"/>
        <a:cs typeface="Lustria"/>
      </a:majorFont>
      <a:minorFont>
        <a:latin typeface="Lustria"/>
        <a:ea typeface="Lustria"/>
        <a:cs typeface="Lustr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00"/>
  <sheetViews>
    <sheetView topLeftCell="E1" workbookViewId="0">
      <selection activeCell="B1" sqref="B1:B1048576"/>
    </sheetView>
  </sheetViews>
  <sheetFormatPr defaultColWidth="10.125" defaultRowHeight="15" customHeight="1"/>
  <cols>
    <col min="1" max="1" width="9.9375" customWidth="1"/>
    <col min="2" max="2" width="8.375" customWidth="1"/>
    <col min="3" max="3" width="10.625" customWidth="1"/>
    <col min="4" max="6" width="8.5" customWidth="1"/>
    <col min="7" max="7" width="10.6875" customWidth="1"/>
    <col min="8" max="8" width="8.5" customWidth="1"/>
    <col min="9" max="9" width="6.125" customWidth="1"/>
    <col min="10" max="10" width="6.6875" bestFit="1" customWidth="1"/>
    <col min="11" max="11" width="8.5" customWidth="1"/>
  </cols>
  <sheetData>
    <row r="1" spans="1:10" ht="17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7" t="s">
        <v>150</v>
      </c>
    </row>
    <row r="2" spans="1:10" ht="17.25" customHeight="1">
      <c r="A2" s="8" t="s">
        <v>136</v>
      </c>
      <c r="B2" s="9">
        <v>41628</v>
      </c>
      <c r="C2" s="10" t="s">
        <v>15</v>
      </c>
      <c r="D2" s="11" t="s">
        <v>95</v>
      </c>
      <c r="E2" s="11" t="s">
        <v>20</v>
      </c>
      <c r="F2" s="11" t="s">
        <v>137</v>
      </c>
      <c r="G2" s="11">
        <v>61</v>
      </c>
      <c r="H2" s="12">
        <v>5000.6000000000004</v>
      </c>
      <c r="I2" s="13">
        <v>610.16</v>
      </c>
      <c r="J2" s="14">
        <f>Data!$I2/Data!$H2</f>
        <v>0.12201735791704994</v>
      </c>
    </row>
    <row r="3" spans="1:10" ht="17.25" customHeight="1">
      <c r="A3" s="15" t="s">
        <v>30</v>
      </c>
      <c r="B3" s="16">
        <v>41628</v>
      </c>
      <c r="C3" s="17" t="s">
        <v>10</v>
      </c>
      <c r="D3" s="18" t="s">
        <v>95</v>
      </c>
      <c r="E3" s="18" t="s">
        <v>12</v>
      </c>
      <c r="F3" s="18" t="s">
        <v>31</v>
      </c>
      <c r="G3" s="18">
        <v>39</v>
      </c>
      <c r="H3" s="19">
        <v>5000.6000000000004</v>
      </c>
      <c r="I3" s="20">
        <v>429.68</v>
      </c>
      <c r="J3" s="21">
        <f>Data!$I3/Data!$H3</f>
        <v>8.592568891732992E-2</v>
      </c>
    </row>
    <row r="4" spans="1:10" ht="17.25" customHeight="1">
      <c r="A4" s="8" t="s">
        <v>145</v>
      </c>
      <c r="B4" s="9">
        <v>41628</v>
      </c>
      <c r="C4" s="10" t="s">
        <v>19</v>
      </c>
      <c r="D4" s="11" t="s">
        <v>95</v>
      </c>
      <c r="E4" s="11" t="s">
        <v>46</v>
      </c>
      <c r="F4" s="11" t="s">
        <v>146</v>
      </c>
      <c r="G4" s="11">
        <v>15</v>
      </c>
      <c r="H4" s="12">
        <v>5000.6000000000004</v>
      </c>
      <c r="I4" s="13">
        <v>165.74</v>
      </c>
      <c r="J4" s="14">
        <f>Data!$I4/Data!$H4</f>
        <v>3.314402271727393E-2</v>
      </c>
    </row>
    <row r="5" spans="1:10" ht="17.25" customHeight="1">
      <c r="A5" s="15" t="s">
        <v>127</v>
      </c>
      <c r="B5" s="16">
        <v>41628</v>
      </c>
      <c r="C5" s="17" t="s">
        <v>41</v>
      </c>
      <c r="D5" s="18" t="s">
        <v>95</v>
      </c>
      <c r="E5" s="18" t="s">
        <v>16</v>
      </c>
      <c r="F5" s="18" t="s">
        <v>103</v>
      </c>
      <c r="G5" s="18">
        <v>9</v>
      </c>
      <c r="H5" s="19">
        <v>5000.6000000000004</v>
      </c>
      <c r="I5" s="20">
        <v>90.45</v>
      </c>
      <c r="J5" s="21">
        <f>Data!$I5/Data!$H5</f>
        <v>1.8087829460464742E-2</v>
      </c>
    </row>
    <row r="6" spans="1:10" ht="17.25" customHeight="1">
      <c r="A6" s="8" t="s">
        <v>30</v>
      </c>
      <c r="B6" s="9">
        <v>41628</v>
      </c>
      <c r="C6" s="10" t="s">
        <v>19</v>
      </c>
      <c r="D6" s="11" t="s">
        <v>35</v>
      </c>
      <c r="E6" s="11" t="s">
        <v>12</v>
      </c>
      <c r="F6" s="11" t="s">
        <v>31</v>
      </c>
      <c r="G6" s="11">
        <v>64</v>
      </c>
      <c r="H6" s="12">
        <v>1728.81</v>
      </c>
      <c r="I6" s="13">
        <v>928.38</v>
      </c>
      <c r="J6" s="14">
        <f>Data!$I6/Data!$H6</f>
        <v>0.53700522324604782</v>
      </c>
    </row>
    <row r="7" spans="1:10" ht="17.25" customHeight="1">
      <c r="A7" s="15" t="s">
        <v>9</v>
      </c>
      <c r="B7" s="16">
        <v>41628</v>
      </c>
      <c r="C7" s="17" t="s">
        <v>10</v>
      </c>
      <c r="D7" s="18" t="s">
        <v>11</v>
      </c>
      <c r="E7" s="18" t="s">
        <v>12</v>
      </c>
      <c r="F7" s="18" t="s">
        <v>13</v>
      </c>
      <c r="G7" s="18">
        <v>16</v>
      </c>
      <c r="H7" s="19">
        <v>1432.17</v>
      </c>
      <c r="I7" s="20">
        <v>232.99</v>
      </c>
      <c r="J7" s="21">
        <f>Data!$I7/Data!$H7</f>
        <v>0.16268320101663908</v>
      </c>
    </row>
    <row r="8" spans="1:10" ht="17.25" customHeight="1">
      <c r="A8" s="8" t="s">
        <v>109</v>
      </c>
      <c r="B8" s="9">
        <v>41628</v>
      </c>
      <c r="C8" s="10" t="s">
        <v>19</v>
      </c>
      <c r="D8" s="11" t="s">
        <v>95</v>
      </c>
      <c r="E8" s="11" t="s">
        <v>46</v>
      </c>
      <c r="F8" s="11" t="s">
        <v>93</v>
      </c>
      <c r="G8" s="11">
        <v>53</v>
      </c>
      <c r="H8" s="12">
        <v>1219.7</v>
      </c>
      <c r="I8" s="13">
        <v>583.67999999999995</v>
      </c>
      <c r="J8" s="14">
        <f>Data!$I8/Data!$H8</f>
        <v>0.47854390423874715</v>
      </c>
    </row>
    <row r="9" spans="1:10" ht="17.25" customHeight="1">
      <c r="A9" s="15" t="s">
        <v>127</v>
      </c>
      <c r="B9" s="16">
        <v>41628</v>
      </c>
      <c r="C9" s="17" t="s">
        <v>19</v>
      </c>
      <c r="D9" s="18" t="s">
        <v>95</v>
      </c>
      <c r="E9" s="18" t="s">
        <v>16</v>
      </c>
      <c r="F9" s="18" t="s">
        <v>70</v>
      </c>
      <c r="G9" s="18">
        <v>49</v>
      </c>
      <c r="H9" s="19">
        <v>931.49</v>
      </c>
      <c r="I9" s="20">
        <v>392.84</v>
      </c>
      <c r="J9" s="21">
        <f>Data!$I9/Data!$H9</f>
        <v>0.42173292252198086</v>
      </c>
    </row>
    <row r="10" spans="1:10" ht="17.25" customHeight="1">
      <c r="A10" s="8" t="s">
        <v>24</v>
      </c>
      <c r="B10" s="9">
        <v>41628</v>
      </c>
      <c r="C10" s="10" t="s">
        <v>19</v>
      </c>
      <c r="D10" s="11" t="s">
        <v>11</v>
      </c>
      <c r="E10" s="11" t="s">
        <v>20</v>
      </c>
      <c r="F10" s="11" t="s">
        <v>25</v>
      </c>
      <c r="G10" s="11">
        <v>38</v>
      </c>
      <c r="H10" s="12">
        <v>722.22</v>
      </c>
      <c r="I10" s="13">
        <v>304.06</v>
      </c>
      <c r="J10" s="14">
        <f>Data!$I10/Data!$H10</f>
        <v>0.42100744925368999</v>
      </c>
    </row>
    <row r="11" spans="1:10" ht="17.25" customHeight="1">
      <c r="A11" s="15" t="s">
        <v>149</v>
      </c>
      <c r="B11" s="16">
        <v>41628</v>
      </c>
      <c r="C11" s="17" t="s">
        <v>15</v>
      </c>
      <c r="D11" s="18" t="s">
        <v>95</v>
      </c>
      <c r="E11" s="18" t="s">
        <v>12</v>
      </c>
      <c r="F11" s="18" t="s">
        <v>36</v>
      </c>
      <c r="G11" s="18">
        <v>23</v>
      </c>
      <c r="H11" s="19">
        <v>437.81</v>
      </c>
      <c r="I11" s="20">
        <v>184.16</v>
      </c>
      <c r="J11" s="21">
        <f>Data!$I11/Data!$H11</f>
        <v>0.42063909001621708</v>
      </c>
    </row>
    <row r="12" spans="1:10" ht="17.25" customHeight="1">
      <c r="A12" s="8" t="s">
        <v>79</v>
      </c>
      <c r="B12" s="9">
        <v>41628</v>
      </c>
      <c r="C12" s="10" t="s">
        <v>41</v>
      </c>
      <c r="D12" s="11" t="s">
        <v>72</v>
      </c>
      <c r="E12" s="11" t="s">
        <v>38</v>
      </c>
      <c r="F12" s="11" t="s">
        <v>80</v>
      </c>
      <c r="G12" s="11">
        <v>14</v>
      </c>
      <c r="H12" s="12">
        <v>378.27</v>
      </c>
      <c r="I12" s="13">
        <v>203.62</v>
      </c>
      <c r="J12" s="14">
        <f>Data!$I12/Data!$H12</f>
        <v>0.53829275385306796</v>
      </c>
    </row>
    <row r="13" spans="1:10" ht="17.25" customHeight="1">
      <c r="A13" s="15" t="s">
        <v>37</v>
      </c>
      <c r="B13" s="16">
        <v>41628</v>
      </c>
      <c r="C13" s="17" t="s">
        <v>19</v>
      </c>
      <c r="D13" s="18" t="s">
        <v>35</v>
      </c>
      <c r="E13" s="18" t="s">
        <v>38</v>
      </c>
      <c r="F13" s="18" t="s">
        <v>39</v>
      </c>
      <c r="G13" s="18">
        <v>12</v>
      </c>
      <c r="H13" s="19">
        <v>228.89</v>
      </c>
      <c r="I13" s="20">
        <v>96.02</v>
      </c>
      <c r="J13" s="21">
        <f>Data!$I13/Data!$H13</f>
        <v>0.41950281794748567</v>
      </c>
    </row>
    <row r="14" spans="1:10" ht="17.25" customHeight="1">
      <c r="A14" s="8" t="s">
        <v>113</v>
      </c>
      <c r="B14" s="9">
        <v>41628</v>
      </c>
      <c r="C14" s="10" t="s">
        <v>41</v>
      </c>
      <c r="D14" s="11" t="s">
        <v>95</v>
      </c>
      <c r="E14" s="11" t="s">
        <v>16</v>
      </c>
      <c r="F14" s="11" t="s">
        <v>44</v>
      </c>
      <c r="G14" s="11">
        <v>10</v>
      </c>
      <c r="H14" s="12">
        <v>220.18</v>
      </c>
      <c r="I14" s="13">
        <v>100.84</v>
      </c>
      <c r="J14" s="14">
        <f>Data!$I14/Data!$H14</f>
        <v>0.45798891815787085</v>
      </c>
    </row>
    <row r="15" spans="1:10" ht="17.25" customHeight="1">
      <c r="A15" s="15" t="s">
        <v>83</v>
      </c>
      <c r="B15" s="16">
        <v>41628</v>
      </c>
      <c r="C15" s="17" t="s">
        <v>41</v>
      </c>
      <c r="D15" s="18" t="s">
        <v>72</v>
      </c>
      <c r="E15" s="18" t="s">
        <v>27</v>
      </c>
      <c r="F15" s="18" t="s">
        <v>56</v>
      </c>
      <c r="G15" s="18">
        <v>7</v>
      </c>
      <c r="H15" s="19">
        <v>154.94999999999999</v>
      </c>
      <c r="I15" s="20">
        <v>70.62</v>
      </c>
      <c r="J15" s="21">
        <f>Data!$I15/Data!$H15</f>
        <v>0.45575992255566317</v>
      </c>
    </row>
    <row r="16" spans="1:10" ht="17.25" customHeight="1">
      <c r="A16" s="8" t="s">
        <v>30</v>
      </c>
      <c r="B16" s="9">
        <v>41628</v>
      </c>
      <c r="C16" s="10" t="s">
        <v>15</v>
      </c>
      <c r="D16" s="11" t="s">
        <v>11</v>
      </c>
      <c r="E16" s="11" t="s">
        <v>12</v>
      </c>
      <c r="F16" s="11" t="s">
        <v>31</v>
      </c>
      <c r="G16" s="11">
        <v>6</v>
      </c>
      <c r="H16" s="12">
        <v>114.53</v>
      </c>
      <c r="I16" s="13">
        <v>48.26</v>
      </c>
      <c r="J16" s="14">
        <f>Data!$I16/Data!$H16</f>
        <v>0.4213743124072295</v>
      </c>
    </row>
    <row r="17" spans="1:10" ht="17.25" customHeight="1">
      <c r="A17" s="15" t="s">
        <v>100</v>
      </c>
      <c r="B17" s="16">
        <v>41500</v>
      </c>
      <c r="C17" s="17" t="s">
        <v>19</v>
      </c>
      <c r="D17" s="18" t="s">
        <v>95</v>
      </c>
      <c r="E17" s="18" t="s">
        <v>27</v>
      </c>
      <c r="F17" s="18" t="s">
        <v>31</v>
      </c>
      <c r="G17" s="18">
        <v>10</v>
      </c>
      <c r="H17" s="19">
        <v>270.77999999999997</v>
      </c>
      <c r="I17" s="20">
        <v>145.72999999999999</v>
      </c>
      <c r="J17" s="21">
        <f>Data!$I17/Data!$H17</f>
        <v>0.53818598123938255</v>
      </c>
    </row>
    <row r="18" spans="1:10" ht="17.25" customHeight="1">
      <c r="A18" s="8" t="s">
        <v>60</v>
      </c>
      <c r="B18" s="9">
        <v>41495</v>
      </c>
      <c r="C18" s="10" t="s">
        <v>41</v>
      </c>
      <c r="D18" s="11" t="s">
        <v>35</v>
      </c>
      <c r="E18" s="11" t="s">
        <v>38</v>
      </c>
      <c r="F18" s="11" t="s">
        <v>29</v>
      </c>
      <c r="G18" s="11">
        <v>38</v>
      </c>
      <c r="H18" s="12">
        <v>874.45</v>
      </c>
      <c r="I18" s="13">
        <v>418.69</v>
      </c>
      <c r="J18" s="14">
        <f>Data!$I18/Data!$H18</f>
        <v>0.47880381954371315</v>
      </c>
    </row>
    <row r="19" spans="1:10" ht="17.25" customHeight="1">
      <c r="A19" s="15" t="s">
        <v>98</v>
      </c>
      <c r="B19" s="16">
        <v>41477</v>
      </c>
      <c r="C19" s="17" t="s">
        <v>15</v>
      </c>
      <c r="D19" s="18" t="s">
        <v>95</v>
      </c>
      <c r="E19" s="18" t="s">
        <v>27</v>
      </c>
      <c r="F19" s="18" t="s">
        <v>62</v>
      </c>
      <c r="G19" s="18">
        <v>61</v>
      </c>
      <c r="H19" s="19">
        <v>1647.26</v>
      </c>
      <c r="I19" s="20">
        <v>885.17</v>
      </c>
      <c r="J19" s="21">
        <f>Data!$I19/Data!$H19</f>
        <v>0.53735900829255856</v>
      </c>
    </row>
    <row r="20" spans="1:10" ht="17.25" customHeight="1">
      <c r="A20" s="8" t="s">
        <v>61</v>
      </c>
      <c r="B20" s="9">
        <v>41475</v>
      </c>
      <c r="C20" s="10" t="s">
        <v>10</v>
      </c>
      <c r="D20" s="11" t="s">
        <v>35</v>
      </c>
      <c r="E20" s="11" t="s">
        <v>20</v>
      </c>
      <c r="F20" s="11" t="s">
        <v>62</v>
      </c>
      <c r="G20" s="11">
        <v>40</v>
      </c>
      <c r="H20" s="12">
        <v>880.38</v>
      </c>
      <c r="I20" s="13">
        <v>400.89</v>
      </c>
      <c r="J20" s="14">
        <f>Data!$I20/Data!$H20</f>
        <v>0.45536018537449735</v>
      </c>
    </row>
    <row r="21" spans="1:10" ht="17.25" customHeight="1">
      <c r="A21" s="15" t="s">
        <v>114</v>
      </c>
      <c r="B21" s="16">
        <v>41463</v>
      </c>
      <c r="C21" s="17" t="s">
        <v>41</v>
      </c>
      <c r="D21" s="18" t="s">
        <v>95</v>
      </c>
      <c r="E21" s="18" t="s">
        <v>12</v>
      </c>
      <c r="F21" s="18" t="s">
        <v>93</v>
      </c>
      <c r="G21" s="18">
        <v>58</v>
      </c>
      <c r="H21" s="19">
        <v>1102.81</v>
      </c>
      <c r="I21" s="20">
        <v>464.06</v>
      </c>
      <c r="J21" s="21">
        <f>Data!$I21/Data!$H21</f>
        <v>0.42079778021599373</v>
      </c>
    </row>
    <row r="22" spans="1:10" ht="17.25" customHeight="1">
      <c r="A22" s="8" t="s">
        <v>81</v>
      </c>
      <c r="B22" s="9">
        <v>41438</v>
      </c>
      <c r="C22" s="10" t="s">
        <v>41</v>
      </c>
      <c r="D22" s="11" t="s">
        <v>72</v>
      </c>
      <c r="E22" s="11" t="s">
        <v>46</v>
      </c>
      <c r="F22" s="11" t="s">
        <v>33</v>
      </c>
      <c r="G22" s="11">
        <v>49</v>
      </c>
      <c r="H22" s="12">
        <v>1323.81</v>
      </c>
      <c r="I22" s="13">
        <v>711.49</v>
      </c>
      <c r="J22" s="14">
        <f>Data!$I22/Data!$H22</f>
        <v>0.53745628149054625</v>
      </c>
    </row>
    <row r="23" spans="1:10" ht="17.25" customHeight="1">
      <c r="A23" s="15" t="s">
        <v>109</v>
      </c>
      <c r="B23" s="16">
        <v>41438</v>
      </c>
      <c r="C23" s="17" t="s">
        <v>10</v>
      </c>
      <c r="D23" s="18" t="s">
        <v>95</v>
      </c>
      <c r="E23" s="18" t="s">
        <v>46</v>
      </c>
      <c r="F23" s="18" t="s">
        <v>93</v>
      </c>
      <c r="G23" s="18">
        <v>42</v>
      </c>
      <c r="H23" s="19">
        <v>1134.94</v>
      </c>
      <c r="I23" s="20">
        <v>609.54</v>
      </c>
      <c r="J23" s="21">
        <f>Data!$I23/Data!$H23</f>
        <v>0.53706803883905752</v>
      </c>
    </row>
    <row r="24" spans="1:10" ht="17.25" customHeight="1">
      <c r="A24" s="8" t="s">
        <v>53</v>
      </c>
      <c r="B24" s="9">
        <v>41413</v>
      </c>
      <c r="C24" s="10" t="s">
        <v>19</v>
      </c>
      <c r="D24" s="11" t="s">
        <v>35</v>
      </c>
      <c r="E24" s="11" t="s">
        <v>20</v>
      </c>
      <c r="F24" s="11" t="s">
        <v>54</v>
      </c>
      <c r="G24" s="11">
        <v>61</v>
      </c>
      <c r="H24" s="12">
        <v>1281.0999999999999</v>
      </c>
      <c r="I24" s="13">
        <v>565.15</v>
      </c>
      <c r="J24" s="14">
        <f>Data!$I24/Data!$H24</f>
        <v>0.44114432909218643</v>
      </c>
    </row>
    <row r="25" spans="1:10" ht="17.25" customHeight="1">
      <c r="A25" s="15" t="s">
        <v>126</v>
      </c>
      <c r="B25" s="16">
        <v>41375</v>
      </c>
      <c r="C25" s="17" t="s">
        <v>10</v>
      </c>
      <c r="D25" s="18" t="s">
        <v>95</v>
      </c>
      <c r="E25" s="18" t="s">
        <v>38</v>
      </c>
      <c r="F25" s="18" t="s">
        <v>31</v>
      </c>
      <c r="G25" s="18">
        <v>44</v>
      </c>
      <c r="H25" s="19">
        <v>1188.81</v>
      </c>
      <c r="I25" s="20">
        <v>638.04</v>
      </c>
      <c r="J25" s="21">
        <f>Data!$I25/Data!$H25</f>
        <v>0.53670477199888966</v>
      </c>
    </row>
    <row r="26" spans="1:10" ht="17.25" customHeight="1">
      <c r="A26" s="8" t="s">
        <v>74</v>
      </c>
      <c r="B26" s="9">
        <v>41362</v>
      </c>
      <c r="C26" s="10" t="s">
        <v>10</v>
      </c>
      <c r="D26" s="11" t="s">
        <v>72</v>
      </c>
      <c r="E26" s="11" t="s">
        <v>16</v>
      </c>
      <c r="F26" s="11" t="s">
        <v>25</v>
      </c>
      <c r="G26" s="11">
        <v>7</v>
      </c>
      <c r="H26" s="12">
        <v>154.34</v>
      </c>
      <c r="I26" s="13">
        <v>70</v>
      </c>
      <c r="J26" s="14">
        <f>Data!$I26/Data!$H26</f>
        <v>0.45354412336400157</v>
      </c>
    </row>
    <row r="27" spans="1:10" ht="17.25" customHeight="1">
      <c r="A27" s="15" t="s">
        <v>88</v>
      </c>
      <c r="B27" s="16">
        <v>41351</v>
      </c>
      <c r="C27" s="17" t="s">
        <v>10</v>
      </c>
      <c r="D27" s="18" t="s">
        <v>72</v>
      </c>
      <c r="E27" s="18" t="s">
        <v>46</v>
      </c>
      <c r="F27" s="18" t="s">
        <v>25</v>
      </c>
      <c r="G27" s="18">
        <v>52</v>
      </c>
      <c r="H27" s="19">
        <v>1196.03</v>
      </c>
      <c r="I27" s="20">
        <v>572.80999999999995</v>
      </c>
      <c r="J27" s="21">
        <f>Data!$I27/Data!$H27</f>
        <v>0.47892611389346418</v>
      </c>
    </row>
    <row r="28" spans="1:10" ht="17.25" customHeight="1">
      <c r="A28" s="8" t="s">
        <v>149</v>
      </c>
      <c r="B28" s="9">
        <v>41337</v>
      </c>
      <c r="C28" s="10" t="s">
        <v>41</v>
      </c>
      <c r="D28" s="11" t="s">
        <v>95</v>
      </c>
      <c r="E28" s="11" t="s">
        <v>12</v>
      </c>
      <c r="F28" s="11" t="s">
        <v>36</v>
      </c>
      <c r="G28" s="11">
        <v>25</v>
      </c>
      <c r="H28" s="12">
        <v>675.75</v>
      </c>
      <c r="I28" s="13">
        <v>362.89</v>
      </c>
      <c r="J28" s="14">
        <f>Data!$I28/Data!$H28</f>
        <v>0.5370181280059193</v>
      </c>
    </row>
    <row r="29" spans="1:10" ht="17.25" customHeight="1">
      <c r="A29" s="15" t="s">
        <v>112</v>
      </c>
      <c r="B29" s="16">
        <v>41323</v>
      </c>
      <c r="C29" s="17" t="s">
        <v>10</v>
      </c>
      <c r="D29" s="18" t="s">
        <v>95</v>
      </c>
      <c r="E29" s="18" t="s">
        <v>27</v>
      </c>
      <c r="F29" s="18" t="s">
        <v>39</v>
      </c>
      <c r="G29" s="18">
        <v>59</v>
      </c>
      <c r="H29" s="19">
        <v>1357.25</v>
      </c>
      <c r="I29" s="20">
        <v>649.15</v>
      </c>
      <c r="J29" s="21">
        <f>Data!$I29/Data!$H29</f>
        <v>0.47828329342420334</v>
      </c>
    </row>
    <row r="30" spans="1:10" ht="17.25" customHeight="1">
      <c r="A30" s="8" t="s">
        <v>132</v>
      </c>
      <c r="B30" s="9">
        <v>41318</v>
      </c>
      <c r="C30" s="10" t="s">
        <v>10</v>
      </c>
      <c r="D30" s="11" t="s">
        <v>95</v>
      </c>
      <c r="E30" s="11" t="s">
        <v>38</v>
      </c>
      <c r="F30" s="11" t="s">
        <v>90</v>
      </c>
      <c r="G30" s="11">
        <v>21</v>
      </c>
      <c r="H30" s="12">
        <v>399.15</v>
      </c>
      <c r="I30" s="13">
        <v>168.95</v>
      </c>
      <c r="J30" s="14">
        <f>Data!$I30/Data!$H30</f>
        <v>0.42327445822372539</v>
      </c>
    </row>
    <row r="31" spans="1:10" ht="17.25" customHeight="1">
      <c r="A31" s="15" t="s">
        <v>104</v>
      </c>
      <c r="B31" s="16">
        <v>41317</v>
      </c>
      <c r="C31" s="17" t="s">
        <v>15</v>
      </c>
      <c r="D31" s="18" t="s">
        <v>95</v>
      </c>
      <c r="E31" s="18" t="s">
        <v>16</v>
      </c>
      <c r="F31" s="18" t="s">
        <v>105</v>
      </c>
      <c r="G31" s="18">
        <v>12</v>
      </c>
      <c r="H31" s="19">
        <v>252.44</v>
      </c>
      <c r="I31" s="20">
        <v>111.66</v>
      </c>
      <c r="J31" s="21">
        <f>Data!$I31/Data!$H31</f>
        <v>0.44232292822056724</v>
      </c>
    </row>
    <row r="32" spans="1:10" ht="17.25" customHeight="1">
      <c r="A32" s="8" t="s">
        <v>122</v>
      </c>
      <c r="B32" s="9">
        <v>41313</v>
      </c>
      <c r="C32" s="10" t="s">
        <v>19</v>
      </c>
      <c r="D32" s="11" t="s">
        <v>95</v>
      </c>
      <c r="E32" s="11" t="s">
        <v>46</v>
      </c>
      <c r="F32" s="11" t="s">
        <v>17</v>
      </c>
      <c r="G32" s="11">
        <v>29</v>
      </c>
      <c r="H32" s="12">
        <v>667.99</v>
      </c>
      <c r="I32" s="13">
        <v>319.45</v>
      </c>
      <c r="J32" s="14">
        <f>Data!$I32/Data!$H32</f>
        <v>0.47822572194194524</v>
      </c>
    </row>
    <row r="33" spans="1:10" ht="17.25" customHeight="1">
      <c r="A33" s="15" t="s">
        <v>131</v>
      </c>
      <c r="B33" s="16">
        <v>41310</v>
      </c>
      <c r="C33" s="17" t="s">
        <v>10</v>
      </c>
      <c r="D33" s="18" t="s">
        <v>95</v>
      </c>
      <c r="E33" s="18" t="s">
        <v>16</v>
      </c>
      <c r="F33" s="18" t="s">
        <v>59</v>
      </c>
      <c r="G33" s="18">
        <v>63</v>
      </c>
      <c r="H33" s="19">
        <v>1701.68</v>
      </c>
      <c r="I33" s="20">
        <v>913.74</v>
      </c>
      <c r="J33" s="21">
        <f>Data!$I33/Data!$H33</f>
        <v>0.53696347139297629</v>
      </c>
    </row>
    <row r="34" spans="1:10" ht="17.25" customHeight="1">
      <c r="A34" s="8" t="s">
        <v>48</v>
      </c>
      <c r="B34" s="9">
        <v>41292</v>
      </c>
      <c r="C34" s="10" t="s">
        <v>15</v>
      </c>
      <c r="D34" s="11" t="s">
        <v>35</v>
      </c>
      <c r="E34" s="11" t="s">
        <v>12</v>
      </c>
      <c r="F34" s="11" t="s">
        <v>49</v>
      </c>
      <c r="G34" s="11">
        <v>18</v>
      </c>
      <c r="H34" s="12">
        <v>414.11</v>
      </c>
      <c r="I34" s="13">
        <v>198.71</v>
      </c>
      <c r="J34" s="14">
        <f>Data!$I34/Data!$H34</f>
        <v>0.47984834947236243</v>
      </c>
    </row>
    <row r="35" spans="1:10" ht="17.25" customHeight="1">
      <c r="A35" s="15" t="s">
        <v>101</v>
      </c>
      <c r="B35" s="16">
        <v>41275</v>
      </c>
      <c r="C35" s="17" t="s">
        <v>15</v>
      </c>
      <c r="D35" s="18" t="s">
        <v>95</v>
      </c>
      <c r="E35" s="18" t="s">
        <v>38</v>
      </c>
      <c r="F35" s="18" t="s">
        <v>13</v>
      </c>
      <c r="G35" s="18">
        <v>24</v>
      </c>
      <c r="H35" s="19">
        <v>456.41</v>
      </c>
      <c r="I35" s="20">
        <v>192.14</v>
      </c>
      <c r="J35" s="21">
        <f>Data!$I35/Data!$H35</f>
        <v>0.4209811353826603</v>
      </c>
    </row>
    <row r="36" spans="1:10" ht="17.25" customHeight="1">
      <c r="A36" s="8" t="s">
        <v>118</v>
      </c>
      <c r="B36" s="9">
        <v>41265</v>
      </c>
      <c r="C36" s="10" t="s">
        <v>19</v>
      </c>
      <c r="D36" s="11" t="s">
        <v>95</v>
      </c>
      <c r="E36" s="11" t="s">
        <v>20</v>
      </c>
      <c r="F36" s="11" t="s">
        <v>51</v>
      </c>
      <c r="G36" s="11">
        <v>13</v>
      </c>
      <c r="H36" s="12">
        <v>273.10000000000002</v>
      </c>
      <c r="I36" s="13">
        <v>120.64</v>
      </c>
      <c r="J36" s="14">
        <f>Data!$I36/Data!$H36</f>
        <v>0.44174295129989011</v>
      </c>
    </row>
    <row r="37" spans="1:10" ht="17.25" customHeight="1">
      <c r="A37" s="15" t="s">
        <v>123</v>
      </c>
      <c r="B37" s="16">
        <v>41231</v>
      </c>
      <c r="C37" s="17" t="s">
        <v>10</v>
      </c>
      <c r="D37" s="18" t="s">
        <v>95</v>
      </c>
      <c r="E37" s="18" t="s">
        <v>20</v>
      </c>
      <c r="F37" s="18" t="s">
        <v>21</v>
      </c>
      <c r="G37" s="18">
        <v>53</v>
      </c>
      <c r="H37" s="19">
        <v>1166.31</v>
      </c>
      <c r="I37" s="20">
        <v>530.24</v>
      </c>
      <c r="J37" s="21">
        <f>Data!$I37/Data!$H37</f>
        <v>0.45463041558419293</v>
      </c>
    </row>
    <row r="38" spans="1:10" ht="17.25" customHeight="1">
      <c r="A38" s="8" t="s">
        <v>141</v>
      </c>
      <c r="B38" s="9">
        <v>41231</v>
      </c>
      <c r="C38" s="10" t="s">
        <v>10</v>
      </c>
      <c r="D38" s="11" t="s">
        <v>95</v>
      </c>
      <c r="E38" s="11" t="s">
        <v>38</v>
      </c>
      <c r="F38" s="11" t="s">
        <v>105</v>
      </c>
      <c r="G38" s="11">
        <v>46</v>
      </c>
      <c r="H38" s="12">
        <v>1058.01</v>
      </c>
      <c r="I38" s="13">
        <v>506.64</v>
      </c>
      <c r="J38" s="14">
        <f>Data!$I38/Data!$H38</f>
        <v>0.47886125840020416</v>
      </c>
    </row>
    <row r="39" spans="1:10" ht="17.25" customHeight="1">
      <c r="A39" s="15" t="s">
        <v>69</v>
      </c>
      <c r="B39" s="16">
        <v>41191</v>
      </c>
      <c r="C39" s="17" t="s">
        <v>19</v>
      </c>
      <c r="D39" s="18" t="s">
        <v>35</v>
      </c>
      <c r="E39" s="18" t="s">
        <v>46</v>
      </c>
      <c r="F39" s="18" t="s">
        <v>70</v>
      </c>
      <c r="G39" s="18">
        <v>17</v>
      </c>
      <c r="H39" s="19">
        <v>459.29</v>
      </c>
      <c r="I39" s="20">
        <v>246.75</v>
      </c>
      <c r="J39" s="21">
        <f>Data!$I39/Data!$H39</f>
        <v>0.53724226523547214</v>
      </c>
    </row>
    <row r="40" spans="1:10" ht="17.25" customHeight="1">
      <c r="A40" s="8" t="s">
        <v>43</v>
      </c>
      <c r="B40" s="9">
        <v>41178</v>
      </c>
      <c r="C40" s="10" t="s">
        <v>41</v>
      </c>
      <c r="D40" s="11" t="s">
        <v>35</v>
      </c>
      <c r="E40" s="11" t="s">
        <v>38</v>
      </c>
      <c r="F40" s="11" t="s">
        <v>44</v>
      </c>
      <c r="G40" s="11">
        <v>54</v>
      </c>
      <c r="H40" s="12">
        <v>1026.96</v>
      </c>
      <c r="I40" s="13">
        <v>432.75</v>
      </c>
      <c r="J40" s="14">
        <f>Data!$I40/Data!$H40</f>
        <v>0.42138934330451039</v>
      </c>
    </row>
    <row r="41" spans="1:10" ht="17.25" customHeight="1">
      <c r="A41" s="15" t="s">
        <v>139</v>
      </c>
      <c r="B41" s="16">
        <v>41135</v>
      </c>
      <c r="C41" s="17" t="s">
        <v>10</v>
      </c>
      <c r="D41" s="18" t="s">
        <v>95</v>
      </c>
      <c r="E41" s="18" t="s">
        <v>46</v>
      </c>
      <c r="F41" s="18" t="s">
        <v>140</v>
      </c>
      <c r="G41" s="18">
        <v>36</v>
      </c>
      <c r="H41" s="19">
        <v>756.46</v>
      </c>
      <c r="I41" s="20">
        <v>333.2</v>
      </c>
      <c r="J41" s="21">
        <f>Data!$I41/Data!$H41</f>
        <v>0.44047272823414318</v>
      </c>
    </row>
    <row r="42" spans="1:10" ht="17.25" customHeight="1">
      <c r="A42" s="8" t="s">
        <v>135</v>
      </c>
      <c r="B42" s="9">
        <v>41115</v>
      </c>
      <c r="C42" s="10" t="s">
        <v>41</v>
      </c>
      <c r="D42" s="11" t="s">
        <v>95</v>
      </c>
      <c r="E42" s="11" t="s">
        <v>12</v>
      </c>
      <c r="F42" s="11" t="s">
        <v>103</v>
      </c>
      <c r="G42" s="11">
        <v>44</v>
      </c>
      <c r="H42" s="12">
        <v>924.29</v>
      </c>
      <c r="I42" s="13">
        <v>407.31</v>
      </c>
      <c r="J42" s="14">
        <f>Data!$I42/Data!$H42</f>
        <v>0.44067338173084208</v>
      </c>
    </row>
    <row r="43" spans="1:10" ht="17.25" customHeight="1">
      <c r="A43" s="15" t="s">
        <v>130</v>
      </c>
      <c r="B43" s="16">
        <v>41115</v>
      </c>
      <c r="C43" s="17" t="s">
        <v>19</v>
      </c>
      <c r="D43" s="18" t="s">
        <v>95</v>
      </c>
      <c r="E43" s="18" t="s">
        <v>38</v>
      </c>
      <c r="F43" s="18" t="s">
        <v>33</v>
      </c>
      <c r="G43" s="18">
        <v>13</v>
      </c>
      <c r="H43" s="19">
        <v>299.64</v>
      </c>
      <c r="I43" s="20">
        <v>143.78</v>
      </c>
      <c r="J43" s="21">
        <f>Data!$I43/Data!$H43</f>
        <v>0.47984247763983451</v>
      </c>
    </row>
    <row r="44" spans="1:10" ht="17.25" customHeight="1">
      <c r="A44" s="8" t="s">
        <v>143</v>
      </c>
      <c r="B44" s="9">
        <v>41108</v>
      </c>
      <c r="C44" s="10" t="s">
        <v>41</v>
      </c>
      <c r="D44" s="11" t="s">
        <v>95</v>
      </c>
      <c r="E44" s="11" t="s">
        <v>12</v>
      </c>
      <c r="F44" s="11" t="s">
        <v>47</v>
      </c>
      <c r="G44" s="11">
        <v>25</v>
      </c>
      <c r="H44" s="12">
        <v>550.39</v>
      </c>
      <c r="I44" s="13">
        <v>250.46</v>
      </c>
      <c r="J44" s="14">
        <f>Data!$I44/Data!$H44</f>
        <v>0.45505913988262869</v>
      </c>
    </row>
    <row r="45" spans="1:10" ht="17.25" customHeight="1">
      <c r="A45" s="15" t="s">
        <v>102</v>
      </c>
      <c r="B45" s="16">
        <v>41102</v>
      </c>
      <c r="C45" s="17" t="s">
        <v>15</v>
      </c>
      <c r="D45" s="18" t="s">
        <v>95</v>
      </c>
      <c r="E45" s="18" t="s">
        <v>38</v>
      </c>
      <c r="F45" s="18" t="s">
        <v>103</v>
      </c>
      <c r="G45" s="18">
        <v>20</v>
      </c>
      <c r="H45" s="19">
        <v>441</v>
      </c>
      <c r="I45" s="20">
        <v>200.54</v>
      </c>
      <c r="J45" s="21">
        <f>Data!$I45/Data!$H45</f>
        <v>0.45473922902494329</v>
      </c>
    </row>
    <row r="46" spans="1:10" ht="17.25" customHeight="1">
      <c r="A46" s="8" t="s">
        <v>117</v>
      </c>
      <c r="B46" s="9">
        <v>41089</v>
      </c>
      <c r="C46" s="10" t="s">
        <v>15</v>
      </c>
      <c r="D46" s="11" t="s">
        <v>95</v>
      </c>
      <c r="E46" s="11" t="s">
        <v>46</v>
      </c>
      <c r="F46" s="11" t="s">
        <v>47</v>
      </c>
      <c r="G46" s="11">
        <v>64</v>
      </c>
      <c r="H46" s="12">
        <v>1216.1199999999999</v>
      </c>
      <c r="I46" s="13">
        <v>512.86</v>
      </c>
      <c r="J46" s="14">
        <f>Data!$I46/Data!$H46</f>
        <v>0.42171825148834002</v>
      </c>
    </row>
    <row r="47" spans="1:10" ht="17.25" customHeight="1">
      <c r="A47" s="15" t="s">
        <v>68</v>
      </c>
      <c r="B47" s="16">
        <v>41073</v>
      </c>
      <c r="C47" s="17" t="s">
        <v>10</v>
      </c>
      <c r="D47" s="18" t="s">
        <v>35</v>
      </c>
      <c r="E47" s="18" t="s">
        <v>20</v>
      </c>
      <c r="F47" s="18" t="s">
        <v>13</v>
      </c>
      <c r="G47" s="18">
        <v>63</v>
      </c>
      <c r="H47" s="19">
        <v>1449.21</v>
      </c>
      <c r="I47" s="20">
        <v>693.64</v>
      </c>
      <c r="J47" s="21">
        <f>Data!$I47/Data!$H47</f>
        <v>0.47863318635670465</v>
      </c>
    </row>
    <row r="48" spans="1:10" ht="17.25" customHeight="1">
      <c r="A48" s="8" t="s">
        <v>133</v>
      </c>
      <c r="B48" s="9">
        <v>41066</v>
      </c>
      <c r="C48" s="10" t="s">
        <v>19</v>
      </c>
      <c r="D48" s="11" t="s">
        <v>95</v>
      </c>
      <c r="E48" s="11" t="s">
        <v>27</v>
      </c>
      <c r="F48" s="11" t="s">
        <v>49</v>
      </c>
      <c r="G48" s="11">
        <v>17</v>
      </c>
      <c r="H48" s="12">
        <v>374.81</v>
      </c>
      <c r="I48" s="13">
        <v>170.37</v>
      </c>
      <c r="J48" s="14">
        <f>Data!$I48/Data!$H48</f>
        <v>0.45455030548811398</v>
      </c>
    </row>
    <row r="49" spans="1:10" ht="17.25" customHeight="1">
      <c r="A49" s="15" t="s">
        <v>86</v>
      </c>
      <c r="B49" s="16">
        <v>41050</v>
      </c>
      <c r="C49" s="17" t="s">
        <v>19</v>
      </c>
      <c r="D49" s="18" t="s">
        <v>72</v>
      </c>
      <c r="E49" s="18" t="s">
        <v>20</v>
      </c>
      <c r="F49" s="18" t="s">
        <v>44</v>
      </c>
      <c r="G49" s="18">
        <v>33</v>
      </c>
      <c r="H49" s="19">
        <v>627.32000000000005</v>
      </c>
      <c r="I49" s="20">
        <v>264.54000000000002</v>
      </c>
      <c r="J49" s="21">
        <f>Data!$I49/Data!$H49</f>
        <v>0.42169865459414652</v>
      </c>
    </row>
    <row r="50" spans="1:10" ht="17.25" customHeight="1">
      <c r="A50" s="8" t="s">
        <v>66</v>
      </c>
      <c r="B50" s="9">
        <v>41044</v>
      </c>
      <c r="C50" s="10" t="s">
        <v>15</v>
      </c>
      <c r="D50" s="11" t="s">
        <v>35</v>
      </c>
      <c r="E50" s="11" t="s">
        <v>16</v>
      </c>
      <c r="F50" s="11" t="s">
        <v>67</v>
      </c>
      <c r="G50" s="11">
        <v>27</v>
      </c>
      <c r="H50" s="12">
        <v>567.17999999999995</v>
      </c>
      <c r="I50" s="13">
        <v>250.66</v>
      </c>
      <c r="J50" s="14">
        <f>Data!$I50/Data!$H50</f>
        <v>0.44194083007158225</v>
      </c>
    </row>
    <row r="51" spans="1:10" ht="17.25" customHeight="1">
      <c r="A51" s="15" t="s">
        <v>125</v>
      </c>
      <c r="B51" s="16">
        <v>41032</v>
      </c>
      <c r="C51" s="17" t="s">
        <v>15</v>
      </c>
      <c r="D51" s="18" t="s">
        <v>95</v>
      </c>
      <c r="E51" s="18" t="s">
        <v>46</v>
      </c>
      <c r="F51" s="18" t="s">
        <v>56</v>
      </c>
      <c r="G51" s="18">
        <v>6</v>
      </c>
      <c r="H51" s="19">
        <v>132.34</v>
      </c>
      <c r="I51" s="20">
        <v>60.58</v>
      </c>
      <c r="J51" s="21">
        <f>Data!$I51/Data!$H51</f>
        <v>0.45776031434184672</v>
      </c>
    </row>
    <row r="52" spans="1:10" ht="17.25" customHeight="1">
      <c r="A52" s="8" t="s">
        <v>116</v>
      </c>
      <c r="B52" s="9">
        <v>41029</v>
      </c>
      <c r="C52" s="10" t="s">
        <v>19</v>
      </c>
      <c r="D52" s="11" t="s">
        <v>95</v>
      </c>
      <c r="E52" s="11" t="s">
        <v>20</v>
      </c>
      <c r="F52" s="11" t="s">
        <v>70</v>
      </c>
      <c r="G52" s="11">
        <v>23</v>
      </c>
      <c r="H52" s="12">
        <v>437.92</v>
      </c>
      <c r="I52" s="13">
        <v>184.33</v>
      </c>
      <c r="J52" s="14">
        <f>Data!$I52/Data!$H52</f>
        <v>0.4209216295213738</v>
      </c>
    </row>
    <row r="53" spans="1:10" ht="17.25" customHeight="1">
      <c r="A53" s="15" t="s">
        <v>78</v>
      </c>
      <c r="B53" s="16">
        <v>41028</v>
      </c>
      <c r="C53" s="17" t="s">
        <v>19</v>
      </c>
      <c r="D53" s="18" t="s">
        <v>72</v>
      </c>
      <c r="E53" s="18" t="s">
        <v>46</v>
      </c>
      <c r="F53" s="18" t="s">
        <v>17</v>
      </c>
      <c r="G53" s="18">
        <v>65</v>
      </c>
      <c r="H53" s="19">
        <v>1755.71</v>
      </c>
      <c r="I53" s="20">
        <v>942.93</v>
      </c>
      <c r="J53" s="21">
        <f>Data!$I53/Data!$H53</f>
        <v>0.53706477721263757</v>
      </c>
    </row>
    <row r="54" spans="1:10" ht="17.25" customHeight="1">
      <c r="A54" s="8" t="s">
        <v>96</v>
      </c>
      <c r="B54" s="9">
        <v>41004</v>
      </c>
      <c r="C54" s="10" t="s">
        <v>10</v>
      </c>
      <c r="D54" s="11" t="s">
        <v>95</v>
      </c>
      <c r="E54" s="11" t="s">
        <v>38</v>
      </c>
      <c r="F54" s="11" t="s">
        <v>59</v>
      </c>
      <c r="G54" s="11">
        <v>62</v>
      </c>
      <c r="H54" s="12">
        <v>1674.82</v>
      </c>
      <c r="I54" s="13">
        <v>899.56</v>
      </c>
      <c r="J54" s="14">
        <f>Data!$I54/Data!$H54</f>
        <v>0.53710846538732515</v>
      </c>
    </row>
    <row r="55" spans="1:10" ht="17.25" customHeight="1">
      <c r="A55" s="15" t="s">
        <v>76</v>
      </c>
      <c r="B55" s="16">
        <v>40991</v>
      </c>
      <c r="C55" s="17" t="s">
        <v>15</v>
      </c>
      <c r="D55" s="18" t="s">
        <v>72</v>
      </c>
      <c r="E55" s="18" t="s">
        <v>27</v>
      </c>
      <c r="F55" s="18" t="s">
        <v>67</v>
      </c>
      <c r="G55" s="18">
        <v>30</v>
      </c>
      <c r="H55" s="19">
        <v>570.22</v>
      </c>
      <c r="I55" s="20">
        <v>240.67</v>
      </c>
      <c r="J55" s="21">
        <f>Data!$I55/Data!$H55</f>
        <v>0.42206516782996034</v>
      </c>
    </row>
    <row r="56" spans="1:10" ht="17.25" customHeight="1">
      <c r="A56" s="8" t="s">
        <v>107</v>
      </c>
      <c r="B56" s="9">
        <v>40950</v>
      </c>
      <c r="C56" s="10" t="s">
        <v>41</v>
      </c>
      <c r="D56" s="11" t="s">
        <v>95</v>
      </c>
      <c r="E56" s="11" t="s">
        <v>27</v>
      </c>
      <c r="F56" s="11" t="s">
        <v>31</v>
      </c>
      <c r="G56" s="11">
        <v>62</v>
      </c>
      <c r="H56" s="12">
        <v>1178.07</v>
      </c>
      <c r="I56" s="13">
        <v>496.92</v>
      </c>
      <c r="J56" s="14">
        <f>Data!$I56/Data!$H56</f>
        <v>0.42180855127454231</v>
      </c>
    </row>
    <row r="57" spans="1:10" ht="17.25" customHeight="1">
      <c r="A57" s="15" t="s">
        <v>147</v>
      </c>
      <c r="B57" s="16">
        <v>40945</v>
      </c>
      <c r="C57" s="17" t="s">
        <v>10</v>
      </c>
      <c r="D57" s="18" t="s">
        <v>95</v>
      </c>
      <c r="E57" s="18" t="s">
        <v>27</v>
      </c>
      <c r="F57" s="18" t="s">
        <v>21</v>
      </c>
      <c r="G57" s="18">
        <v>50</v>
      </c>
      <c r="H57" s="19">
        <v>1100.1400000000001</v>
      </c>
      <c r="I57" s="20">
        <v>500.16</v>
      </c>
      <c r="J57" s="21">
        <f>Data!$I57/Data!$H57</f>
        <v>0.45463304670314686</v>
      </c>
    </row>
    <row r="58" spans="1:10" ht="17.25" customHeight="1">
      <c r="A58" s="8" t="s">
        <v>22</v>
      </c>
      <c r="B58" s="9">
        <v>40944</v>
      </c>
      <c r="C58" s="10" t="s">
        <v>19</v>
      </c>
      <c r="D58" s="11" t="s">
        <v>11</v>
      </c>
      <c r="E58" s="11" t="s">
        <v>20</v>
      </c>
      <c r="F58" s="11" t="s">
        <v>23</v>
      </c>
      <c r="G58" s="11">
        <v>19</v>
      </c>
      <c r="H58" s="12">
        <v>418.54</v>
      </c>
      <c r="I58" s="13">
        <v>190.05</v>
      </c>
      <c r="J58" s="14">
        <f>Data!$I58/Data!$H58</f>
        <v>0.45407846322932099</v>
      </c>
    </row>
    <row r="59" spans="1:10" ht="17.25" customHeight="1">
      <c r="A59" s="15" t="s">
        <v>142</v>
      </c>
      <c r="B59" s="16">
        <v>40932</v>
      </c>
      <c r="C59" s="17" t="s">
        <v>19</v>
      </c>
      <c r="D59" s="18" t="s">
        <v>95</v>
      </c>
      <c r="E59" s="18" t="s">
        <v>38</v>
      </c>
      <c r="F59" s="18" t="s">
        <v>93</v>
      </c>
      <c r="G59" s="18">
        <v>44</v>
      </c>
      <c r="H59" s="19">
        <v>1188.22</v>
      </c>
      <c r="I59" s="20">
        <v>638.79</v>
      </c>
      <c r="J59" s="21">
        <f>Data!$I59/Data!$H59</f>
        <v>0.53760246419013313</v>
      </c>
    </row>
    <row r="60" spans="1:10" ht="17.25" customHeight="1">
      <c r="A60" s="8" t="s">
        <v>28</v>
      </c>
      <c r="B60" s="9">
        <v>40918</v>
      </c>
      <c r="C60" s="10" t="s">
        <v>15</v>
      </c>
      <c r="D60" s="11" t="s">
        <v>11</v>
      </c>
      <c r="E60" s="11" t="s">
        <v>20</v>
      </c>
      <c r="F60" s="11" t="s">
        <v>29</v>
      </c>
      <c r="G60" s="11">
        <v>23</v>
      </c>
      <c r="H60" s="12">
        <v>483.58</v>
      </c>
      <c r="I60" s="13">
        <v>213.57</v>
      </c>
      <c r="J60" s="14">
        <f>Data!$I60/Data!$H60</f>
        <v>0.44164357500310186</v>
      </c>
    </row>
    <row r="61" spans="1:10" ht="17.25" customHeight="1">
      <c r="A61" s="15" t="s">
        <v>119</v>
      </c>
      <c r="B61" s="16">
        <v>40906</v>
      </c>
      <c r="C61" s="17" t="s">
        <v>10</v>
      </c>
      <c r="D61" s="18" t="s">
        <v>95</v>
      </c>
      <c r="E61" s="18" t="s">
        <v>46</v>
      </c>
      <c r="F61" s="18" t="s">
        <v>67</v>
      </c>
      <c r="G61" s="18">
        <v>11</v>
      </c>
      <c r="H61" s="19">
        <v>242.26</v>
      </c>
      <c r="I61" s="20">
        <v>110.91</v>
      </c>
      <c r="J61" s="21">
        <f>Data!$I61/Data!$H61</f>
        <v>0.45781391893007511</v>
      </c>
    </row>
    <row r="62" spans="1:10" ht="17.25" customHeight="1">
      <c r="A62" s="8" t="s">
        <v>64</v>
      </c>
      <c r="B62" s="9">
        <v>40903</v>
      </c>
      <c r="C62" s="10" t="s">
        <v>15</v>
      </c>
      <c r="D62" s="11" t="s">
        <v>35</v>
      </c>
      <c r="E62" s="11" t="s">
        <v>27</v>
      </c>
      <c r="F62" s="11" t="s">
        <v>29</v>
      </c>
      <c r="G62" s="11">
        <v>26</v>
      </c>
      <c r="H62" s="12">
        <v>572.41999999999996</v>
      </c>
      <c r="I62" s="13">
        <v>260.27</v>
      </c>
      <c r="J62" s="14">
        <f>Data!$I62/Data!$H62</f>
        <v>0.45468362391251177</v>
      </c>
    </row>
    <row r="63" spans="1:10" ht="17.25" customHeight="1">
      <c r="A63" s="15" t="s">
        <v>63</v>
      </c>
      <c r="B63" s="16">
        <v>40897</v>
      </c>
      <c r="C63" s="17" t="s">
        <v>15</v>
      </c>
      <c r="D63" s="18" t="s">
        <v>95</v>
      </c>
      <c r="E63" s="18" t="s">
        <v>46</v>
      </c>
      <c r="F63" s="18" t="s">
        <v>31</v>
      </c>
      <c r="G63" s="18">
        <v>16</v>
      </c>
      <c r="H63" s="19">
        <v>352.2</v>
      </c>
      <c r="I63" s="20">
        <v>160.66</v>
      </c>
      <c r="J63" s="21">
        <f>Data!$I63/Data!$H63</f>
        <v>0.45616127200454287</v>
      </c>
    </row>
    <row r="64" spans="1:10" ht="17.25" customHeight="1">
      <c r="A64" s="8" t="s">
        <v>58</v>
      </c>
      <c r="B64" s="9">
        <v>40865</v>
      </c>
      <c r="C64" s="10" t="s">
        <v>19</v>
      </c>
      <c r="D64" s="11" t="s">
        <v>35</v>
      </c>
      <c r="E64" s="11" t="s">
        <v>27</v>
      </c>
      <c r="F64" s="11" t="s">
        <v>59</v>
      </c>
      <c r="G64" s="11">
        <v>16</v>
      </c>
      <c r="H64" s="12">
        <v>432.67</v>
      </c>
      <c r="I64" s="13">
        <v>232.2</v>
      </c>
      <c r="J64" s="14">
        <f>Data!$I64/Data!$H64</f>
        <v>0.53666766819978273</v>
      </c>
    </row>
    <row r="65" spans="1:10" ht="17.25" customHeight="1">
      <c r="A65" s="15" t="s">
        <v>148</v>
      </c>
      <c r="B65" s="16">
        <v>40831</v>
      </c>
      <c r="C65" s="17" t="s">
        <v>15</v>
      </c>
      <c r="D65" s="18" t="s">
        <v>95</v>
      </c>
      <c r="E65" s="18" t="s">
        <v>16</v>
      </c>
      <c r="F65" s="18" t="s">
        <v>85</v>
      </c>
      <c r="G65" s="18">
        <v>10</v>
      </c>
      <c r="H65" s="19">
        <v>270.5</v>
      </c>
      <c r="I65" s="20">
        <v>145.57</v>
      </c>
      <c r="J65" s="21">
        <f>Data!$I65/Data!$H65</f>
        <v>0.53815157116451018</v>
      </c>
    </row>
    <row r="66" spans="1:10" ht="17.25" customHeight="1">
      <c r="A66" s="8" t="s">
        <v>121</v>
      </c>
      <c r="B66" s="9">
        <v>40829</v>
      </c>
      <c r="C66" s="10" t="s">
        <v>15</v>
      </c>
      <c r="D66" s="11" t="s">
        <v>95</v>
      </c>
      <c r="E66" s="11" t="s">
        <v>38</v>
      </c>
      <c r="F66" s="11" t="s">
        <v>25</v>
      </c>
      <c r="G66" s="11">
        <v>29</v>
      </c>
      <c r="H66" s="12">
        <v>783.75</v>
      </c>
      <c r="I66" s="13">
        <v>421.2</v>
      </c>
      <c r="J66" s="14">
        <f>Data!$I66/Data!$H66</f>
        <v>0.53741626794258368</v>
      </c>
    </row>
    <row r="67" spans="1:10" ht="17.25" customHeight="1">
      <c r="A67" s="15" t="s">
        <v>115</v>
      </c>
      <c r="B67" s="16">
        <v>40799</v>
      </c>
      <c r="C67" s="17" t="s">
        <v>41</v>
      </c>
      <c r="D67" s="18" t="s">
        <v>95</v>
      </c>
      <c r="E67" s="18" t="s">
        <v>27</v>
      </c>
      <c r="F67" s="18" t="s">
        <v>25</v>
      </c>
      <c r="G67" s="18">
        <v>62</v>
      </c>
      <c r="H67" s="19">
        <v>1302.8599999999999</v>
      </c>
      <c r="I67" s="20">
        <v>574.25</v>
      </c>
      <c r="J67" s="21">
        <f>Data!$I67/Data!$H67</f>
        <v>0.44076109482216053</v>
      </c>
    </row>
    <row r="68" spans="1:10" ht="17.25" customHeight="1">
      <c r="A68" s="8" t="s">
        <v>55</v>
      </c>
      <c r="B68" s="9">
        <v>40733</v>
      </c>
      <c r="C68" s="10" t="s">
        <v>15</v>
      </c>
      <c r="D68" s="11" t="s">
        <v>35</v>
      </c>
      <c r="E68" s="11" t="s">
        <v>20</v>
      </c>
      <c r="F68" s="11" t="s">
        <v>56</v>
      </c>
      <c r="G68" s="11">
        <v>53</v>
      </c>
      <c r="H68" s="12">
        <v>1113.7</v>
      </c>
      <c r="I68" s="13">
        <v>490.31</v>
      </c>
      <c r="J68" s="14">
        <f>Data!$I68/Data!$H68</f>
        <v>0.44025321002065188</v>
      </c>
    </row>
    <row r="69" spans="1:10" ht="17.25" customHeight="1">
      <c r="A69" s="15" t="s">
        <v>50</v>
      </c>
      <c r="B69" s="16">
        <v>40727</v>
      </c>
      <c r="C69" s="17" t="s">
        <v>19</v>
      </c>
      <c r="D69" s="18" t="s">
        <v>35</v>
      </c>
      <c r="E69" s="18" t="s">
        <v>38</v>
      </c>
      <c r="F69" s="18" t="s">
        <v>51</v>
      </c>
      <c r="G69" s="18">
        <v>12</v>
      </c>
      <c r="H69" s="19">
        <v>276.06</v>
      </c>
      <c r="I69" s="20">
        <v>132.56</v>
      </c>
      <c r="J69" s="21">
        <f>Data!$I69/Data!$H69</f>
        <v>0.48018546692747954</v>
      </c>
    </row>
    <row r="70" spans="1:10" ht="17.25" customHeight="1">
      <c r="A70" s="8" t="s">
        <v>115</v>
      </c>
      <c r="B70" s="9">
        <v>40690</v>
      </c>
      <c r="C70" s="10" t="s">
        <v>41</v>
      </c>
      <c r="D70" s="11" t="s">
        <v>95</v>
      </c>
      <c r="E70" s="11" t="s">
        <v>27</v>
      </c>
      <c r="F70" s="11" t="s">
        <v>25</v>
      </c>
      <c r="G70" s="11">
        <v>58</v>
      </c>
      <c r="H70" s="12">
        <v>1566.83</v>
      </c>
      <c r="I70" s="13">
        <v>841.43</v>
      </c>
      <c r="J70" s="14">
        <f>Data!$I70/Data!$H70</f>
        <v>0.53702699080308647</v>
      </c>
    </row>
    <row r="71" spans="1:10" ht="17.25" customHeight="1">
      <c r="A71" s="15" t="s">
        <v>124</v>
      </c>
      <c r="B71" s="16">
        <v>40669</v>
      </c>
      <c r="C71" s="17" t="s">
        <v>19</v>
      </c>
      <c r="D71" s="18" t="s">
        <v>95</v>
      </c>
      <c r="E71" s="18" t="s">
        <v>12</v>
      </c>
      <c r="F71" s="18" t="s">
        <v>93</v>
      </c>
      <c r="G71" s="18">
        <v>35</v>
      </c>
      <c r="H71" s="19">
        <v>770.18</v>
      </c>
      <c r="I71" s="20">
        <v>350.66</v>
      </c>
      <c r="J71" s="21">
        <f>Data!$I71/Data!$H71</f>
        <v>0.4552961645329664</v>
      </c>
    </row>
    <row r="72" spans="1:10" ht="17.25" customHeight="1">
      <c r="A72" s="8" t="s">
        <v>65</v>
      </c>
      <c r="B72" s="9">
        <v>40669</v>
      </c>
      <c r="C72" s="10" t="s">
        <v>15</v>
      </c>
      <c r="D72" s="11" t="s">
        <v>35</v>
      </c>
      <c r="E72" s="11" t="s">
        <v>12</v>
      </c>
      <c r="F72" s="11" t="s">
        <v>47</v>
      </c>
      <c r="G72" s="11">
        <v>15</v>
      </c>
      <c r="H72" s="12">
        <v>330.61</v>
      </c>
      <c r="I72" s="13">
        <v>150.43</v>
      </c>
      <c r="J72" s="14">
        <f>Data!$I72/Data!$H72</f>
        <v>0.45500741054414567</v>
      </c>
    </row>
    <row r="73" spans="1:10" ht="17.25" customHeight="1">
      <c r="A73" s="15" t="s">
        <v>89</v>
      </c>
      <c r="B73" s="16">
        <v>40668</v>
      </c>
      <c r="C73" s="17" t="s">
        <v>10</v>
      </c>
      <c r="D73" s="18" t="s">
        <v>72</v>
      </c>
      <c r="E73" s="18" t="s">
        <v>38</v>
      </c>
      <c r="F73" s="18" t="s">
        <v>90</v>
      </c>
      <c r="G73" s="18">
        <v>34</v>
      </c>
      <c r="H73" s="19">
        <v>782.32</v>
      </c>
      <c r="I73" s="20">
        <v>374.76</v>
      </c>
      <c r="J73" s="21">
        <f>Data!$I73/Data!$H73</f>
        <v>0.47903671132017583</v>
      </c>
    </row>
    <row r="74" spans="1:10" ht="17.25" customHeight="1">
      <c r="A74" s="8" t="s">
        <v>32</v>
      </c>
      <c r="B74" s="9">
        <v>40604</v>
      </c>
      <c r="C74" s="10" t="s">
        <v>15</v>
      </c>
      <c r="D74" s="11" t="s">
        <v>11</v>
      </c>
      <c r="E74" s="11" t="s">
        <v>12</v>
      </c>
      <c r="F74" s="11" t="s">
        <v>33</v>
      </c>
      <c r="G74" s="11">
        <v>29</v>
      </c>
      <c r="H74" s="12">
        <v>609.12</v>
      </c>
      <c r="I74" s="13">
        <v>269.16000000000003</v>
      </c>
      <c r="J74" s="14">
        <f>Data!$I74/Data!$H74</f>
        <v>0.44188337273443662</v>
      </c>
    </row>
    <row r="75" spans="1:10" ht="17.25" customHeight="1">
      <c r="A75" s="15" t="s">
        <v>84</v>
      </c>
      <c r="B75" s="16">
        <v>40601</v>
      </c>
      <c r="C75" s="17" t="s">
        <v>10</v>
      </c>
      <c r="D75" s="18" t="s">
        <v>72</v>
      </c>
      <c r="E75" s="18" t="s">
        <v>20</v>
      </c>
      <c r="F75" s="18" t="s">
        <v>85</v>
      </c>
      <c r="G75" s="18">
        <v>57</v>
      </c>
      <c r="H75" s="19">
        <v>1254.57</v>
      </c>
      <c r="I75" s="20">
        <v>570.77</v>
      </c>
      <c r="J75" s="21">
        <f>Data!$I75/Data!$H75</f>
        <v>0.45495269295455815</v>
      </c>
    </row>
    <row r="76" spans="1:10" ht="17.25" customHeight="1">
      <c r="A76" s="8" t="s">
        <v>63</v>
      </c>
      <c r="B76" s="9">
        <v>40582</v>
      </c>
      <c r="C76" s="10" t="s">
        <v>19</v>
      </c>
      <c r="D76" s="11" t="s">
        <v>35</v>
      </c>
      <c r="E76" s="11" t="s">
        <v>46</v>
      </c>
      <c r="F76" s="11" t="s">
        <v>31</v>
      </c>
      <c r="G76" s="11">
        <v>42</v>
      </c>
      <c r="H76" s="12">
        <v>798.53</v>
      </c>
      <c r="I76" s="13">
        <v>336.16</v>
      </c>
      <c r="J76" s="14">
        <f>Data!$I76/Data!$H76</f>
        <v>0.42097353887768779</v>
      </c>
    </row>
    <row r="77" spans="1:10" ht="17.25" customHeight="1">
      <c r="A77" s="15" t="s">
        <v>82</v>
      </c>
      <c r="B77" s="16">
        <v>40574</v>
      </c>
      <c r="C77" s="17" t="s">
        <v>15</v>
      </c>
      <c r="D77" s="18" t="s">
        <v>72</v>
      </c>
      <c r="E77" s="18" t="s">
        <v>16</v>
      </c>
      <c r="F77" s="18" t="s">
        <v>80</v>
      </c>
      <c r="G77" s="18">
        <v>19</v>
      </c>
      <c r="H77" s="19">
        <v>399.02</v>
      </c>
      <c r="I77" s="20">
        <v>176.55</v>
      </c>
      <c r="J77" s="21">
        <f>Data!$I77/Data!$H77</f>
        <v>0.44245902461029529</v>
      </c>
    </row>
    <row r="78" spans="1:10" ht="17.25" customHeight="1">
      <c r="A78" s="8" t="s">
        <v>40</v>
      </c>
      <c r="B78" s="9">
        <v>40570</v>
      </c>
      <c r="C78" s="10" t="s">
        <v>41</v>
      </c>
      <c r="D78" s="11" t="s">
        <v>35</v>
      </c>
      <c r="E78" s="11" t="s">
        <v>38</v>
      </c>
      <c r="F78" s="11" t="s">
        <v>42</v>
      </c>
      <c r="G78" s="11">
        <v>60</v>
      </c>
      <c r="H78" s="12">
        <v>1380.07</v>
      </c>
      <c r="I78" s="13">
        <v>660.4</v>
      </c>
      <c r="J78" s="14">
        <f>Data!$I78/Data!$H78</f>
        <v>0.47852645155680512</v>
      </c>
    </row>
    <row r="79" spans="1:10" ht="17.25" customHeight="1">
      <c r="A79" s="15" t="s">
        <v>92</v>
      </c>
      <c r="B79" s="16">
        <v>40565</v>
      </c>
      <c r="C79" s="17" t="s">
        <v>19</v>
      </c>
      <c r="D79" s="18" t="s">
        <v>72</v>
      </c>
      <c r="E79" s="18" t="s">
        <v>27</v>
      </c>
      <c r="F79" s="18" t="s">
        <v>93</v>
      </c>
      <c r="G79" s="18">
        <v>11</v>
      </c>
      <c r="H79" s="19">
        <v>209.92</v>
      </c>
      <c r="I79" s="20">
        <v>88.73</v>
      </c>
      <c r="J79" s="21">
        <f>Data!$I79/Data!$H79</f>
        <v>0.42268483231707321</v>
      </c>
    </row>
    <row r="80" spans="1:10" ht="17.25" customHeight="1">
      <c r="A80" s="8" t="s">
        <v>108</v>
      </c>
      <c r="B80" s="9">
        <v>40559</v>
      </c>
      <c r="C80" s="10" t="s">
        <v>15</v>
      </c>
      <c r="D80" s="11" t="s">
        <v>95</v>
      </c>
      <c r="E80" s="11" t="s">
        <v>46</v>
      </c>
      <c r="F80" s="11" t="s">
        <v>85</v>
      </c>
      <c r="G80" s="11">
        <v>17</v>
      </c>
      <c r="H80" s="12">
        <v>459.95</v>
      </c>
      <c r="I80" s="13">
        <v>247.23</v>
      </c>
      <c r="J80" s="14">
        <f>Data!$I80/Data!$H80</f>
        <v>0.53751494727687787</v>
      </c>
    </row>
    <row r="81" spans="1:10" ht="17.25" customHeight="1">
      <c r="A81" s="15" t="s">
        <v>77</v>
      </c>
      <c r="B81" s="16">
        <v>40558</v>
      </c>
      <c r="C81" s="17" t="s">
        <v>15</v>
      </c>
      <c r="D81" s="18" t="s">
        <v>72</v>
      </c>
      <c r="E81" s="18" t="s">
        <v>12</v>
      </c>
      <c r="F81" s="18" t="s">
        <v>73</v>
      </c>
      <c r="G81" s="18">
        <v>47</v>
      </c>
      <c r="H81" s="19">
        <v>987.62</v>
      </c>
      <c r="I81" s="20">
        <v>435.15</v>
      </c>
      <c r="J81" s="21">
        <f>Data!$I81/Data!$H81</f>
        <v>0.44060468601283892</v>
      </c>
    </row>
    <row r="82" spans="1:10" ht="17.25" customHeight="1">
      <c r="A82" s="8" t="s">
        <v>71</v>
      </c>
      <c r="B82" s="9">
        <v>40532</v>
      </c>
      <c r="C82" s="10" t="s">
        <v>10</v>
      </c>
      <c r="D82" s="11" t="s">
        <v>72</v>
      </c>
      <c r="E82" s="11" t="s">
        <v>46</v>
      </c>
      <c r="F82" s="11" t="s">
        <v>73</v>
      </c>
      <c r="G82" s="11">
        <v>17</v>
      </c>
      <c r="H82" s="12">
        <v>357.55</v>
      </c>
      <c r="I82" s="13">
        <v>157.94999999999999</v>
      </c>
      <c r="J82" s="14">
        <f>Data!$I82/Data!$H82</f>
        <v>0.4417563977066144</v>
      </c>
    </row>
    <row r="83" spans="1:10" ht="17.25" customHeight="1">
      <c r="A83" s="15" t="s">
        <v>94</v>
      </c>
      <c r="B83" s="16">
        <v>40514</v>
      </c>
      <c r="C83" s="17" t="s">
        <v>19</v>
      </c>
      <c r="D83" s="18" t="s">
        <v>72</v>
      </c>
      <c r="E83" s="18" t="s">
        <v>12</v>
      </c>
      <c r="F83" s="18" t="s">
        <v>93</v>
      </c>
      <c r="G83" s="18">
        <v>56</v>
      </c>
      <c r="H83" s="19">
        <v>1232.05</v>
      </c>
      <c r="I83" s="20">
        <v>560.29</v>
      </c>
      <c r="J83" s="21">
        <f>Data!$I83/Data!$H83</f>
        <v>0.45476238789010187</v>
      </c>
    </row>
    <row r="84" spans="1:10" ht="17.25" customHeight="1">
      <c r="A84" s="8" t="s">
        <v>87</v>
      </c>
      <c r="B84" s="9">
        <v>40514</v>
      </c>
      <c r="C84" s="10" t="s">
        <v>10</v>
      </c>
      <c r="D84" s="11" t="s">
        <v>72</v>
      </c>
      <c r="E84" s="11" t="s">
        <v>20</v>
      </c>
      <c r="F84" s="11" t="s">
        <v>44</v>
      </c>
      <c r="G84" s="11">
        <v>40</v>
      </c>
      <c r="H84" s="12">
        <v>880.6</v>
      </c>
      <c r="I84" s="13">
        <v>400.47</v>
      </c>
      <c r="J84" s="14">
        <f>Data!$I84/Data!$H84</f>
        <v>0.45476947535771067</v>
      </c>
    </row>
    <row r="85" spans="1:10" ht="17.25" customHeight="1">
      <c r="A85" s="15" t="s">
        <v>45</v>
      </c>
      <c r="B85" s="16">
        <v>40514</v>
      </c>
      <c r="C85" s="17" t="s">
        <v>41</v>
      </c>
      <c r="D85" s="18" t="s">
        <v>95</v>
      </c>
      <c r="E85" s="18" t="s">
        <v>46</v>
      </c>
      <c r="F85" s="18" t="s">
        <v>47</v>
      </c>
      <c r="G85" s="18">
        <v>31</v>
      </c>
      <c r="H85" s="19">
        <v>713.28</v>
      </c>
      <c r="I85" s="20">
        <v>341.34</v>
      </c>
      <c r="J85" s="21">
        <f>Data!$I85/Data!$H85</f>
        <v>0.47854979811574694</v>
      </c>
    </row>
    <row r="86" spans="1:10" ht="17.25" customHeight="1">
      <c r="A86" s="8" t="s">
        <v>106</v>
      </c>
      <c r="B86" s="9">
        <v>40486</v>
      </c>
      <c r="C86" s="10" t="s">
        <v>41</v>
      </c>
      <c r="D86" s="11" t="s">
        <v>95</v>
      </c>
      <c r="E86" s="11" t="s">
        <v>20</v>
      </c>
      <c r="F86" s="11" t="s">
        <v>70</v>
      </c>
      <c r="G86" s="11">
        <v>59</v>
      </c>
      <c r="H86" s="12">
        <v>1298.92</v>
      </c>
      <c r="I86" s="13">
        <v>590.75</v>
      </c>
      <c r="J86" s="14">
        <f>Data!$I86/Data!$H86</f>
        <v>0.45480091152649893</v>
      </c>
    </row>
    <row r="87" spans="1:10" ht="17.25" customHeight="1">
      <c r="A87" s="15" t="s">
        <v>128</v>
      </c>
      <c r="B87" s="16">
        <v>40484</v>
      </c>
      <c r="C87" s="17" t="s">
        <v>10</v>
      </c>
      <c r="D87" s="18" t="s">
        <v>95</v>
      </c>
      <c r="E87" s="18" t="s">
        <v>20</v>
      </c>
      <c r="F87" s="18" t="s">
        <v>56</v>
      </c>
      <c r="G87" s="18">
        <v>22</v>
      </c>
      <c r="H87" s="19">
        <v>594.16999999999996</v>
      </c>
      <c r="I87" s="20">
        <v>319.41000000000003</v>
      </c>
      <c r="J87" s="21">
        <f>Data!$I87/Data!$H87</f>
        <v>0.53757342174798461</v>
      </c>
    </row>
    <row r="88" spans="1:10" ht="17.25" customHeight="1">
      <c r="A88" s="8" t="s">
        <v>138</v>
      </c>
      <c r="B88" s="9">
        <v>40480</v>
      </c>
      <c r="C88" s="10" t="s">
        <v>19</v>
      </c>
      <c r="D88" s="11" t="s">
        <v>95</v>
      </c>
      <c r="E88" s="11" t="s">
        <v>16</v>
      </c>
      <c r="F88" s="11" t="s">
        <v>47</v>
      </c>
      <c r="G88" s="11">
        <v>10</v>
      </c>
      <c r="H88" s="12">
        <v>230.25</v>
      </c>
      <c r="I88" s="13">
        <v>110.43</v>
      </c>
      <c r="J88" s="14">
        <f>Data!$I88/Data!$H88</f>
        <v>0.47960912052117266</v>
      </c>
    </row>
    <row r="89" spans="1:10" ht="17.25" customHeight="1">
      <c r="A89" s="15" t="s">
        <v>14</v>
      </c>
      <c r="B89" s="16">
        <v>40469</v>
      </c>
      <c r="C89" s="17" t="s">
        <v>15</v>
      </c>
      <c r="D89" s="18" t="s">
        <v>11</v>
      </c>
      <c r="E89" s="18" t="s">
        <v>16</v>
      </c>
      <c r="F89" s="18" t="s">
        <v>17</v>
      </c>
      <c r="G89" s="18">
        <v>24</v>
      </c>
      <c r="H89" s="19">
        <v>528.5</v>
      </c>
      <c r="I89" s="20">
        <v>240.35</v>
      </c>
      <c r="J89" s="21">
        <f>Data!$I89/Data!$H89</f>
        <v>0.45477767265846736</v>
      </c>
    </row>
    <row r="90" spans="1:10" ht="17.25" customHeight="1">
      <c r="A90" s="8" t="s">
        <v>45</v>
      </c>
      <c r="B90" s="9">
        <v>40462</v>
      </c>
      <c r="C90" s="10" t="s">
        <v>41</v>
      </c>
      <c r="D90" s="11" t="s">
        <v>35</v>
      </c>
      <c r="E90" s="11" t="s">
        <v>46</v>
      </c>
      <c r="F90" s="11" t="s">
        <v>47</v>
      </c>
      <c r="G90" s="11">
        <v>40</v>
      </c>
      <c r="H90" s="12">
        <v>760.24</v>
      </c>
      <c r="I90" s="13">
        <v>320.2</v>
      </c>
      <c r="J90" s="14">
        <f>Data!$I90/Data!$H90</f>
        <v>0.42118278438387874</v>
      </c>
    </row>
    <row r="91" spans="1:10" ht="17.25" customHeight="1">
      <c r="A91" s="15" t="s">
        <v>144</v>
      </c>
      <c r="B91" s="16">
        <v>40460</v>
      </c>
      <c r="C91" s="17" t="s">
        <v>19</v>
      </c>
      <c r="D91" s="18" t="s">
        <v>95</v>
      </c>
      <c r="E91" s="18" t="s">
        <v>46</v>
      </c>
      <c r="F91" s="18" t="s">
        <v>137</v>
      </c>
      <c r="G91" s="18">
        <v>51</v>
      </c>
      <c r="H91" s="19">
        <v>969.72</v>
      </c>
      <c r="I91" s="20">
        <v>408.08</v>
      </c>
      <c r="J91" s="21">
        <f>Data!$I91/Data!$H91</f>
        <v>0.42082250546549516</v>
      </c>
    </row>
    <row r="92" spans="1:10" ht="17.25" customHeight="1">
      <c r="A92" s="8" t="s">
        <v>26</v>
      </c>
      <c r="B92" s="9">
        <v>40417</v>
      </c>
      <c r="C92" s="10" t="s">
        <v>15</v>
      </c>
      <c r="D92" s="11" t="s">
        <v>11</v>
      </c>
      <c r="E92" s="11" t="s">
        <v>27</v>
      </c>
      <c r="F92" s="11" t="s">
        <v>25</v>
      </c>
      <c r="G92" s="11">
        <v>20</v>
      </c>
      <c r="H92" s="12">
        <v>5000</v>
      </c>
      <c r="I92" s="13">
        <v>220.63</v>
      </c>
      <c r="J92" s="14">
        <f>Data!$I92/Data!$H92</f>
        <v>4.4125999999999999E-2</v>
      </c>
    </row>
    <row r="93" spans="1:10" ht="17.25" customHeight="1">
      <c r="A93" s="15" t="s">
        <v>99</v>
      </c>
      <c r="B93" s="16">
        <v>40409</v>
      </c>
      <c r="C93" s="17" t="s">
        <v>10</v>
      </c>
      <c r="D93" s="18" t="s">
        <v>95</v>
      </c>
      <c r="E93" s="18" t="s">
        <v>38</v>
      </c>
      <c r="F93" s="18" t="s">
        <v>51</v>
      </c>
      <c r="G93" s="18">
        <v>59</v>
      </c>
      <c r="H93" s="19">
        <v>1121.96</v>
      </c>
      <c r="I93" s="20">
        <v>472.38</v>
      </c>
      <c r="J93" s="21">
        <f>Data!$I93/Data!$H93</f>
        <v>0.42103105280045633</v>
      </c>
    </row>
    <row r="94" spans="1:10" ht="17.25" customHeight="1">
      <c r="A94" s="8" t="s">
        <v>52</v>
      </c>
      <c r="B94" s="9">
        <v>40397</v>
      </c>
      <c r="C94" s="10" t="s">
        <v>15</v>
      </c>
      <c r="D94" s="11" t="s">
        <v>35</v>
      </c>
      <c r="E94" s="11" t="s">
        <v>12</v>
      </c>
      <c r="F94" s="11" t="s">
        <v>31</v>
      </c>
      <c r="G94" s="11">
        <v>22</v>
      </c>
      <c r="H94" s="12">
        <v>462.22</v>
      </c>
      <c r="I94" s="13">
        <v>203.57</v>
      </c>
      <c r="J94" s="14">
        <f>Data!$I94/Data!$H94</f>
        <v>0.44041798277876332</v>
      </c>
    </row>
    <row r="95" spans="1:10" ht="17.25" customHeight="1">
      <c r="A95" s="15" t="s">
        <v>97</v>
      </c>
      <c r="B95" s="16">
        <v>40396</v>
      </c>
      <c r="C95" s="17" t="s">
        <v>10</v>
      </c>
      <c r="D95" s="18" t="s">
        <v>95</v>
      </c>
      <c r="E95" s="18" t="s">
        <v>16</v>
      </c>
      <c r="F95" s="18" t="s">
        <v>23</v>
      </c>
      <c r="G95" s="18">
        <v>43</v>
      </c>
      <c r="H95" s="19">
        <v>1161.25</v>
      </c>
      <c r="I95" s="20">
        <v>623.75</v>
      </c>
      <c r="J95" s="21">
        <f>Data!$I95/Data!$H95</f>
        <v>0.53713670613562969</v>
      </c>
    </row>
    <row r="96" spans="1:10" ht="17.25" customHeight="1">
      <c r="A96" s="8" t="s">
        <v>120</v>
      </c>
      <c r="B96" s="9">
        <v>40395</v>
      </c>
      <c r="C96" s="10" t="s">
        <v>10</v>
      </c>
      <c r="D96" s="11" t="s">
        <v>95</v>
      </c>
      <c r="E96" s="11" t="s">
        <v>16</v>
      </c>
      <c r="F96" s="11" t="s">
        <v>80</v>
      </c>
      <c r="G96" s="11">
        <v>56</v>
      </c>
      <c r="H96" s="12">
        <v>1512.6</v>
      </c>
      <c r="I96" s="13">
        <v>812.83</v>
      </c>
      <c r="J96" s="14">
        <f>Data!$I96/Data!$H96</f>
        <v>0.53737273568689681</v>
      </c>
    </row>
    <row r="97" spans="1:10" ht="17.25" customHeight="1">
      <c r="A97" s="15" t="s">
        <v>18</v>
      </c>
      <c r="B97" s="16">
        <v>40364</v>
      </c>
      <c r="C97" s="17" t="s">
        <v>19</v>
      </c>
      <c r="D97" s="18" t="s">
        <v>11</v>
      </c>
      <c r="E97" s="18" t="s">
        <v>20</v>
      </c>
      <c r="F97" s="18" t="s">
        <v>21</v>
      </c>
      <c r="G97" s="18">
        <v>30</v>
      </c>
      <c r="H97" s="19">
        <v>810.71</v>
      </c>
      <c r="I97" s="20">
        <v>435.64</v>
      </c>
      <c r="J97" s="21">
        <f>Data!$I97/Data!$H97</f>
        <v>0.53735614461398029</v>
      </c>
    </row>
    <row r="98" spans="1:10" ht="17.25" customHeight="1">
      <c r="A98" s="8" t="s">
        <v>129</v>
      </c>
      <c r="B98" s="9">
        <v>40352</v>
      </c>
      <c r="C98" s="10" t="s">
        <v>15</v>
      </c>
      <c r="D98" s="11" t="s">
        <v>95</v>
      </c>
      <c r="E98" s="11" t="s">
        <v>27</v>
      </c>
      <c r="F98" s="11" t="s">
        <v>54</v>
      </c>
      <c r="G98" s="11">
        <v>49</v>
      </c>
      <c r="H98" s="12">
        <v>931.09</v>
      </c>
      <c r="I98" s="13">
        <v>392.91</v>
      </c>
      <c r="J98" s="14">
        <f>Data!$I98/Data!$H98</f>
        <v>0.42198928137988811</v>
      </c>
    </row>
    <row r="99" spans="1:10" ht="17.25" customHeight="1">
      <c r="A99" s="15" t="s">
        <v>14</v>
      </c>
      <c r="B99" s="16">
        <v>40351</v>
      </c>
      <c r="C99" s="17" t="s">
        <v>41</v>
      </c>
      <c r="D99" s="18" t="s">
        <v>95</v>
      </c>
      <c r="E99" s="18" t="s">
        <v>16</v>
      </c>
      <c r="F99" s="18" t="s">
        <v>17</v>
      </c>
      <c r="G99" s="18">
        <v>56</v>
      </c>
      <c r="H99" s="19">
        <v>1512.19</v>
      </c>
      <c r="I99" s="20">
        <v>812.26</v>
      </c>
      <c r="J99" s="21">
        <f>Data!$I99/Data!$H99</f>
        <v>0.53714149676958578</v>
      </c>
    </row>
    <row r="100" spans="1:10" ht="17.25" customHeight="1">
      <c r="A100" s="8" t="s">
        <v>134</v>
      </c>
      <c r="B100" s="9">
        <v>40349</v>
      </c>
      <c r="C100" s="10" t="s">
        <v>10</v>
      </c>
      <c r="D100" s="11" t="s">
        <v>95</v>
      </c>
      <c r="E100" s="11" t="s">
        <v>16</v>
      </c>
      <c r="F100" s="11" t="s">
        <v>44</v>
      </c>
      <c r="G100" s="11">
        <v>21</v>
      </c>
      <c r="H100" s="12">
        <v>462.17</v>
      </c>
      <c r="I100" s="13">
        <v>210.81</v>
      </c>
      <c r="J100" s="14">
        <f>Data!$I100/Data!$H100</f>
        <v>0.45613086093861566</v>
      </c>
    </row>
    <row r="101" spans="1:10" ht="17.25" customHeight="1">
      <c r="A101" s="15" t="s">
        <v>57</v>
      </c>
      <c r="B101" s="16">
        <v>40303</v>
      </c>
      <c r="C101" s="17" t="s">
        <v>15</v>
      </c>
      <c r="D101" s="18" t="s">
        <v>35</v>
      </c>
      <c r="E101" s="18" t="s">
        <v>46</v>
      </c>
      <c r="F101" s="18" t="s">
        <v>54</v>
      </c>
      <c r="G101" s="18">
        <v>27</v>
      </c>
      <c r="H101" s="19">
        <v>594.09</v>
      </c>
      <c r="I101" s="20">
        <v>270.42</v>
      </c>
      <c r="J101" s="21">
        <f>Data!$I101/Data!$H101</f>
        <v>0.45518355804676058</v>
      </c>
    </row>
    <row r="102" spans="1:10" ht="17.25" customHeight="1">
      <c r="A102" s="8" t="s">
        <v>91</v>
      </c>
      <c r="B102" s="9">
        <v>40283</v>
      </c>
      <c r="C102" s="10" t="s">
        <v>15</v>
      </c>
      <c r="D102" s="11" t="s">
        <v>72</v>
      </c>
      <c r="E102" s="11" t="s">
        <v>16</v>
      </c>
      <c r="F102" s="11" t="s">
        <v>21</v>
      </c>
      <c r="G102" s="11">
        <v>63</v>
      </c>
      <c r="H102" s="12">
        <v>1323.35</v>
      </c>
      <c r="I102" s="13">
        <v>583.36</v>
      </c>
      <c r="J102" s="14">
        <f>Data!$I102/Data!$H102</f>
        <v>0.4408206445762648</v>
      </c>
    </row>
    <row r="103" spans="1:10" ht="17.25" customHeight="1">
      <c r="A103" s="15" t="s">
        <v>34</v>
      </c>
      <c r="B103" s="16">
        <v>40255</v>
      </c>
      <c r="C103" s="17" t="s">
        <v>10</v>
      </c>
      <c r="D103" s="18" t="s">
        <v>35</v>
      </c>
      <c r="E103" s="18" t="s">
        <v>20</v>
      </c>
      <c r="F103" s="18" t="s">
        <v>36</v>
      </c>
      <c r="G103" s="18">
        <v>57</v>
      </c>
      <c r="H103" s="19">
        <v>1197.9000000000001</v>
      </c>
      <c r="I103" s="20">
        <v>527.98</v>
      </c>
      <c r="J103" s="21">
        <f>Data!$I103/Data!$H103</f>
        <v>0.44075465397779445</v>
      </c>
    </row>
    <row r="104" spans="1:10" ht="17.25" customHeight="1">
      <c r="A104" s="8" t="s">
        <v>111</v>
      </c>
      <c r="B104" s="9">
        <v>40206</v>
      </c>
      <c r="C104" s="10" t="s">
        <v>15</v>
      </c>
      <c r="D104" s="11" t="s">
        <v>95</v>
      </c>
      <c r="E104" s="11" t="s">
        <v>12</v>
      </c>
      <c r="F104" s="11" t="s">
        <v>54</v>
      </c>
      <c r="G104" s="11">
        <v>35</v>
      </c>
      <c r="H104" s="12">
        <v>770.8</v>
      </c>
      <c r="I104" s="13">
        <v>350.53</v>
      </c>
      <c r="J104" s="14">
        <f>Data!$I104/Data!$H104</f>
        <v>0.45476128697457185</v>
      </c>
    </row>
    <row r="105" spans="1:10" ht="17.25" customHeight="1">
      <c r="A105" s="15" t="s">
        <v>110</v>
      </c>
      <c r="B105" s="16">
        <v>40206</v>
      </c>
      <c r="C105" s="17" t="s">
        <v>19</v>
      </c>
      <c r="D105" s="18" t="s">
        <v>95</v>
      </c>
      <c r="E105" s="18" t="s">
        <v>12</v>
      </c>
      <c r="F105" s="18" t="s">
        <v>21</v>
      </c>
      <c r="G105" s="18">
        <v>8</v>
      </c>
      <c r="H105" s="19">
        <v>152.24</v>
      </c>
      <c r="I105" s="20">
        <v>64.989999999999995</v>
      </c>
      <c r="J105" s="21">
        <f>Data!$I105/Data!$H105</f>
        <v>0.42689174986862843</v>
      </c>
    </row>
    <row r="106" spans="1:10" ht="17.25" customHeight="1">
      <c r="A106" s="22" t="s">
        <v>75</v>
      </c>
      <c r="B106" s="23">
        <v>40195</v>
      </c>
      <c r="C106" s="24" t="s">
        <v>41</v>
      </c>
      <c r="D106" s="25" t="s">
        <v>72</v>
      </c>
      <c r="E106" s="25" t="s">
        <v>46</v>
      </c>
      <c r="F106" s="25" t="s">
        <v>36</v>
      </c>
      <c r="G106" s="25">
        <v>8</v>
      </c>
      <c r="H106" s="26">
        <v>152.76</v>
      </c>
      <c r="I106" s="27">
        <v>64.12</v>
      </c>
      <c r="J106" s="28">
        <f>Data!$I106/Data!$H106</f>
        <v>0.41974338832155023</v>
      </c>
    </row>
    <row r="107" spans="1:10" ht="17.25" customHeight="1">
      <c r="H107" s="2"/>
    </row>
    <row r="108" spans="1:10" ht="17.25" customHeight="1">
      <c r="H108" s="2"/>
    </row>
    <row r="109" spans="1:10" ht="17.25" customHeight="1">
      <c r="H109" s="2"/>
    </row>
    <row r="110" spans="1:10" ht="17.25" customHeight="1">
      <c r="H110" s="2"/>
    </row>
    <row r="111" spans="1:10" ht="17.25" customHeight="1">
      <c r="H111" s="2"/>
    </row>
    <row r="112" spans="1:10" ht="17.25" customHeight="1">
      <c r="H112" s="2"/>
    </row>
    <row r="113" spans="8:8" ht="17.25" customHeight="1">
      <c r="H113" s="2"/>
    </row>
    <row r="114" spans="8:8" ht="17.25" customHeight="1">
      <c r="H114" s="2"/>
    </row>
    <row r="115" spans="8:8" ht="17.25" customHeight="1">
      <c r="H115" s="2"/>
    </row>
    <row r="116" spans="8:8" ht="17.25" customHeight="1">
      <c r="H116" s="2"/>
    </row>
    <row r="117" spans="8:8" ht="17.25" customHeight="1">
      <c r="H117" s="2"/>
    </row>
    <row r="118" spans="8:8" ht="17.25" customHeight="1">
      <c r="H118" s="2"/>
    </row>
    <row r="119" spans="8:8" ht="17.25" customHeight="1">
      <c r="H119" s="2"/>
    </row>
    <row r="120" spans="8:8" ht="17.25" customHeight="1">
      <c r="H120" s="2"/>
    </row>
    <row r="121" spans="8:8" ht="17.25" customHeight="1">
      <c r="H121" s="2"/>
    </row>
    <row r="122" spans="8:8" ht="17.25" customHeight="1">
      <c r="H122" s="2"/>
    </row>
    <row r="123" spans="8:8" ht="17.25" customHeight="1">
      <c r="H123" s="2"/>
    </row>
    <row r="124" spans="8:8" ht="17.25" customHeight="1">
      <c r="H124" s="2"/>
    </row>
    <row r="125" spans="8:8" ht="17.25" customHeight="1">
      <c r="H125" s="2"/>
    </row>
    <row r="126" spans="8:8" ht="17.25" customHeight="1">
      <c r="H126" s="2"/>
    </row>
    <row r="127" spans="8:8" ht="17.25" customHeight="1">
      <c r="H127" s="2"/>
    </row>
    <row r="128" spans="8:8" ht="17.25" customHeight="1">
      <c r="H128" s="2"/>
    </row>
    <row r="129" spans="8:8" ht="17.25" customHeight="1">
      <c r="H129" s="2"/>
    </row>
    <row r="130" spans="8:8" ht="17.25" customHeight="1">
      <c r="H130" s="2"/>
    </row>
    <row r="131" spans="8:8" ht="17.25" customHeight="1">
      <c r="H131" s="2"/>
    </row>
    <row r="132" spans="8:8" ht="17.25" customHeight="1">
      <c r="H132" s="2"/>
    </row>
    <row r="133" spans="8:8" ht="17.25" customHeight="1">
      <c r="H133" s="2"/>
    </row>
    <row r="134" spans="8:8" ht="17.25" customHeight="1">
      <c r="H134" s="2"/>
    </row>
    <row r="135" spans="8:8" ht="17.25" customHeight="1">
      <c r="H135" s="2"/>
    </row>
    <row r="136" spans="8:8" ht="17.25" customHeight="1">
      <c r="H136" s="2"/>
    </row>
    <row r="137" spans="8:8" ht="17.25" customHeight="1">
      <c r="H137" s="2"/>
    </row>
    <row r="138" spans="8:8" ht="17.25" customHeight="1">
      <c r="H138" s="2"/>
    </row>
    <row r="139" spans="8:8" ht="17.25" customHeight="1">
      <c r="H139" s="2"/>
    </row>
    <row r="140" spans="8:8" ht="17.25" customHeight="1">
      <c r="H140" s="2"/>
    </row>
    <row r="141" spans="8:8" ht="17.25" customHeight="1">
      <c r="H141" s="2"/>
    </row>
    <row r="142" spans="8:8" ht="17.25" customHeight="1">
      <c r="H142" s="2"/>
    </row>
    <row r="143" spans="8:8" ht="17.25" customHeight="1">
      <c r="H143" s="2"/>
    </row>
    <row r="144" spans="8:8" ht="17.25" customHeight="1">
      <c r="H144" s="2"/>
    </row>
    <row r="145" spans="8:8" ht="17.25" customHeight="1">
      <c r="H145" s="2"/>
    </row>
    <row r="146" spans="8:8" ht="17.25" customHeight="1">
      <c r="H146" s="2"/>
    </row>
    <row r="147" spans="8:8" ht="17.25" customHeight="1">
      <c r="H147" s="2"/>
    </row>
    <row r="148" spans="8:8" ht="17.25" customHeight="1">
      <c r="H148" s="2"/>
    </row>
    <row r="149" spans="8:8" ht="17.25" customHeight="1">
      <c r="H149" s="2"/>
    </row>
    <row r="150" spans="8:8" ht="17.25" customHeight="1">
      <c r="H150" s="2"/>
    </row>
    <row r="151" spans="8:8" ht="17.25" customHeight="1">
      <c r="H151" s="2"/>
    </row>
    <row r="152" spans="8:8" ht="17.25" customHeight="1">
      <c r="H152" s="2"/>
    </row>
    <row r="153" spans="8:8" ht="17.25" customHeight="1">
      <c r="H153" s="2"/>
    </row>
    <row r="154" spans="8:8" ht="17.25" customHeight="1">
      <c r="H154" s="2"/>
    </row>
    <row r="155" spans="8:8" ht="17.25" customHeight="1">
      <c r="H155" s="2"/>
    </row>
    <row r="156" spans="8:8" ht="17.25" customHeight="1">
      <c r="H156" s="2"/>
    </row>
    <row r="157" spans="8:8" ht="17.25" customHeight="1">
      <c r="H157" s="2"/>
    </row>
    <row r="158" spans="8:8" ht="17.25" customHeight="1">
      <c r="H158" s="2"/>
    </row>
    <row r="159" spans="8:8" ht="17.25" customHeight="1">
      <c r="H159" s="2"/>
    </row>
    <row r="160" spans="8:8" ht="17.25" customHeight="1">
      <c r="H160" s="2"/>
    </row>
    <row r="161" spans="8:8" ht="17.25" customHeight="1">
      <c r="H161" s="2"/>
    </row>
    <row r="162" spans="8:8" ht="17.25" customHeight="1">
      <c r="H162" s="2"/>
    </row>
    <row r="163" spans="8:8" ht="17.25" customHeight="1">
      <c r="H163" s="2"/>
    </row>
    <row r="164" spans="8:8" ht="17.25" customHeight="1">
      <c r="H164" s="2"/>
    </row>
    <row r="165" spans="8:8" ht="17.25" customHeight="1">
      <c r="H165" s="2"/>
    </row>
    <row r="166" spans="8:8" ht="17.25" customHeight="1">
      <c r="H166" s="2"/>
    </row>
    <row r="167" spans="8:8" ht="17.25" customHeight="1">
      <c r="H167" s="2"/>
    </row>
    <row r="168" spans="8:8" ht="17.25" customHeight="1">
      <c r="H168" s="2"/>
    </row>
    <row r="169" spans="8:8" ht="17.25" customHeight="1">
      <c r="H169" s="2"/>
    </row>
    <row r="170" spans="8:8" ht="17.25" customHeight="1">
      <c r="H170" s="2"/>
    </row>
    <row r="171" spans="8:8" ht="17.25" customHeight="1">
      <c r="H171" s="2"/>
    </row>
    <row r="172" spans="8:8" ht="17.25" customHeight="1">
      <c r="H172" s="2"/>
    </row>
    <row r="173" spans="8:8" ht="17.25" customHeight="1">
      <c r="H173" s="2"/>
    </row>
    <row r="174" spans="8:8" ht="17.25" customHeight="1">
      <c r="H174" s="2"/>
    </row>
    <row r="175" spans="8:8" ht="17.25" customHeight="1">
      <c r="H175" s="2"/>
    </row>
    <row r="176" spans="8:8" ht="17.25" customHeight="1">
      <c r="H176" s="2"/>
    </row>
    <row r="177" spans="8:8" ht="17.25" customHeight="1">
      <c r="H177" s="2"/>
    </row>
    <row r="178" spans="8:8" ht="17.25" customHeight="1">
      <c r="H178" s="2"/>
    </row>
    <row r="179" spans="8:8" ht="17.25" customHeight="1">
      <c r="H179" s="2"/>
    </row>
    <row r="180" spans="8:8" ht="17.25" customHeight="1">
      <c r="H180" s="2"/>
    </row>
    <row r="181" spans="8:8" ht="17.25" customHeight="1">
      <c r="H181" s="2"/>
    </row>
    <row r="182" spans="8:8" ht="17.25" customHeight="1">
      <c r="H182" s="2"/>
    </row>
    <row r="183" spans="8:8" ht="17.25" customHeight="1">
      <c r="H183" s="2"/>
    </row>
    <row r="184" spans="8:8" ht="17.25" customHeight="1">
      <c r="H184" s="2"/>
    </row>
    <row r="185" spans="8:8" ht="17.25" customHeight="1">
      <c r="H185" s="2"/>
    </row>
    <row r="186" spans="8:8" ht="17.25" customHeight="1">
      <c r="H186" s="2"/>
    </row>
    <row r="187" spans="8:8" ht="17.25" customHeight="1">
      <c r="H187" s="2"/>
    </row>
    <row r="188" spans="8:8" ht="17.25" customHeight="1">
      <c r="H188" s="2"/>
    </row>
    <row r="189" spans="8:8" ht="17.25" customHeight="1">
      <c r="H189" s="2"/>
    </row>
    <row r="190" spans="8:8" ht="17.25" customHeight="1">
      <c r="H190" s="2"/>
    </row>
    <row r="191" spans="8:8" ht="17.25" customHeight="1">
      <c r="H191" s="2"/>
    </row>
    <row r="192" spans="8:8" ht="17.25" customHeight="1">
      <c r="H192" s="2"/>
    </row>
    <row r="193" spans="8:8" ht="17.25" customHeight="1">
      <c r="H193" s="2"/>
    </row>
    <row r="194" spans="8:8" ht="17.25" customHeight="1">
      <c r="H194" s="2"/>
    </row>
    <row r="195" spans="8:8" ht="17.25" customHeight="1">
      <c r="H195" s="2"/>
    </row>
    <row r="196" spans="8:8" ht="17.25" customHeight="1">
      <c r="H196" s="2"/>
    </row>
    <row r="197" spans="8:8" ht="17.25" customHeight="1">
      <c r="H197" s="2"/>
    </row>
    <row r="198" spans="8:8" ht="17.25" customHeight="1">
      <c r="H198" s="2"/>
    </row>
    <row r="199" spans="8:8" ht="17.25" customHeight="1">
      <c r="H199" s="2"/>
    </row>
    <row r="200" spans="8:8" ht="17.25" customHeight="1">
      <c r="H200" s="2"/>
    </row>
    <row r="201" spans="8:8" ht="17.25" customHeight="1">
      <c r="H201" s="2"/>
    </row>
    <row r="202" spans="8:8" ht="17.25" customHeight="1">
      <c r="H202" s="2"/>
    </row>
    <row r="203" spans="8:8" ht="17.25" customHeight="1">
      <c r="H203" s="2"/>
    </row>
    <row r="204" spans="8:8" ht="17.25" customHeight="1">
      <c r="H204" s="2"/>
    </row>
    <row r="205" spans="8:8" ht="17.25" customHeight="1">
      <c r="H205" s="2"/>
    </row>
    <row r="206" spans="8:8" ht="17.25" customHeight="1">
      <c r="H206" s="2"/>
    </row>
    <row r="207" spans="8:8" ht="17.25" customHeight="1">
      <c r="H207" s="2"/>
    </row>
    <row r="208" spans="8:8" ht="17.25" customHeight="1">
      <c r="H208" s="2"/>
    </row>
    <row r="209" spans="8:8" ht="17.25" customHeight="1">
      <c r="H209" s="2"/>
    </row>
    <row r="210" spans="8:8" ht="17.25" customHeight="1">
      <c r="H210" s="2"/>
    </row>
    <row r="211" spans="8:8" ht="17.25" customHeight="1">
      <c r="H211" s="2"/>
    </row>
    <row r="212" spans="8:8" ht="17.25" customHeight="1">
      <c r="H212" s="2"/>
    </row>
    <row r="213" spans="8:8" ht="17.25" customHeight="1">
      <c r="H213" s="2"/>
    </row>
    <row r="214" spans="8:8" ht="17.25" customHeight="1">
      <c r="H214" s="2"/>
    </row>
    <row r="215" spans="8:8" ht="17.25" customHeight="1">
      <c r="H215" s="2"/>
    </row>
    <row r="216" spans="8:8" ht="17.25" customHeight="1">
      <c r="H216" s="2"/>
    </row>
    <row r="217" spans="8:8" ht="17.25" customHeight="1">
      <c r="H217" s="2"/>
    </row>
    <row r="218" spans="8:8" ht="17.25" customHeight="1">
      <c r="H218" s="2"/>
    </row>
    <row r="219" spans="8:8" ht="17.25" customHeight="1">
      <c r="H219" s="2"/>
    </row>
    <row r="220" spans="8:8" ht="17.25" customHeight="1">
      <c r="H220" s="2"/>
    </row>
    <row r="221" spans="8:8" ht="17.25" customHeight="1">
      <c r="H221" s="2"/>
    </row>
    <row r="222" spans="8:8" ht="17.25" customHeight="1">
      <c r="H222" s="2"/>
    </row>
    <row r="223" spans="8:8" ht="17.25" customHeight="1">
      <c r="H223" s="2"/>
    </row>
    <row r="224" spans="8:8" ht="17.25" customHeight="1">
      <c r="H224" s="2"/>
    </row>
    <row r="225" spans="8:8" ht="17.25" customHeight="1">
      <c r="H225" s="2"/>
    </row>
    <row r="226" spans="8:8" ht="17.25" customHeight="1">
      <c r="H226" s="2"/>
    </row>
    <row r="227" spans="8:8" ht="17.25" customHeight="1">
      <c r="H227" s="2"/>
    </row>
    <row r="228" spans="8:8" ht="17.25" customHeight="1">
      <c r="H228" s="2"/>
    </row>
    <row r="229" spans="8:8" ht="17.25" customHeight="1">
      <c r="H229" s="2"/>
    </row>
    <row r="230" spans="8:8" ht="17.25" customHeight="1">
      <c r="H230" s="2"/>
    </row>
    <row r="231" spans="8:8" ht="17.25" customHeight="1">
      <c r="H231" s="2"/>
    </row>
    <row r="232" spans="8:8" ht="17.25" customHeight="1">
      <c r="H232" s="2"/>
    </row>
    <row r="233" spans="8:8" ht="17.25" customHeight="1">
      <c r="H233" s="2"/>
    </row>
    <row r="234" spans="8:8" ht="17.25" customHeight="1">
      <c r="H234" s="2"/>
    </row>
    <row r="235" spans="8:8" ht="17.25" customHeight="1">
      <c r="H235" s="2"/>
    </row>
    <row r="236" spans="8:8" ht="17.25" customHeight="1">
      <c r="H236" s="2"/>
    </row>
    <row r="237" spans="8:8" ht="17.25" customHeight="1">
      <c r="H237" s="2"/>
    </row>
    <row r="238" spans="8:8" ht="17.25" customHeight="1">
      <c r="H238" s="2"/>
    </row>
    <row r="239" spans="8:8" ht="17.25" customHeight="1">
      <c r="H239" s="2"/>
    </row>
    <row r="240" spans="8:8" ht="17.25" customHeight="1">
      <c r="H240" s="2"/>
    </row>
    <row r="241" spans="8:8" ht="17.25" customHeight="1">
      <c r="H241" s="2"/>
    </row>
    <row r="242" spans="8:8" ht="17.25" customHeight="1">
      <c r="H242" s="2"/>
    </row>
    <row r="243" spans="8:8" ht="17.25" customHeight="1">
      <c r="H243" s="2"/>
    </row>
    <row r="244" spans="8:8" ht="17.25" customHeight="1">
      <c r="H244" s="2"/>
    </row>
    <row r="245" spans="8:8" ht="17.25" customHeight="1">
      <c r="H245" s="2"/>
    </row>
    <row r="246" spans="8:8" ht="17.25" customHeight="1">
      <c r="H246" s="2"/>
    </row>
    <row r="247" spans="8:8" ht="17.25" customHeight="1">
      <c r="H247" s="2"/>
    </row>
    <row r="248" spans="8:8" ht="17.25" customHeight="1">
      <c r="H248" s="2"/>
    </row>
    <row r="249" spans="8:8" ht="17.25" customHeight="1">
      <c r="H249" s="2"/>
    </row>
    <row r="250" spans="8:8" ht="17.25" customHeight="1">
      <c r="H250" s="2"/>
    </row>
    <row r="251" spans="8:8" ht="17.25" customHeight="1">
      <c r="H251" s="2"/>
    </row>
    <row r="252" spans="8:8" ht="17.25" customHeight="1">
      <c r="H252" s="2"/>
    </row>
    <row r="253" spans="8:8" ht="17.25" customHeight="1">
      <c r="H253" s="2"/>
    </row>
    <row r="254" spans="8:8" ht="17.25" customHeight="1">
      <c r="H254" s="2"/>
    </row>
    <row r="255" spans="8:8" ht="17.25" customHeight="1">
      <c r="H255" s="2"/>
    </row>
    <row r="256" spans="8:8" ht="17.25" customHeight="1">
      <c r="H256" s="2"/>
    </row>
    <row r="257" spans="8:8" ht="17.25" customHeight="1">
      <c r="H257" s="2"/>
    </row>
    <row r="258" spans="8:8" ht="17.25" customHeight="1">
      <c r="H258" s="2"/>
    </row>
    <row r="259" spans="8:8" ht="17.25" customHeight="1">
      <c r="H259" s="2"/>
    </row>
    <row r="260" spans="8:8" ht="17.25" customHeight="1">
      <c r="H260" s="2"/>
    </row>
    <row r="261" spans="8:8" ht="17.25" customHeight="1">
      <c r="H261" s="2"/>
    </row>
    <row r="262" spans="8:8" ht="17.25" customHeight="1">
      <c r="H262" s="2"/>
    </row>
    <row r="263" spans="8:8" ht="17.25" customHeight="1">
      <c r="H263" s="2"/>
    </row>
    <row r="264" spans="8:8" ht="17.25" customHeight="1">
      <c r="H264" s="2"/>
    </row>
    <row r="265" spans="8:8" ht="17.25" customHeight="1">
      <c r="H265" s="2"/>
    </row>
    <row r="266" spans="8:8" ht="17.25" customHeight="1">
      <c r="H266" s="2"/>
    </row>
    <row r="267" spans="8:8" ht="17.25" customHeight="1">
      <c r="H267" s="2"/>
    </row>
    <row r="268" spans="8:8" ht="17.25" customHeight="1">
      <c r="H268" s="2"/>
    </row>
    <row r="269" spans="8:8" ht="17.25" customHeight="1">
      <c r="H269" s="2"/>
    </row>
    <row r="270" spans="8:8" ht="17.25" customHeight="1">
      <c r="H270" s="2"/>
    </row>
    <row r="271" spans="8:8" ht="17.25" customHeight="1">
      <c r="H271" s="2"/>
    </row>
    <row r="272" spans="8:8" ht="17.25" customHeight="1">
      <c r="H272" s="2"/>
    </row>
    <row r="273" spans="8:8" ht="17.25" customHeight="1">
      <c r="H273" s="2"/>
    </row>
    <row r="274" spans="8:8" ht="17.25" customHeight="1">
      <c r="H274" s="2"/>
    </row>
    <row r="275" spans="8:8" ht="17.25" customHeight="1">
      <c r="H275" s="2"/>
    </row>
    <row r="276" spans="8:8" ht="17.25" customHeight="1">
      <c r="H276" s="2"/>
    </row>
    <row r="277" spans="8:8" ht="17.25" customHeight="1">
      <c r="H277" s="2"/>
    </row>
    <row r="278" spans="8:8" ht="17.25" customHeight="1">
      <c r="H278" s="2"/>
    </row>
    <row r="279" spans="8:8" ht="17.25" customHeight="1">
      <c r="H279" s="2"/>
    </row>
    <row r="280" spans="8:8" ht="17.25" customHeight="1">
      <c r="H280" s="2"/>
    </row>
    <row r="281" spans="8:8" ht="17.25" customHeight="1">
      <c r="H281" s="2"/>
    </row>
    <row r="282" spans="8:8" ht="17.25" customHeight="1">
      <c r="H282" s="2"/>
    </row>
    <row r="283" spans="8:8" ht="17.25" customHeight="1">
      <c r="H283" s="2"/>
    </row>
    <row r="284" spans="8:8" ht="17.25" customHeight="1">
      <c r="H284" s="2"/>
    </row>
    <row r="285" spans="8:8" ht="17.25" customHeight="1">
      <c r="H285" s="2"/>
    </row>
    <row r="286" spans="8:8" ht="17.25" customHeight="1">
      <c r="H286" s="2"/>
    </row>
    <row r="287" spans="8:8" ht="17.25" customHeight="1">
      <c r="H287" s="2"/>
    </row>
    <row r="288" spans="8:8" ht="17.25" customHeight="1">
      <c r="H288" s="2"/>
    </row>
    <row r="289" spans="8:8" ht="17.25" customHeight="1">
      <c r="H289" s="2"/>
    </row>
    <row r="290" spans="8:8" ht="17.25" customHeight="1">
      <c r="H290" s="2"/>
    </row>
    <row r="291" spans="8:8" ht="17.25" customHeight="1">
      <c r="H291" s="2"/>
    </row>
    <row r="292" spans="8:8" ht="17.25" customHeight="1">
      <c r="H292" s="2"/>
    </row>
    <row r="293" spans="8:8" ht="17.25" customHeight="1">
      <c r="H293" s="2"/>
    </row>
    <row r="294" spans="8:8" ht="17.25" customHeight="1">
      <c r="H294" s="2"/>
    </row>
    <row r="295" spans="8:8" ht="17.25" customHeight="1">
      <c r="H295" s="2"/>
    </row>
    <row r="296" spans="8:8" ht="17.25" customHeight="1">
      <c r="H296" s="2"/>
    </row>
    <row r="297" spans="8:8" ht="17.25" customHeight="1">
      <c r="H297" s="2"/>
    </row>
    <row r="298" spans="8:8" ht="17.25" customHeight="1">
      <c r="H298" s="2"/>
    </row>
    <row r="299" spans="8:8" ht="17.25" customHeight="1">
      <c r="H299" s="2"/>
    </row>
    <row r="300" spans="8:8" ht="17.25" customHeight="1">
      <c r="H300" s="2"/>
    </row>
    <row r="301" spans="8:8" ht="17.25" customHeight="1">
      <c r="H301" s="2"/>
    </row>
    <row r="302" spans="8:8" ht="17.25" customHeight="1">
      <c r="H302" s="2"/>
    </row>
    <row r="303" spans="8:8" ht="17.25" customHeight="1">
      <c r="H303" s="2"/>
    </row>
    <row r="304" spans="8:8" ht="17.25" customHeight="1">
      <c r="H304" s="2"/>
    </row>
    <row r="305" spans="8:8" ht="17.25" customHeight="1">
      <c r="H305" s="2"/>
    </row>
    <row r="306" spans="8:8" ht="17.25" customHeight="1">
      <c r="H306" s="2"/>
    </row>
    <row r="307" spans="8:8" ht="17.25" customHeight="1">
      <c r="H307" s="2"/>
    </row>
    <row r="308" spans="8:8" ht="17.25" customHeight="1">
      <c r="H308" s="2"/>
    </row>
    <row r="309" spans="8:8" ht="17.25" customHeight="1">
      <c r="H309" s="2"/>
    </row>
    <row r="310" spans="8:8" ht="17.25" customHeight="1">
      <c r="H310" s="2"/>
    </row>
    <row r="311" spans="8:8" ht="17.25" customHeight="1">
      <c r="H311" s="2"/>
    </row>
    <row r="312" spans="8:8" ht="17.25" customHeight="1">
      <c r="H312" s="2"/>
    </row>
    <row r="313" spans="8:8" ht="17.25" customHeight="1">
      <c r="H313" s="2"/>
    </row>
    <row r="314" spans="8:8" ht="17.25" customHeight="1">
      <c r="H314" s="2"/>
    </row>
    <row r="315" spans="8:8" ht="17.25" customHeight="1">
      <c r="H315" s="2"/>
    </row>
    <row r="316" spans="8:8" ht="17.25" customHeight="1">
      <c r="H316" s="2"/>
    </row>
    <row r="317" spans="8:8" ht="17.25" customHeight="1">
      <c r="H317" s="2"/>
    </row>
    <row r="318" spans="8:8" ht="17.25" customHeight="1">
      <c r="H318" s="2"/>
    </row>
    <row r="319" spans="8:8" ht="17.25" customHeight="1">
      <c r="H319" s="2"/>
    </row>
    <row r="320" spans="8:8" ht="17.25" customHeight="1">
      <c r="H320" s="2"/>
    </row>
    <row r="321" spans="8:8" ht="17.25" customHeight="1">
      <c r="H321" s="2"/>
    </row>
    <row r="322" spans="8:8" ht="17.25" customHeight="1">
      <c r="H322" s="2"/>
    </row>
    <row r="323" spans="8:8" ht="17.25" customHeight="1">
      <c r="H323" s="2"/>
    </row>
    <row r="324" spans="8:8" ht="17.25" customHeight="1">
      <c r="H324" s="2"/>
    </row>
    <row r="325" spans="8:8" ht="17.25" customHeight="1">
      <c r="H325" s="2"/>
    </row>
    <row r="326" spans="8:8" ht="17.25" customHeight="1">
      <c r="H326" s="2"/>
    </row>
    <row r="327" spans="8:8" ht="17.25" customHeight="1">
      <c r="H327" s="2"/>
    </row>
    <row r="328" spans="8:8" ht="17.25" customHeight="1">
      <c r="H328" s="2"/>
    </row>
    <row r="329" spans="8:8" ht="17.25" customHeight="1">
      <c r="H329" s="2"/>
    </row>
    <row r="330" spans="8:8" ht="17.25" customHeight="1">
      <c r="H330" s="2"/>
    </row>
    <row r="331" spans="8:8" ht="17.25" customHeight="1">
      <c r="H331" s="2"/>
    </row>
    <row r="332" spans="8:8" ht="17.25" customHeight="1">
      <c r="H332" s="2"/>
    </row>
    <row r="333" spans="8:8" ht="17.25" customHeight="1">
      <c r="H333" s="2"/>
    </row>
    <row r="334" spans="8:8" ht="17.25" customHeight="1">
      <c r="H334" s="2"/>
    </row>
    <row r="335" spans="8:8" ht="17.25" customHeight="1">
      <c r="H335" s="2"/>
    </row>
    <row r="336" spans="8:8" ht="17.25" customHeight="1">
      <c r="H336" s="2"/>
    </row>
    <row r="337" spans="8:8" ht="17.25" customHeight="1">
      <c r="H337" s="2"/>
    </row>
    <row r="338" spans="8:8" ht="17.25" customHeight="1">
      <c r="H338" s="2"/>
    </row>
    <row r="339" spans="8:8" ht="17.25" customHeight="1">
      <c r="H339" s="2"/>
    </row>
    <row r="340" spans="8:8" ht="17.25" customHeight="1">
      <c r="H340" s="2"/>
    </row>
    <row r="341" spans="8:8" ht="17.25" customHeight="1">
      <c r="H341" s="2"/>
    </row>
    <row r="342" spans="8:8" ht="17.25" customHeight="1">
      <c r="H342" s="2"/>
    </row>
    <row r="343" spans="8:8" ht="17.25" customHeight="1">
      <c r="H343" s="2"/>
    </row>
    <row r="344" spans="8:8" ht="17.25" customHeight="1">
      <c r="H344" s="2"/>
    </row>
    <row r="345" spans="8:8" ht="17.25" customHeight="1">
      <c r="H345" s="2"/>
    </row>
    <row r="346" spans="8:8" ht="17.25" customHeight="1">
      <c r="H346" s="2"/>
    </row>
    <row r="347" spans="8:8" ht="17.25" customHeight="1">
      <c r="H347" s="2"/>
    </row>
    <row r="348" spans="8:8" ht="17.25" customHeight="1">
      <c r="H348" s="2"/>
    </row>
    <row r="349" spans="8:8" ht="17.25" customHeight="1">
      <c r="H349" s="2"/>
    </row>
    <row r="350" spans="8:8" ht="17.25" customHeight="1">
      <c r="H350" s="2"/>
    </row>
    <row r="351" spans="8:8" ht="17.25" customHeight="1">
      <c r="H351" s="2"/>
    </row>
    <row r="352" spans="8:8" ht="17.25" customHeight="1">
      <c r="H352" s="2"/>
    </row>
    <row r="353" spans="8:8" ht="17.25" customHeight="1">
      <c r="H353" s="2"/>
    </row>
    <row r="354" spans="8:8" ht="17.25" customHeight="1">
      <c r="H354" s="2"/>
    </row>
    <row r="355" spans="8:8" ht="17.25" customHeight="1">
      <c r="H355" s="2"/>
    </row>
    <row r="356" spans="8:8" ht="17.25" customHeight="1">
      <c r="H356" s="2"/>
    </row>
    <row r="357" spans="8:8" ht="17.25" customHeight="1">
      <c r="H357" s="2"/>
    </row>
    <row r="358" spans="8:8" ht="17.25" customHeight="1">
      <c r="H358" s="2"/>
    </row>
    <row r="359" spans="8:8" ht="17.25" customHeight="1">
      <c r="H359" s="2"/>
    </row>
    <row r="360" spans="8:8" ht="17.25" customHeight="1">
      <c r="H360" s="2"/>
    </row>
    <row r="361" spans="8:8" ht="17.25" customHeight="1">
      <c r="H361" s="2"/>
    </row>
    <row r="362" spans="8:8" ht="17.25" customHeight="1">
      <c r="H362" s="2"/>
    </row>
    <row r="363" spans="8:8" ht="17.25" customHeight="1">
      <c r="H363" s="2"/>
    </row>
    <row r="364" spans="8:8" ht="17.25" customHeight="1">
      <c r="H364" s="2"/>
    </row>
    <row r="365" spans="8:8" ht="17.25" customHeight="1">
      <c r="H365" s="2"/>
    </row>
    <row r="366" spans="8:8" ht="17.25" customHeight="1">
      <c r="H366" s="2"/>
    </row>
    <row r="367" spans="8:8" ht="17.25" customHeight="1">
      <c r="H367" s="2"/>
    </row>
    <row r="368" spans="8:8" ht="17.25" customHeight="1">
      <c r="H368" s="2"/>
    </row>
    <row r="369" spans="8:8" ht="17.25" customHeight="1">
      <c r="H369" s="2"/>
    </row>
    <row r="370" spans="8:8" ht="17.25" customHeight="1">
      <c r="H370" s="2"/>
    </row>
    <row r="371" spans="8:8" ht="17.25" customHeight="1">
      <c r="H371" s="2"/>
    </row>
    <row r="372" spans="8:8" ht="17.25" customHeight="1">
      <c r="H372" s="2"/>
    </row>
    <row r="373" spans="8:8" ht="17.25" customHeight="1">
      <c r="H373" s="2"/>
    </row>
    <row r="374" spans="8:8" ht="17.25" customHeight="1">
      <c r="H374" s="2"/>
    </row>
    <row r="375" spans="8:8" ht="17.25" customHeight="1">
      <c r="H375" s="2"/>
    </row>
    <row r="376" spans="8:8" ht="17.25" customHeight="1">
      <c r="H376" s="2"/>
    </row>
    <row r="377" spans="8:8" ht="17.25" customHeight="1">
      <c r="H377" s="2"/>
    </row>
    <row r="378" spans="8:8" ht="17.25" customHeight="1">
      <c r="H378" s="2"/>
    </row>
    <row r="379" spans="8:8" ht="17.25" customHeight="1">
      <c r="H379" s="2"/>
    </row>
    <row r="380" spans="8:8" ht="17.25" customHeight="1">
      <c r="H380" s="2"/>
    </row>
    <row r="381" spans="8:8" ht="17.25" customHeight="1">
      <c r="H381" s="2"/>
    </row>
    <row r="382" spans="8:8" ht="17.25" customHeight="1">
      <c r="H382" s="2"/>
    </row>
    <row r="383" spans="8:8" ht="17.25" customHeight="1">
      <c r="H383" s="2"/>
    </row>
    <row r="384" spans="8:8" ht="17.25" customHeight="1">
      <c r="H384" s="2"/>
    </row>
    <row r="385" spans="8:8" ht="17.25" customHeight="1">
      <c r="H385" s="2"/>
    </row>
    <row r="386" spans="8:8" ht="17.25" customHeight="1">
      <c r="H386" s="2"/>
    </row>
    <row r="387" spans="8:8" ht="17.25" customHeight="1">
      <c r="H387" s="2"/>
    </row>
    <row r="388" spans="8:8" ht="17.25" customHeight="1">
      <c r="H388" s="2"/>
    </row>
    <row r="389" spans="8:8" ht="17.25" customHeight="1">
      <c r="H389" s="2"/>
    </row>
    <row r="390" spans="8:8" ht="17.25" customHeight="1">
      <c r="H390" s="2"/>
    </row>
    <row r="391" spans="8:8" ht="17.25" customHeight="1">
      <c r="H391" s="2"/>
    </row>
    <row r="392" spans="8:8" ht="17.25" customHeight="1">
      <c r="H392" s="2"/>
    </row>
    <row r="393" spans="8:8" ht="17.25" customHeight="1">
      <c r="H393" s="2"/>
    </row>
    <row r="394" spans="8:8" ht="17.25" customHeight="1">
      <c r="H394" s="2"/>
    </row>
    <row r="395" spans="8:8" ht="17.25" customHeight="1">
      <c r="H395" s="2"/>
    </row>
    <row r="396" spans="8:8" ht="17.25" customHeight="1">
      <c r="H396" s="2"/>
    </row>
    <row r="397" spans="8:8" ht="17.25" customHeight="1">
      <c r="H397" s="2"/>
    </row>
    <row r="398" spans="8:8" ht="17.25" customHeight="1">
      <c r="H398" s="2"/>
    </row>
    <row r="399" spans="8:8" ht="17.25" customHeight="1">
      <c r="H399" s="2"/>
    </row>
    <row r="400" spans="8:8" ht="17.25" customHeight="1">
      <c r="H400" s="2"/>
    </row>
    <row r="401" spans="8:8" ht="17.25" customHeight="1">
      <c r="H401" s="2"/>
    </row>
    <row r="402" spans="8:8" ht="17.25" customHeight="1">
      <c r="H402" s="2"/>
    </row>
    <row r="403" spans="8:8" ht="17.25" customHeight="1">
      <c r="H403" s="2"/>
    </row>
    <row r="404" spans="8:8" ht="17.25" customHeight="1">
      <c r="H404" s="2"/>
    </row>
    <row r="405" spans="8:8" ht="17.25" customHeight="1">
      <c r="H405" s="2"/>
    </row>
    <row r="406" spans="8:8" ht="17.25" customHeight="1">
      <c r="H406" s="2"/>
    </row>
    <row r="407" spans="8:8" ht="17.25" customHeight="1">
      <c r="H407" s="2"/>
    </row>
    <row r="408" spans="8:8" ht="17.25" customHeight="1">
      <c r="H408" s="2"/>
    </row>
    <row r="409" spans="8:8" ht="17.25" customHeight="1">
      <c r="H409" s="2"/>
    </row>
    <row r="410" spans="8:8" ht="17.25" customHeight="1">
      <c r="H410" s="2"/>
    </row>
    <row r="411" spans="8:8" ht="17.25" customHeight="1">
      <c r="H411" s="2"/>
    </row>
    <row r="412" spans="8:8" ht="17.25" customHeight="1">
      <c r="H412" s="2"/>
    </row>
    <row r="413" spans="8:8" ht="17.25" customHeight="1">
      <c r="H413" s="2"/>
    </row>
    <row r="414" spans="8:8" ht="17.25" customHeight="1">
      <c r="H414" s="2"/>
    </row>
    <row r="415" spans="8:8" ht="17.25" customHeight="1">
      <c r="H415" s="2"/>
    </row>
    <row r="416" spans="8:8" ht="17.25" customHeight="1">
      <c r="H416" s="2"/>
    </row>
    <row r="417" spans="8:8" ht="17.25" customHeight="1">
      <c r="H417" s="2"/>
    </row>
    <row r="418" spans="8:8" ht="17.25" customHeight="1">
      <c r="H418" s="2"/>
    </row>
    <row r="419" spans="8:8" ht="17.25" customHeight="1">
      <c r="H419" s="2"/>
    </row>
    <row r="420" spans="8:8" ht="17.25" customHeight="1">
      <c r="H420" s="2"/>
    </row>
    <row r="421" spans="8:8" ht="17.25" customHeight="1">
      <c r="H421" s="2"/>
    </row>
    <row r="422" spans="8:8" ht="17.25" customHeight="1">
      <c r="H422" s="2"/>
    </row>
    <row r="423" spans="8:8" ht="17.25" customHeight="1">
      <c r="H423" s="2"/>
    </row>
    <row r="424" spans="8:8" ht="17.25" customHeight="1">
      <c r="H424" s="2"/>
    </row>
    <row r="425" spans="8:8" ht="17.25" customHeight="1">
      <c r="H425" s="2"/>
    </row>
    <row r="426" spans="8:8" ht="17.25" customHeight="1">
      <c r="H426" s="2"/>
    </row>
    <row r="427" spans="8:8" ht="17.25" customHeight="1">
      <c r="H427" s="2"/>
    </row>
    <row r="428" spans="8:8" ht="17.25" customHeight="1">
      <c r="H428" s="2"/>
    </row>
    <row r="429" spans="8:8" ht="17.25" customHeight="1">
      <c r="H429" s="2"/>
    </row>
    <row r="430" spans="8:8" ht="17.25" customHeight="1">
      <c r="H430" s="2"/>
    </row>
    <row r="431" spans="8:8" ht="17.25" customHeight="1">
      <c r="H431" s="2"/>
    </row>
    <row r="432" spans="8:8" ht="17.25" customHeight="1">
      <c r="H432" s="2"/>
    </row>
    <row r="433" spans="8:8" ht="17.25" customHeight="1">
      <c r="H433" s="2"/>
    </row>
    <row r="434" spans="8:8" ht="17.25" customHeight="1">
      <c r="H434" s="2"/>
    </row>
    <row r="435" spans="8:8" ht="17.25" customHeight="1">
      <c r="H435" s="2"/>
    </row>
    <row r="436" spans="8:8" ht="17.25" customHeight="1">
      <c r="H436" s="2"/>
    </row>
    <row r="437" spans="8:8" ht="17.25" customHeight="1">
      <c r="H437" s="2"/>
    </row>
    <row r="438" spans="8:8" ht="17.25" customHeight="1">
      <c r="H438" s="2"/>
    </row>
    <row r="439" spans="8:8" ht="17.25" customHeight="1">
      <c r="H439" s="2"/>
    </row>
    <row r="440" spans="8:8" ht="17.25" customHeight="1">
      <c r="H440" s="2"/>
    </row>
    <row r="441" spans="8:8" ht="17.25" customHeight="1">
      <c r="H441" s="2"/>
    </row>
    <row r="442" spans="8:8" ht="17.25" customHeight="1">
      <c r="H442" s="2"/>
    </row>
    <row r="443" spans="8:8" ht="17.25" customHeight="1">
      <c r="H443" s="2"/>
    </row>
    <row r="444" spans="8:8" ht="17.25" customHeight="1">
      <c r="H444" s="2"/>
    </row>
    <row r="445" spans="8:8" ht="17.25" customHeight="1">
      <c r="H445" s="2"/>
    </row>
    <row r="446" spans="8:8" ht="17.25" customHeight="1">
      <c r="H446" s="2"/>
    </row>
    <row r="447" spans="8:8" ht="17.25" customHeight="1">
      <c r="H447" s="2"/>
    </row>
    <row r="448" spans="8:8" ht="17.25" customHeight="1">
      <c r="H448" s="2"/>
    </row>
    <row r="449" spans="8:8" ht="17.25" customHeight="1">
      <c r="H449" s="2"/>
    </row>
    <row r="450" spans="8:8" ht="17.25" customHeight="1">
      <c r="H450" s="2"/>
    </row>
    <row r="451" spans="8:8" ht="17.25" customHeight="1">
      <c r="H451" s="2"/>
    </row>
    <row r="452" spans="8:8" ht="17.25" customHeight="1">
      <c r="H452" s="2"/>
    </row>
    <row r="453" spans="8:8" ht="17.25" customHeight="1">
      <c r="H453" s="2"/>
    </row>
    <row r="454" spans="8:8" ht="17.25" customHeight="1">
      <c r="H454" s="2"/>
    </row>
    <row r="455" spans="8:8" ht="17.25" customHeight="1">
      <c r="H455" s="2"/>
    </row>
    <row r="456" spans="8:8" ht="17.25" customHeight="1">
      <c r="H456" s="2"/>
    </row>
    <row r="457" spans="8:8" ht="17.25" customHeight="1">
      <c r="H457" s="2"/>
    </row>
    <row r="458" spans="8:8" ht="17.25" customHeight="1">
      <c r="H458" s="2"/>
    </row>
    <row r="459" spans="8:8" ht="17.25" customHeight="1">
      <c r="H459" s="2"/>
    </row>
    <row r="460" spans="8:8" ht="17.25" customHeight="1">
      <c r="H460" s="2"/>
    </row>
    <row r="461" spans="8:8" ht="17.25" customHeight="1">
      <c r="H461" s="2"/>
    </row>
    <row r="462" spans="8:8" ht="17.25" customHeight="1">
      <c r="H462" s="2"/>
    </row>
    <row r="463" spans="8:8" ht="17.25" customHeight="1">
      <c r="H463" s="2"/>
    </row>
    <row r="464" spans="8:8" ht="17.25" customHeight="1">
      <c r="H464" s="2"/>
    </row>
    <row r="465" spans="8:8" ht="17.25" customHeight="1">
      <c r="H465" s="2"/>
    </row>
    <row r="466" spans="8:8" ht="17.25" customHeight="1">
      <c r="H466" s="2"/>
    </row>
    <row r="467" spans="8:8" ht="17.25" customHeight="1">
      <c r="H467" s="2"/>
    </row>
    <row r="468" spans="8:8" ht="17.25" customHeight="1">
      <c r="H468" s="2"/>
    </row>
    <row r="469" spans="8:8" ht="17.25" customHeight="1">
      <c r="H469" s="2"/>
    </row>
    <row r="470" spans="8:8" ht="17.25" customHeight="1">
      <c r="H470" s="2"/>
    </row>
    <row r="471" spans="8:8" ht="17.25" customHeight="1">
      <c r="H471" s="2"/>
    </row>
    <row r="472" spans="8:8" ht="17.25" customHeight="1">
      <c r="H472" s="2"/>
    </row>
    <row r="473" spans="8:8" ht="17.25" customHeight="1">
      <c r="H473" s="2"/>
    </row>
    <row r="474" spans="8:8" ht="17.25" customHeight="1">
      <c r="H474" s="2"/>
    </row>
    <row r="475" spans="8:8" ht="17.25" customHeight="1">
      <c r="H475" s="2"/>
    </row>
    <row r="476" spans="8:8" ht="17.25" customHeight="1">
      <c r="H476" s="2"/>
    </row>
    <row r="477" spans="8:8" ht="17.25" customHeight="1">
      <c r="H477" s="2"/>
    </row>
    <row r="478" spans="8:8" ht="17.25" customHeight="1">
      <c r="H478" s="2"/>
    </row>
    <row r="479" spans="8:8" ht="17.25" customHeight="1">
      <c r="H479" s="2"/>
    </row>
    <row r="480" spans="8:8" ht="17.25" customHeight="1">
      <c r="H480" s="2"/>
    </row>
    <row r="481" spans="8:8" ht="17.25" customHeight="1">
      <c r="H481" s="2"/>
    </row>
    <row r="482" spans="8:8" ht="17.25" customHeight="1">
      <c r="H482" s="2"/>
    </row>
    <row r="483" spans="8:8" ht="17.25" customHeight="1">
      <c r="H483" s="2"/>
    </row>
    <row r="484" spans="8:8" ht="17.25" customHeight="1">
      <c r="H484" s="2"/>
    </row>
    <row r="485" spans="8:8" ht="17.25" customHeight="1">
      <c r="H485" s="2"/>
    </row>
    <row r="486" spans="8:8" ht="17.25" customHeight="1">
      <c r="H486" s="2"/>
    </row>
    <row r="487" spans="8:8" ht="17.25" customHeight="1">
      <c r="H487" s="2"/>
    </row>
    <row r="488" spans="8:8" ht="17.25" customHeight="1">
      <c r="H488" s="2"/>
    </row>
    <row r="489" spans="8:8" ht="17.25" customHeight="1">
      <c r="H489" s="2"/>
    </row>
    <row r="490" spans="8:8" ht="17.25" customHeight="1">
      <c r="H490" s="2"/>
    </row>
    <row r="491" spans="8:8" ht="17.25" customHeight="1">
      <c r="H491" s="2"/>
    </row>
    <row r="492" spans="8:8" ht="17.25" customHeight="1">
      <c r="H492" s="2"/>
    </row>
    <row r="493" spans="8:8" ht="17.25" customHeight="1">
      <c r="H493" s="2"/>
    </row>
    <row r="494" spans="8:8" ht="17.25" customHeight="1">
      <c r="H494" s="2"/>
    </row>
    <row r="495" spans="8:8" ht="17.25" customHeight="1">
      <c r="H495" s="2"/>
    </row>
    <row r="496" spans="8:8" ht="17.25" customHeight="1">
      <c r="H496" s="2"/>
    </row>
    <row r="497" spans="8:8" ht="17.25" customHeight="1">
      <c r="H497" s="2"/>
    </row>
    <row r="498" spans="8:8" ht="17.25" customHeight="1">
      <c r="H498" s="2"/>
    </row>
    <row r="499" spans="8:8" ht="17.25" customHeight="1">
      <c r="H499" s="2"/>
    </row>
    <row r="500" spans="8:8" ht="17.25" customHeight="1">
      <c r="H500" s="2"/>
    </row>
    <row r="501" spans="8:8" ht="17.25" customHeight="1">
      <c r="H501" s="2"/>
    </row>
    <row r="502" spans="8:8" ht="17.25" customHeight="1">
      <c r="H502" s="2"/>
    </row>
    <row r="503" spans="8:8" ht="17.25" customHeight="1">
      <c r="H503" s="2"/>
    </row>
    <row r="504" spans="8:8" ht="17.25" customHeight="1">
      <c r="H504" s="2"/>
    </row>
    <row r="505" spans="8:8" ht="17.25" customHeight="1">
      <c r="H505" s="2"/>
    </row>
    <row r="506" spans="8:8" ht="17.25" customHeight="1">
      <c r="H506" s="2"/>
    </row>
    <row r="507" spans="8:8" ht="17.25" customHeight="1">
      <c r="H507" s="2"/>
    </row>
    <row r="508" spans="8:8" ht="17.25" customHeight="1">
      <c r="H508" s="2"/>
    </row>
    <row r="509" spans="8:8" ht="17.25" customHeight="1">
      <c r="H509" s="2"/>
    </row>
    <row r="510" spans="8:8" ht="17.25" customHeight="1">
      <c r="H510" s="2"/>
    </row>
    <row r="511" spans="8:8" ht="17.25" customHeight="1">
      <c r="H511" s="2"/>
    </row>
    <row r="512" spans="8:8" ht="17.25" customHeight="1">
      <c r="H512" s="2"/>
    </row>
    <row r="513" spans="8:8" ht="17.25" customHeight="1">
      <c r="H513" s="2"/>
    </row>
    <row r="514" spans="8:8" ht="17.25" customHeight="1">
      <c r="H514" s="2"/>
    </row>
    <row r="515" spans="8:8" ht="17.25" customHeight="1">
      <c r="H515" s="2"/>
    </row>
    <row r="516" spans="8:8" ht="17.25" customHeight="1">
      <c r="H516" s="2"/>
    </row>
    <row r="517" spans="8:8" ht="17.25" customHeight="1">
      <c r="H517" s="2"/>
    </row>
    <row r="518" spans="8:8" ht="17.25" customHeight="1">
      <c r="H518" s="2"/>
    </row>
    <row r="519" spans="8:8" ht="17.25" customHeight="1">
      <c r="H519" s="2"/>
    </row>
    <row r="520" spans="8:8" ht="17.25" customHeight="1">
      <c r="H520" s="2"/>
    </row>
    <row r="521" spans="8:8" ht="17.25" customHeight="1">
      <c r="H521" s="2"/>
    </row>
    <row r="522" spans="8:8" ht="17.25" customHeight="1">
      <c r="H522" s="2"/>
    </row>
    <row r="523" spans="8:8" ht="17.25" customHeight="1">
      <c r="H523" s="2"/>
    </row>
    <row r="524" spans="8:8" ht="17.25" customHeight="1">
      <c r="H524" s="2"/>
    </row>
    <row r="525" spans="8:8" ht="17.25" customHeight="1">
      <c r="H525" s="2"/>
    </row>
    <row r="526" spans="8:8" ht="17.25" customHeight="1">
      <c r="H526" s="2"/>
    </row>
    <row r="527" spans="8:8" ht="17.25" customHeight="1">
      <c r="H527" s="2"/>
    </row>
    <row r="528" spans="8:8" ht="17.25" customHeight="1">
      <c r="H528" s="2"/>
    </row>
    <row r="529" spans="8:8" ht="17.25" customHeight="1">
      <c r="H529" s="2"/>
    </row>
    <row r="530" spans="8:8" ht="17.25" customHeight="1">
      <c r="H530" s="2"/>
    </row>
    <row r="531" spans="8:8" ht="17.25" customHeight="1">
      <c r="H531" s="2"/>
    </row>
    <row r="532" spans="8:8" ht="17.25" customHeight="1">
      <c r="H532" s="2"/>
    </row>
    <row r="533" spans="8:8" ht="17.25" customHeight="1">
      <c r="H533" s="2"/>
    </row>
    <row r="534" spans="8:8" ht="17.25" customHeight="1">
      <c r="H534" s="2"/>
    </row>
    <row r="535" spans="8:8" ht="17.25" customHeight="1">
      <c r="H535" s="2"/>
    </row>
    <row r="536" spans="8:8" ht="17.25" customHeight="1">
      <c r="H536" s="2"/>
    </row>
    <row r="537" spans="8:8" ht="17.25" customHeight="1">
      <c r="H537" s="2"/>
    </row>
    <row r="538" spans="8:8" ht="17.25" customHeight="1">
      <c r="H538" s="2"/>
    </row>
    <row r="539" spans="8:8" ht="17.25" customHeight="1">
      <c r="H539" s="2"/>
    </row>
    <row r="540" spans="8:8" ht="17.25" customHeight="1">
      <c r="H540" s="2"/>
    </row>
    <row r="541" spans="8:8" ht="17.25" customHeight="1">
      <c r="H541" s="2"/>
    </row>
    <row r="542" spans="8:8" ht="17.25" customHeight="1">
      <c r="H542" s="2"/>
    </row>
    <row r="543" spans="8:8" ht="17.25" customHeight="1">
      <c r="H543" s="2"/>
    </row>
    <row r="544" spans="8:8" ht="17.25" customHeight="1">
      <c r="H544" s="2"/>
    </row>
    <row r="545" spans="8:8" ht="17.25" customHeight="1">
      <c r="H545" s="2"/>
    </row>
    <row r="546" spans="8:8" ht="17.25" customHeight="1">
      <c r="H546" s="2"/>
    </row>
    <row r="547" spans="8:8" ht="17.25" customHeight="1">
      <c r="H547" s="2"/>
    </row>
    <row r="548" spans="8:8" ht="17.25" customHeight="1">
      <c r="H548" s="2"/>
    </row>
    <row r="549" spans="8:8" ht="17.25" customHeight="1">
      <c r="H549" s="2"/>
    </row>
    <row r="550" spans="8:8" ht="17.25" customHeight="1">
      <c r="H550" s="2"/>
    </row>
    <row r="551" spans="8:8" ht="17.25" customHeight="1">
      <c r="H551" s="2"/>
    </row>
    <row r="552" spans="8:8" ht="17.25" customHeight="1">
      <c r="H552" s="2"/>
    </row>
    <row r="553" spans="8:8" ht="17.25" customHeight="1">
      <c r="H553" s="2"/>
    </row>
    <row r="554" spans="8:8" ht="17.25" customHeight="1">
      <c r="H554" s="2"/>
    </row>
    <row r="555" spans="8:8" ht="17.25" customHeight="1">
      <c r="H555" s="2"/>
    </row>
    <row r="556" spans="8:8" ht="17.25" customHeight="1">
      <c r="H556" s="2"/>
    </row>
    <row r="557" spans="8:8" ht="17.25" customHeight="1">
      <c r="H557" s="2"/>
    </row>
    <row r="558" spans="8:8" ht="17.25" customHeight="1">
      <c r="H558" s="2"/>
    </row>
    <row r="559" spans="8:8" ht="17.25" customHeight="1">
      <c r="H559" s="2"/>
    </row>
    <row r="560" spans="8:8" ht="17.25" customHeight="1">
      <c r="H560" s="2"/>
    </row>
    <row r="561" spans="8:8" ht="17.25" customHeight="1">
      <c r="H561" s="2"/>
    </row>
    <row r="562" spans="8:8" ht="17.25" customHeight="1">
      <c r="H562" s="2"/>
    </row>
    <row r="563" spans="8:8" ht="17.25" customHeight="1">
      <c r="H563" s="2"/>
    </row>
    <row r="564" spans="8:8" ht="17.25" customHeight="1">
      <c r="H564" s="2"/>
    </row>
    <row r="565" spans="8:8" ht="17.25" customHeight="1">
      <c r="H565" s="2"/>
    </row>
    <row r="566" spans="8:8" ht="17.25" customHeight="1">
      <c r="H566" s="2"/>
    </row>
    <row r="567" spans="8:8" ht="17.25" customHeight="1">
      <c r="H567" s="2"/>
    </row>
    <row r="568" spans="8:8" ht="17.25" customHeight="1">
      <c r="H568" s="2"/>
    </row>
    <row r="569" spans="8:8" ht="17.25" customHeight="1">
      <c r="H569" s="2"/>
    </row>
    <row r="570" spans="8:8" ht="17.25" customHeight="1">
      <c r="H570" s="2"/>
    </row>
    <row r="571" spans="8:8" ht="17.25" customHeight="1">
      <c r="H571" s="2"/>
    </row>
    <row r="572" spans="8:8" ht="17.25" customHeight="1">
      <c r="H572" s="2"/>
    </row>
    <row r="573" spans="8:8" ht="17.25" customHeight="1">
      <c r="H573" s="2"/>
    </row>
    <row r="574" spans="8:8" ht="17.25" customHeight="1">
      <c r="H574" s="2"/>
    </row>
    <row r="575" spans="8:8" ht="17.25" customHeight="1">
      <c r="H575" s="2"/>
    </row>
    <row r="576" spans="8:8" ht="17.25" customHeight="1">
      <c r="H576" s="2"/>
    </row>
    <row r="577" spans="8:8" ht="17.25" customHeight="1">
      <c r="H577" s="2"/>
    </row>
    <row r="578" spans="8:8" ht="17.25" customHeight="1">
      <c r="H578" s="2"/>
    </row>
    <row r="579" spans="8:8" ht="17.25" customHeight="1">
      <c r="H579" s="2"/>
    </row>
    <row r="580" spans="8:8" ht="17.25" customHeight="1">
      <c r="H580" s="2"/>
    </row>
    <row r="581" spans="8:8" ht="17.25" customHeight="1">
      <c r="H581" s="2"/>
    </row>
    <row r="582" spans="8:8" ht="17.25" customHeight="1">
      <c r="H582" s="2"/>
    </row>
    <row r="583" spans="8:8" ht="17.25" customHeight="1">
      <c r="H583" s="2"/>
    </row>
    <row r="584" spans="8:8" ht="17.25" customHeight="1">
      <c r="H584" s="2"/>
    </row>
    <row r="585" spans="8:8" ht="17.25" customHeight="1">
      <c r="H585" s="2"/>
    </row>
    <row r="586" spans="8:8" ht="17.25" customHeight="1">
      <c r="H586" s="2"/>
    </row>
    <row r="587" spans="8:8" ht="17.25" customHeight="1">
      <c r="H587" s="2"/>
    </row>
    <row r="588" spans="8:8" ht="17.25" customHeight="1">
      <c r="H588" s="2"/>
    </row>
    <row r="589" spans="8:8" ht="17.25" customHeight="1">
      <c r="H589" s="2"/>
    </row>
    <row r="590" spans="8:8" ht="17.25" customHeight="1">
      <c r="H590" s="2"/>
    </row>
    <row r="591" spans="8:8" ht="17.25" customHeight="1">
      <c r="H591" s="2"/>
    </row>
    <row r="592" spans="8:8" ht="17.25" customHeight="1">
      <c r="H592" s="2"/>
    </row>
    <row r="593" spans="8:8" ht="17.25" customHeight="1">
      <c r="H593" s="2"/>
    </row>
    <row r="594" spans="8:8" ht="17.25" customHeight="1">
      <c r="H594" s="2"/>
    </row>
    <row r="595" spans="8:8" ht="17.25" customHeight="1">
      <c r="H595" s="2"/>
    </row>
    <row r="596" spans="8:8" ht="17.25" customHeight="1">
      <c r="H596" s="2"/>
    </row>
    <row r="597" spans="8:8" ht="17.25" customHeight="1">
      <c r="H597" s="2"/>
    </row>
    <row r="598" spans="8:8" ht="17.25" customHeight="1">
      <c r="H598" s="2"/>
    </row>
    <row r="599" spans="8:8" ht="17.25" customHeight="1">
      <c r="H599" s="2"/>
    </row>
    <row r="600" spans="8:8" ht="17.25" customHeight="1">
      <c r="H600" s="2"/>
    </row>
    <row r="601" spans="8:8" ht="17.25" customHeight="1">
      <c r="H601" s="2"/>
    </row>
    <row r="602" spans="8:8" ht="17.25" customHeight="1">
      <c r="H602" s="2"/>
    </row>
    <row r="603" spans="8:8" ht="17.25" customHeight="1">
      <c r="H603" s="2"/>
    </row>
    <row r="604" spans="8:8" ht="17.25" customHeight="1">
      <c r="H604" s="2"/>
    </row>
    <row r="605" spans="8:8" ht="17.25" customHeight="1">
      <c r="H605" s="2"/>
    </row>
    <row r="606" spans="8:8" ht="17.25" customHeight="1">
      <c r="H606" s="2"/>
    </row>
    <row r="607" spans="8:8" ht="17.25" customHeight="1">
      <c r="H607" s="2"/>
    </row>
    <row r="608" spans="8:8" ht="17.25" customHeight="1">
      <c r="H608" s="2"/>
    </row>
    <row r="609" spans="8:8" ht="17.25" customHeight="1">
      <c r="H609" s="2"/>
    </row>
    <row r="610" spans="8:8" ht="17.25" customHeight="1">
      <c r="H610" s="2"/>
    </row>
    <row r="611" spans="8:8" ht="17.25" customHeight="1">
      <c r="H611" s="2"/>
    </row>
    <row r="612" spans="8:8" ht="17.25" customHeight="1">
      <c r="H612" s="2"/>
    </row>
    <row r="613" spans="8:8" ht="17.25" customHeight="1">
      <c r="H613" s="2"/>
    </row>
    <row r="614" spans="8:8" ht="17.25" customHeight="1">
      <c r="H614" s="2"/>
    </row>
    <row r="615" spans="8:8" ht="17.25" customHeight="1">
      <c r="H615" s="2"/>
    </row>
    <row r="616" spans="8:8" ht="17.25" customHeight="1">
      <c r="H616" s="2"/>
    </row>
    <row r="617" spans="8:8" ht="17.25" customHeight="1">
      <c r="H617" s="2"/>
    </row>
    <row r="618" spans="8:8" ht="17.25" customHeight="1">
      <c r="H618" s="2"/>
    </row>
    <row r="619" spans="8:8" ht="17.25" customHeight="1">
      <c r="H619" s="2"/>
    </row>
    <row r="620" spans="8:8" ht="17.25" customHeight="1">
      <c r="H620" s="2"/>
    </row>
    <row r="621" spans="8:8" ht="17.25" customHeight="1">
      <c r="H621" s="2"/>
    </row>
    <row r="622" spans="8:8" ht="17.25" customHeight="1">
      <c r="H622" s="2"/>
    </row>
    <row r="623" spans="8:8" ht="17.25" customHeight="1">
      <c r="H623" s="2"/>
    </row>
    <row r="624" spans="8:8" ht="17.25" customHeight="1">
      <c r="H624" s="2"/>
    </row>
    <row r="625" spans="8:8" ht="17.25" customHeight="1">
      <c r="H625" s="2"/>
    </row>
    <row r="626" spans="8:8" ht="17.25" customHeight="1">
      <c r="H626" s="2"/>
    </row>
    <row r="627" spans="8:8" ht="17.25" customHeight="1">
      <c r="H627" s="2"/>
    </row>
    <row r="628" spans="8:8" ht="17.25" customHeight="1">
      <c r="H628" s="2"/>
    </row>
    <row r="629" spans="8:8" ht="17.25" customHeight="1">
      <c r="H629" s="2"/>
    </row>
    <row r="630" spans="8:8" ht="17.25" customHeight="1">
      <c r="H630" s="2"/>
    </row>
    <row r="631" spans="8:8" ht="17.25" customHeight="1">
      <c r="H631" s="2"/>
    </row>
    <row r="632" spans="8:8" ht="17.25" customHeight="1">
      <c r="H632" s="2"/>
    </row>
    <row r="633" spans="8:8" ht="17.25" customHeight="1">
      <c r="H633" s="2"/>
    </row>
    <row r="634" spans="8:8" ht="17.25" customHeight="1">
      <c r="H634" s="2"/>
    </row>
    <row r="635" spans="8:8" ht="17.25" customHeight="1">
      <c r="H635" s="2"/>
    </row>
    <row r="636" spans="8:8" ht="17.25" customHeight="1">
      <c r="H636" s="2"/>
    </row>
    <row r="637" spans="8:8" ht="17.25" customHeight="1">
      <c r="H637" s="2"/>
    </row>
    <row r="638" spans="8:8" ht="17.25" customHeight="1">
      <c r="H638" s="2"/>
    </row>
    <row r="639" spans="8:8" ht="17.25" customHeight="1">
      <c r="H639" s="2"/>
    </row>
    <row r="640" spans="8:8" ht="17.25" customHeight="1">
      <c r="H640" s="2"/>
    </row>
    <row r="641" spans="8:8" ht="17.25" customHeight="1">
      <c r="H641" s="2"/>
    </row>
    <row r="642" spans="8:8" ht="17.25" customHeight="1">
      <c r="H642" s="2"/>
    </row>
    <row r="643" spans="8:8" ht="17.25" customHeight="1">
      <c r="H643" s="2"/>
    </row>
    <row r="644" spans="8:8" ht="17.25" customHeight="1">
      <c r="H644" s="2"/>
    </row>
    <row r="645" spans="8:8" ht="17.25" customHeight="1">
      <c r="H645" s="2"/>
    </row>
    <row r="646" spans="8:8" ht="17.25" customHeight="1">
      <c r="H646" s="2"/>
    </row>
    <row r="647" spans="8:8" ht="17.25" customHeight="1">
      <c r="H647" s="2"/>
    </row>
    <row r="648" spans="8:8" ht="17.25" customHeight="1">
      <c r="H648" s="2"/>
    </row>
    <row r="649" spans="8:8" ht="17.25" customHeight="1">
      <c r="H649" s="2"/>
    </row>
    <row r="650" spans="8:8" ht="17.25" customHeight="1">
      <c r="H650" s="2"/>
    </row>
    <row r="651" spans="8:8" ht="17.25" customHeight="1">
      <c r="H651" s="2"/>
    </row>
    <row r="652" spans="8:8" ht="17.25" customHeight="1">
      <c r="H652" s="2"/>
    </row>
    <row r="653" spans="8:8" ht="17.25" customHeight="1">
      <c r="H653" s="2"/>
    </row>
    <row r="654" spans="8:8" ht="17.25" customHeight="1">
      <c r="H654" s="2"/>
    </row>
    <row r="655" spans="8:8" ht="17.25" customHeight="1">
      <c r="H655" s="2"/>
    </row>
    <row r="656" spans="8:8" ht="17.25" customHeight="1">
      <c r="H656" s="2"/>
    </row>
    <row r="657" spans="8:8" ht="17.25" customHeight="1">
      <c r="H657" s="2"/>
    </row>
    <row r="658" spans="8:8" ht="17.25" customHeight="1">
      <c r="H658" s="2"/>
    </row>
    <row r="659" spans="8:8" ht="17.25" customHeight="1">
      <c r="H659" s="2"/>
    </row>
    <row r="660" spans="8:8" ht="17.25" customHeight="1">
      <c r="H660" s="2"/>
    </row>
    <row r="661" spans="8:8" ht="17.25" customHeight="1">
      <c r="H661" s="2"/>
    </row>
    <row r="662" spans="8:8" ht="17.25" customHeight="1">
      <c r="H662" s="2"/>
    </row>
    <row r="663" spans="8:8" ht="17.25" customHeight="1">
      <c r="H663" s="2"/>
    </row>
    <row r="664" spans="8:8" ht="17.25" customHeight="1">
      <c r="H664" s="2"/>
    </row>
    <row r="665" spans="8:8" ht="17.25" customHeight="1">
      <c r="H665" s="2"/>
    </row>
    <row r="666" spans="8:8" ht="17.25" customHeight="1">
      <c r="H666" s="2"/>
    </row>
    <row r="667" spans="8:8" ht="17.25" customHeight="1">
      <c r="H667" s="2"/>
    </row>
    <row r="668" spans="8:8" ht="17.25" customHeight="1">
      <c r="H668" s="2"/>
    </row>
    <row r="669" spans="8:8" ht="17.25" customHeight="1">
      <c r="H669" s="2"/>
    </row>
    <row r="670" spans="8:8" ht="17.25" customHeight="1">
      <c r="H670" s="2"/>
    </row>
    <row r="671" spans="8:8" ht="17.25" customHeight="1">
      <c r="H671" s="2"/>
    </row>
    <row r="672" spans="8:8" ht="17.25" customHeight="1">
      <c r="H672" s="2"/>
    </row>
    <row r="673" spans="8:8" ht="17.25" customHeight="1">
      <c r="H673" s="2"/>
    </row>
    <row r="674" spans="8:8" ht="17.25" customHeight="1">
      <c r="H674" s="2"/>
    </row>
    <row r="675" spans="8:8" ht="17.25" customHeight="1">
      <c r="H675" s="2"/>
    </row>
    <row r="676" spans="8:8" ht="17.25" customHeight="1">
      <c r="H676" s="2"/>
    </row>
    <row r="677" spans="8:8" ht="17.25" customHeight="1">
      <c r="H677" s="2"/>
    </row>
    <row r="678" spans="8:8" ht="17.25" customHeight="1">
      <c r="H678" s="2"/>
    </row>
    <row r="679" spans="8:8" ht="17.25" customHeight="1">
      <c r="H679" s="2"/>
    </row>
    <row r="680" spans="8:8" ht="17.25" customHeight="1">
      <c r="H680" s="2"/>
    </row>
    <row r="681" spans="8:8" ht="17.25" customHeight="1">
      <c r="H681" s="2"/>
    </row>
    <row r="682" spans="8:8" ht="17.25" customHeight="1">
      <c r="H682" s="2"/>
    </row>
    <row r="683" spans="8:8" ht="17.25" customHeight="1">
      <c r="H683" s="2"/>
    </row>
    <row r="684" spans="8:8" ht="17.25" customHeight="1">
      <c r="H684" s="2"/>
    </row>
    <row r="685" spans="8:8" ht="17.25" customHeight="1">
      <c r="H685" s="2"/>
    </row>
    <row r="686" spans="8:8" ht="17.25" customHeight="1">
      <c r="H686" s="2"/>
    </row>
    <row r="687" spans="8:8" ht="17.25" customHeight="1">
      <c r="H687" s="2"/>
    </row>
    <row r="688" spans="8:8" ht="17.25" customHeight="1">
      <c r="H688" s="2"/>
    </row>
    <row r="689" spans="8:8" ht="17.25" customHeight="1">
      <c r="H689" s="2"/>
    </row>
    <row r="690" spans="8:8" ht="17.25" customHeight="1">
      <c r="H690" s="2"/>
    </row>
    <row r="691" spans="8:8" ht="17.25" customHeight="1">
      <c r="H691" s="2"/>
    </row>
    <row r="692" spans="8:8" ht="17.25" customHeight="1">
      <c r="H692" s="2"/>
    </row>
    <row r="693" spans="8:8" ht="17.25" customHeight="1">
      <c r="H693" s="2"/>
    </row>
    <row r="694" spans="8:8" ht="17.25" customHeight="1">
      <c r="H694" s="2"/>
    </row>
    <row r="695" spans="8:8" ht="17.25" customHeight="1">
      <c r="H695" s="2"/>
    </row>
    <row r="696" spans="8:8" ht="17.25" customHeight="1">
      <c r="H696" s="2"/>
    </row>
    <row r="697" spans="8:8" ht="17.25" customHeight="1">
      <c r="H697" s="2"/>
    </row>
    <row r="698" spans="8:8" ht="17.25" customHeight="1">
      <c r="H698" s="2"/>
    </row>
    <row r="699" spans="8:8" ht="17.25" customHeight="1">
      <c r="H699" s="2"/>
    </row>
    <row r="700" spans="8:8" ht="17.25" customHeight="1">
      <c r="H700" s="2"/>
    </row>
    <row r="701" spans="8:8" ht="17.25" customHeight="1">
      <c r="H701" s="2"/>
    </row>
    <row r="702" spans="8:8" ht="17.25" customHeight="1">
      <c r="H702" s="2"/>
    </row>
    <row r="703" spans="8:8" ht="17.25" customHeight="1">
      <c r="H703" s="2"/>
    </row>
    <row r="704" spans="8:8" ht="17.25" customHeight="1">
      <c r="H704" s="2"/>
    </row>
    <row r="705" spans="8:8" ht="17.25" customHeight="1">
      <c r="H705" s="2"/>
    </row>
    <row r="706" spans="8:8" ht="17.25" customHeight="1">
      <c r="H706" s="2"/>
    </row>
    <row r="707" spans="8:8" ht="17.25" customHeight="1">
      <c r="H707" s="2"/>
    </row>
    <row r="708" spans="8:8" ht="17.25" customHeight="1">
      <c r="H708" s="2"/>
    </row>
    <row r="709" spans="8:8" ht="17.25" customHeight="1">
      <c r="H709" s="2"/>
    </row>
    <row r="710" spans="8:8" ht="17.25" customHeight="1">
      <c r="H710" s="2"/>
    </row>
    <row r="711" spans="8:8" ht="17.25" customHeight="1">
      <c r="H711" s="2"/>
    </row>
    <row r="712" spans="8:8" ht="17.25" customHeight="1">
      <c r="H712" s="2"/>
    </row>
    <row r="713" spans="8:8" ht="17.25" customHeight="1">
      <c r="H713" s="2"/>
    </row>
    <row r="714" spans="8:8" ht="17.25" customHeight="1">
      <c r="H714" s="2"/>
    </row>
    <row r="715" spans="8:8" ht="17.25" customHeight="1">
      <c r="H715" s="2"/>
    </row>
    <row r="716" spans="8:8" ht="17.25" customHeight="1">
      <c r="H716" s="2"/>
    </row>
    <row r="717" spans="8:8" ht="17.25" customHeight="1">
      <c r="H717" s="2"/>
    </row>
    <row r="718" spans="8:8" ht="17.25" customHeight="1">
      <c r="H718" s="2"/>
    </row>
    <row r="719" spans="8:8" ht="17.25" customHeight="1">
      <c r="H719" s="2"/>
    </row>
    <row r="720" spans="8:8" ht="17.25" customHeight="1">
      <c r="H720" s="2"/>
    </row>
    <row r="721" spans="8:8" ht="17.25" customHeight="1">
      <c r="H721" s="2"/>
    </row>
    <row r="722" spans="8:8" ht="17.25" customHeight="1">
      <c r="H722" s="2"/>
    </row>
    <row r="723" spans="8:8" ht="17.25" customHeight="1">
      <c r="H723" s="2"/>
    </row>
    <row r="724" spans="8:8" ht="17.25" customHeight="1">
      <c r="H724" s="2"/>
    </row>
    <row r="725" spans="8:8" ht="17.25" customHeight="1">
      <c r="H725" s="2"/>
    </row>
    <row r="726" spans="8:8" ht="17.25" customHeight="1">
      <c r="H726" s="2"/>
    </row>
    <row r="727" spans="8:8" ht="17.25" customHeight="1">
      <c r="H727" s="2"/>
    </row>
    <row r="728" spans="8:8" ht="17.25" customHeight="1">
      <c r="H728" s="2"/>
    </row>
    <row r="729" spans="8:8" ht="17.25" customHeight="1">
      <c r="H729" s="2"/>
    </row>
    <row r="730" spans="8:8" ht="17.25" customHeight="1">
      <c r="H730" s="2"/>
    </row>
    <row r="731" spans="8:8" ht="17.25" customHeight="1">
      <c r="H731" s="2"/>
    </row>
    <row r="732" spans="8:8" ht="17.25" customHeight="1">
      <c r="H732" s="2"/>
    </row>
    <row r="733" spans="8:8" ht="17.25" customHeight="1">
      <c r="H733" s="2"/>
    </row>
    <row r="734" spans="8:8" ht="17.25" customHeight="1">
      <c r="H734" s="2"/>
    </row>
    <row r="735" spans="8:8" ht="17.25" customHeight="1">
      <c r="H735" s="2"/>
    </row>
    <row r="736" spans="8:8" ht="17.25" customHeight="1">
      <c r="H736" s="2"/>
    </row>
    <row r="737" spans="8:8" ht="17.25" customHeight="1">
      <c r="H737" s="2"/>
    </row>
    <row r="738" spans="8:8" ht="17.25" customHeight="1">
      <c r="H738" s="2"/>
    </row>
    <row r="739" spans="8:8" ht="17.25" customHeight="1">
      <c r="H739" s="2"/>
    </row>
    <row r="740" spans="8:8" ht="17.25" customHeight="1">
      <c r="H740" s="2"/>
    </row>
    <row r="741" spans="8:8" ht="17.25" customHeight="1">
      <c r="H741" s="2"/>
    </row>
    <row r="742" spans="8:8" ht="17.25" customHeight="1">
      <c r="H742" s="2"/>
    </row>
    <row r="743" spans="8:8" ht="17.25" customHeight="1">
      <c r="H743" s="2"/>
    </row>
    <row r="744" spans="8:8" ht="17.25" customHeight="1">
      <c r="H744" s="2"/>
    </row>
    <row r="745" spans="8:8" ht="17.25" customHeight="1">
      <c r="H745" s="2"/>
    </row>
    <row r="746" spans="8:8" ht="17.25" customHeight="1">
      <c r="H746" s="2"/>
    </row>
    <row r="747" spans="8:8" ht="17.25" customHeight="1">
      <c r="H747" s="2"/>
    </row>
    <row r="748" spans="8:8" ht="17.25" customHeight="1">
      <c r="H748" s="2"/>
    </row>
    <row r="749" spans="8:8" ht="17.25" customHeight="1">
      <c r="H749" s="2"/>
    </row>
    <row r="750" spans="8:8" ht="17.25" customHeight="1">
      <c r="H750" s="2"/>
    </row>
    <row r="751" spans="8:8" ht="17.25" customHeight="1">
      <c r="H751" s="2"/>
    </row>
    <row r="752" spans="8:8" ht="17.25" customHeight="1">
      <c r="H752" s="2"/>
    </row>
    <row r="753" spans="8:8" ht="17.25" customHeight="1">
      <c r="H753" s="2"/>
    </row>
    <row r="754" spans="8:8" ht="17.25" customHeight="1">
      <c r="H754" s="2"/>
    </row>
    <row r="755" spans="8:8" ht="17.25" customHeight="1">
      <c r="H755" s="2"/>
    </row>
    <row r="756" spans="8:8" ht="17.25" customHeight="1">
      <c r="H756" s="2"/>
    </row>
    <row r="757" spans="8:8" ht="17.25" customHeight="1">
      <c r="H757" s="2"/>
    </row>
    <row r="758" spans="8:8" ht="17.25" customHeight="1">
      <c r="H758" s="2"/>
    </row>
    <row r="759" spans="8:8" ht="17.25" customHeight="1">
      <c r="H759" s="2"/>
    </row>
    <row r="760" spans="8:8" ht="17.25" customHeight="1">
      <c r="H760" s="2"/>
    </row>
    <row r="761" spans="8:8" ht="17.25" customHeight="1">
      <c r="H761" s="2"/>
    </row>
    <row r="762" spans="8:8" ht="17.25" customHeight="1">
      <c r="H762" s="2"/>
    </row>
    <row r="763" spans="8:8" ht="17.25" customHeight="1">
      <c r="H763" s="2"/>
    </row>
    <row r="764" spans="8:8" ht="17.25" customHeight="1">
      <c r="H764" s="2"/>
    </row>
    <row r="765" spans="8:8" ht="17.25" customHeight="1">
      <c r="H765" s="2"/>
    </row>
    <row r="766" spans="8:8" ht="17.25" customHeight="1">
      <c r="H766" s="2"/>
    </row>
    <row r="767" spans="8:8" ht="17.25" customHeight="1">
      <c r="H767" s="2"/>
    </row>
    <row r="768" spans="8:8" ht="17.25" customHeight="1">
      <c r="H768" s="2"/>
    </row>
    <row r="769" spans="8:8" ht="17.25" customHeight="1">
      <c r="H769" s="2"/>
    </row>
    <row r="770" spans="8:8" ht="17.25" customHeight="1">
      <c r="H770" s="2"/>
    </row>
    <row r="771" spans="8:8" ht="17.25" customHeight="1">
      <c r="H771" s="2"/>
    </row>
    <row r="772" spans="8:8" ht="17.25" customHeight="1">
      <c r="H772" s="2"/>
    </row>
    <row r="773" spans="8:8" ht="17.25" customHeight="1">
      <c r="H773" s="2"/>
    </row>
    <row r="774" spans="8:8" ht="17.25" customHeight="1">
      <c r="H774" s="2"/>
    </row>
    <row r="775" spans="8:8" ht="17.25" customHeight="1">
      <c r="H775" s="2"/>
    </row>
    <row r="776" spans="8:8" ht="17.25" customHeight="1">
      <c r="H776" s="2"/>
    </row>
    <row r="777" spans="8:8" ht="17.25" customHeight="1">
      <c r="H777" s="2"/>
    </row>
    <row r="778" spans="8:8" ht="17.25" customHeight="1">
      <c r="H778" s="2"/>
    </row>
    <row r="779" spans="8:8" ht="17.25" customHeight="1">
      <c r="H779" s="2"/>
    </row>
    <row r="780" spans="8:8" ht="17.25" customHeight="1">
      <c r="H780" s="2"/>
    </row>
    <row r="781" spans="8:8" ht="17.25" customHeight="1">
      <c r="H781" s="2"/>
    </row>
    <row r="782" spans="8:8" ht="17.25" customHeight="1">
      <c r="H782" s="2"/>
    </row>
    <row r="783" spans="8:8" ht="17.25" customHeight="1">
      <c r="H783" s="2"/>
    </row>
    <row r="784" spans="8:8" ht="17.25" customHeight="1">
      <c r="H784" s="2"/>
    </row>
    <row r="785" spans="8:8" ht="17.25" customHeight="1">
      <c r="H785" s="2"/>
    </row>
    <row r="786" spans="8:8" ht="17.25" customHeight="1">
      <c r="H786" s="2"/>
    </row>
    <row r="787" spans="8:8" ht="17.25" customHeight="1">
      <c r="H787" s="2"/>
    </row>
    <row r="788" spans="8:8" ht="17.25" customHeight="1">
      <c r="H788" s="2"/>
    </row>
    <row r="789" spans="8:8" ht="17.25" customHeight="1">
      <c r="H789" s="2"/>
    </row>
    <row r="790" spans="8:8" ht="17.25" customHeight="1">
      <c r="H790" s="2"/>
    </row>
    <row r="791" spans="8:8" ht="17.25" customHeight="1">
      <c r="H791" s="2"/>
    </row>
    <row r="792" spans="8:8" ht="17.25" customHeight="1">
      <c r="H792" s="2"/>
    </row>
    <row r="793" spans="8:8" ht="17.25" customHeight="1">
      <c r="H793" s="2"/>
    </row>
    <row r="794" spans="8:8" ht="17.25" customHeight="1">
      <c r="H794" s="2"/>
    </row>
    <row r="795" spans="8:8" ht="17.25" customHeight="1">
      <c r="H795" s="2"/>
    </row>
    <row r="796" spans="8:8" ht="17.25" customHeight="1">
      <c r="H796" s="2"/>
    </row>
    <row r="797" spans="8:8" ht="17.25" customHeight="1">
      <c r="H797" s="2"/>
    </row>
    <row r="798" spans="8:8" ht="17.25" customHeight="1">
      <c r="H798" s="2"/>
    </row>
    <row r="799" spans="8:8" ht="17.25" customHeight="1">
      <c r="H799" s="2"/>
    </row>
    <row r="800" spans="8:8" ht="17.25" customHeight="1">
      <c r="H800" s="2"/>
    </row>
    <row r="801" spans="8:8" ht="17.25" customHeight="1">
      <c r="H801" s="2"/>
    </row>
    <row r="802" spans="8:8" ht="17.25" customHeight="1">
      <c r="H802" s="2"/>
    </row>
    <row r="803" spans="8:8" ht="17.25" customHeight="1">
      <c r="H803" s="2"/>
    </row>
    <row r="804" spans="8:8" ht="17.25" customHeight="1">
      <c r="H804" s="2"/>
    </row>
    <row r="805" spans="8:8" ht="17.25" customHeight="1">
      <c r="H805" s="2"/>
    </row>
    <row r="806" spans="8:8" ht="17.25" customHeight="1">
      <c r="H806" s="2"/>
    </row>
    <row r="807" spans="8:8" ht="17.25" customHeight="1">
      <c r="H807" s="2"/>
    </row>
    <row r="808" spans="8:8" ht="17.25" customHeight="1">
      <c r="H808" s="2"/>
    </row>
    <row r="809" spans="8:8" ht="17.25" customHeight="1">
      <c r="H809" s="2"/>
    </row>
    <row r="810" spans="8:8" ht="17.25" customHeight="1">
      <c r="H810" s="2"/>
    </row>
    <row r="811" spans="8:8" ht="17.25" customHeight="1">
      <c r="H811" s="2"/>
    </row>
    <row r="812" spans="8:8" ht="17.25" customHeight="1">
      <c r="H812" s="2"/>
    </row>
    <row r="813" spans="8:8" ht="17.25" customHeight="1">
      <c r="H813" s="2"/>
    </row>
    <row r="814" spans="8:8" ht="17.25" customHeight="1">
      <c r="H814" s="2"/>
    </row>
    <row r="815" spans="8:8" ht="17.25" customHeight="1">
      <c r="H815" s="2"/>
    </row>
    <row r="816" spans="8:8" ht="17.25" customHeight="1">
      <c r="H816" s="2"/>
    </row>
    <row r="817" spans="8:8" ht="17.25" customHeight="1">
      <c r="H817" s="2"/>
    </row>
    <row r="818" spans="8:8" ht="17.25" customHeight="1">
      <c r="H818" s="2"/>
    </row>
    <row r="819" spans="8:8" ht="17.25" customHeight="1">
      <c r="H819" s="2"/>
    </row>
    <row r="820" spans="8:8" ht="17.25" customHeight="1">
      <c r="H820" s="2"/>
    </row>
    <row r="821" spans="8:8" ht="17.25" customHeight="1">
      <c r="H821" s="2"/>
    </row>
    <row r="822" spans="8:8" ht="17.25" customHeight="1">
      <c r="H822" s="2"/>
    </row>
    <row r="823" spans="8:8" ht="17.25" customHeight="1">
      <c r="H823" s="2"/>
    </row>
    <row r="824" spans="8:8" ht="17.25" customHeight="1">
      <c r="H824" s="2"/>
    </row>
    <row r="825" spans="8:8" ht="17.25" customHeight="1">
      <c r="H825" s="2"/>
    </row>
    <row r="826" spans="8:8" ht="17.25" customHeight="1">
      <c r="H826" s="2"/>
    </row>
    <row r="827" spans="8:8" ht="17.25" customHeight="1">
      <c r="H827" s="2"/>
    </row>
    <row r="828" spans="8:8" ht="17.25" customHeight="1">
      <c r="H828" s="2"/>
    </row>
    <row r="829" spans="8:8" ht="17.25" customHeight="1">
      <c r="H829" s="2"/>
    </row>
    <row r="830" spans="8:8" ht="17.25" customHeight="1">
      <c r="H830" s="2"/>
    </row>
    <row r="831" spans="8:8" ht="17.25" customHeight="1">
      <c r="H831" s="2"/>
    </row>
    <row r="832" spans="8:8" ht="17.25" customHeight="1">
      <c r="H832" s="2"/>
    </row>
    <row r="833" spans="8:8" ht="17.25" customHeight="1">
      <c r="H833" s="2"/>
    </row>
    <row r="834" spans="8:8" ht="17.25" customHeight="1">
      <c r="H834" s="2"/>
    </row>
    <row r="835" spans="8:8" ht="17.25" customHeight="1">
      <c r="H835" s="2"/>
    </row>
    <row r="836" spans="8:8" ht="17.25" customHeight="1">
      <c r="H836" s="2"/>
    </row>
    <row r="837" spans="8:8" ht="17.25" customHeight="1">
      <c r="H837" s="2"/>
    </row>
    <row r="838" spans="8:8" ht="17.25" customHeight="1">
      <c r="H838" s="2"/>
    </row>
    <row r="839" spans="8:8" ht="17.25" customHeight="1">
      <c r="H839" s="2"/>
    </row>
    <row r="840" spans="8:8" ht="17.25" customHeight="1">
      <c r="H840" s="2"/>
    </row>
    <row r="841" spans="8:8" ht="17.25" customHeight="1">
      <c r="H841" s="2"/>
    </row>
    <row r="842" spans="8:8" ht="17.25" customHeight="1">
      <c r="H842" s="2"/>
    </row>
    <row r="843" spans="8:8" ht="17.25" customHeight="1">
      <c r="H843" s="2"/>
    </row>
    <row r="844" spans="8:8" ht="17.25" customHeight="1">
      <c r="H844" s="2"/>
    </row>
    <row r="845" spans="8:8" ht="17.25" customHeight="1">
      <c r="H845" s="2"/>
    </row>
    <row r="846" spans="8:8" ht="17.25" customHeight="1">
      <c r="H846" s="2"/>
    </row>
    <row r="847" spans="8:8" ht="17.25" customHeight="1">
      <c r="H847" s="2"/>
    </row>
    <row r="848" spans="8:8" ht="17.25" customHeight="1">
      <c r="H848" s="2"/>
    </row>
    <row r="849" spans="8:8" ht="17.25" customHeight="1">
      <c r="H849" s="2"/>
    </row>
    <row r="850" spans="8:8" ht="17.25" customHeight="1">
      <c r="H850" s="2"/>
    </row>
    <row r="851" spans="8:8" ht="17.25" customHeight="1">
      <c r="H851" s="2"/>
    </row>
    <row r="852" spans="8:8" ht="17.25" customHeight="1">
      <c r="H852" s="2"/>
    </row>
    <row r="853" spans="8:8" ht="17.25" customHeight="1">
      <c r="H853" s="2"/>
    </row>
    <row r="854" spans="8:8" ht="17.25" customHeight="1">
      <c r="H854" s="2"/>
    </row>
    <row r="855" spans="8:8" ht="17.25" customHeight="1">
      <c r="H855" s="2"/>
    </row>
    <row r="856" spans="8:8" ht="17.25" customHeight="1">
      <c r="H856" s="2"/>
    </row>
    <row r="857" spans="8:8" ht="17.25" customHeight="1">
      <c r="H857" s="2"/>
    </row>
    <row r="858" spans="8:8" ht="17.25" customHeight="1">
      <c r="H858" s="2"/>
    </row>
    <row r="859" spans="8:8" ht="17.25" customHeight="1">
      <c r="H859" s="2"/>
    </row>
    <row r="860" spans="8:8" ht="17.25" customHeight="1">
      <c r="H860" s="2"/>
    </row>
    <row r="861" spans="8:8" ht="17.25" customHeight="1">
      <c r="H861" s="2"/>
    </row>
    <row r="862" spans="8:8" ht="17.25" customHeight="1">
      <c r="H862" s="2"/>
    </row>
    <row r="863" spans="8:8" ht="17.25" customHeight="1">
      <c r="H863" s="2"/>
    </row>
    <row r="864" spans="8:8" ht="17.25" customHeight="1">
      <c r="H864" s="2"/>
    </row>
    <row r="865" spans="8:8" ht="17.25" customHeight="1">
      <c r="H865" s="2"/>
    </row>
    <row r="866" spans="8:8" ht="17.25" customHeight="1">
      <c r="H866" s="2"/>
    </row>
    <row r="867" spans="8:8" ht="17.25" customHeight="1">
      <c r="H867" s="2"/>
    </row>
    <row r="868" spans="8:8" ht="17.25" customHeight="1">
      <c r="H868" s="2"/>
    </row>
    <row r="869" spans="8:8" ht="17.25" customHeight="1">
      <c r="H869" s="2"/>
    </row>
    <row r="870" spans="8:8" ht="17.25" customHeight="1">
      <c r="H870" s="2"/>
    </row>
    <row r="871" spans="8:8" ht="17.25" customHeight="1">
      <c r="H871" s="2"/>
    </row>
    <row r="872" spans="8:8" ht="17.25" customHeight="1">
      <c r="H872" s="2"/>
    </row>
    <row r="873" spans="8:8" ht="17.25" customHeight="1">
      <c r="H873" s="2"/>
    </row>
    <row r="874" spans="8:8" ht="17.25" customHeight="1">
      <c r="H874" s="2"/>
    </row>
    <row r="875" spans="8:8" ht="17.25" customHeight="1">
      <c r="H875" s="2"/>
    </row>
    <row r="876" spans="8:8" ht="17.25" customHeight="1">
      <c r="H876" s="2"/>
    </row>
    <row r="877" spans="8:8" ht="17.25" customHeight="1">
      <c r="H877" s="2"/>
    </row>
    <row r="878" spans="8:8" ht="17.25" customHeight="1">
      <c r="H878" s="2"/>
    </row>
    <row r="879" spans="8:8" ht="17.25" customHeight="1">
      <c r="H879" s="2"/>
    </row>
    <row r="880" spans="8:8" ht="17.25" customHeight="1">
      <c r="H880" s="2"/>
    </row>
    <row r="881" spans="8:8" ht="17.25" customHeight="1">
      <c r="H881" s="2"/>
    </row>
    <row r="882" spans="8:8" ht="17.25" customHeight="1">
      <c r="H882" s="2"/>
    </row>
    <row r="883" spans="8:8" ht="17.25" customHeight="1">
      <c r="H883" s="2"/>
    </row>
    <row r="884" spans="8:8" ht="17.25" customHeight="1">
      <c r="H884" s="2"/>
    </row>
    <row r="885" spans="8:8" ht="17.25" customHeight="1">
      <c r="H885" s="2"/>
    </row>
    <row r="886" spans="8:8" ht="17.25" customHeight="1">
      <c r="H886" s="2"/>
    </row>
    <row r="887" spans="8:8" ht="17.25" customHeight="1">
      <c r="H887" s="2"/>
    </row>
    <row r="888" spans="8:8" ht="17.25" customHeight="1">
      <c r="H888" s="2"/>
    </row>
    <row r="889" spans="8:8" ht="17.25" customHeight="1">
      <c r="H889" s="2"/>
    </row>
    <row r="890" spans="8:8" ht="17.25" customHeight="1">
      <c r="H890" s="2"/>
    </row>
    <row r="891" spans="8:8" ht="17.25" customHeight="1">
      <c r="H891" s="2"/>
    </row>
    <row r="892" spans="8:8" ht="17.25" customHeight="1">
      <c r="H892" s="2"/>
    </row>
    <row r="893" spans="8:8" ht="17.25" customHeight="1">
      <c r="H893" s="2"/>
    </row>
    <row r="894" spans="8:8" ht="17.25" customHeight="1">
      <c r="H894" s="2"/>
    </row>
    <row r="895" spans="8:8" ht="17.25" customHeight="1">
      <c r="H895" s="2"/>
    </row>
    <row r="896" spans="8:8" ht="17.25" customHeight="1">
      <c r="H896" s="2"/>
    </row>
    <row r="897" spans="8:8" ht="17.25" customHeight="1">
      <c r="H897" s="2"/>
    </row>
    <row r="898" spans="8:8" ht="17.25" customHeight="1">
      <c r="H898" s="2"/>
    </row>
    <row r="899" spans="8:8" ht="17.25" customHeight="1">
      <c r="H899" s="2"/>
    </row>
    <row r="900" spans="8:8" ht="17.25" customHeight="1">
      <c r="H900" s="2"/>
    </row>
    <row r="901" spans="8:8" ht="17.25" customHeight="1">
      <c r="H901" s="2"/>
    </row>
    <row r="902" spans="8:8" ht="17.25" customHeight="1">
      <c r="H902" s="2"/>
    </row>
    <row r="903" spans="8:8" ht="17.25" customHeight="1">
      <c r="H903" s="2"/>
    </row>
    <row r="904" spans="8:8" ht="17.25" customHeight="1">
      <c r="H904" s="2"/>
    </row>
    <row r="905" spans="8:8" ht="17.25" customHeight="1">
      <c r="H905" s="2"/>
    </row>
    <row r="906" spans="8:8" ht="17.25" customHeight="1">
      <c r="H906" s="2"/>
    </row>
    <row r="907" spans="8:8" ht="17.25" customHeight="1">
      <c r="H907" s="2"/>
    </row>
    <row r="908" spans="8:8" ht="17.25" customHeight="1">
      <c r="H908" s="2"/>
    </row>
    <row r="909" spans="8:8" ht="17.25" customHeight="1">
      <c r="H909" s="2"/>
    </row>
    <row r="910" spans="8:8" ht="17.25" customHeight="1">
      <c r="H910" s="2"/>
    </row>
    <row r="911" spans="8:8" ht="17.25" customHeight="1">
      <c r="H911" s="2"/>
    </row>
    <row r="912" spans="8:8" ht="17.25" customHeight="1">
      <c r="H912" s="2"/>
    </row>
    <row r="913" spans="8:8" ht="17.25" customHeight="1">
      <c r="H913" s="2"/>
    </row>
    <row r="914" spans="8:8" ht="17.25" customHeight="1">
      <c r="H914" s="2"/>
    </row>
    <row r="915" spans="8:8" ht="17.25" customHeight="1">
      <c r="H915" s="2"/>
    </row>
    <row r="916" spans="8:8" ht="17.25" customHeight="1">
      <c r="H916" s="2"/>
    </row>
    <row r="917" spans="8:8" ht="17.25" customHeight="1">
      <c r="H917" s="2"/>
    </row>
    <row r="918" spans="8:8" ht="17.25" customHeight="1">
      <c r="H918" s="2"/>
    </row>
    <row r="919" spans="8:8" ht="17.25" customHeight="1">
      <c r="H919" s="2"/>
    </row>
    <row r="920" spans="8:8" ht="17.25" customHeight="1">
      <c r="H920" s="2"/>
    </row>
    <row r="921" spans="8:8" ht="17.25" customHeight="1">
      <c r="H921" s="2"/>
    </row>
    <row r="922" spans="8:8" ht="17.25" customHeight="1">
      <c r="H922" s="2"/>
    </row>
    <row r="923" spans="8:8" ht="17.25" customHeight="1">
      <c r="H923" s="2"/>
    </row>
    <row r="924" spans="8:8" ht="17.25" customHeight="1">
      <c r="H924" s="2"/>
    </row>
    <row r="925" spans="8:8" ht="17.25" customHeight="1">
      <c r="H925" s="2"/>
    </row>
    <row r="926" spans="8:8" ht="17.25" customHeight="1">
      <c r="H926" s="2"/>
    </row>
    <row r="927" spans="8:8" ht="17.25" customHeight="1">
      <c r="H927" s="2"/>
    </row>
    <row r="928" spans="8:8" ht="17.25" customHeight="1">
      <c r="H928" s="2"/>
    </row>
    <row r="929" spans="8:8" ht="17.25" customHeight="1">
      <c r="H929" s="2"/>
    </row>
    <row r="930" spans="8:8" ht="17.25" customHeight="1">
      <c r="H930" s="2"/>
    </row>
    <row r="931" spans="8:8" ht="17.25" customHeight="1">
      <c r="H931" s="2"/>
    </row>
    <row r="932" spans="8:8" ht="17.25" customHeight="1">
      <c r="H932" s="2"/>
    </row>
    <row r="933" spans="8:8" ht="17.25" customHeight="1">
      <c r="H933" s="2"/>
    </row>
    <row r="934" spans="8:8" ht="17.25" customHeight="1">
      <c r="H934" s="2"/>
    </row>
    <row r="935" spans="8:8" ht="17.25" customHeight="1">
      <c r="H935" s="2"/>
    </row>
    <row r="936" spans="8:8" ht="17.25" customHeight="1">
      <c r="H936" s="2"/>
    </row>
    <row r="937" spans="8:8" ht="17.25" customHeight="1">
      <c r="H937" s="2"/>
    </row>
    <row r="938" spans="8:8" ht="17.25" customHeight="1">
      <c r="H938" s="2"/>
    </row>
    <row r="939" spans="8:8" ht="17.25" customHeight="1">
      <c r="H939" s="2"/>
    </row>
    <row r="940" spans="8:8" ht="17.25" customHeight="1">
      <c r="H940" s="2"/>
    </row>
    <row r="941" spans="8:8" ht="17.25" customHeight="1">
      <c r="H941" s="2"/>
    </row>
    <row r="942" spans="8:8" ht="17.25" customHeight="1">
      <c r="H942" s="2"/>
    </row>
    <row r="943" spans="8:8" ht="17.25" customHeight="1">
      <c r="H943" s="2"/>
    </row>
    <row r="944" spans="8:8" ht="17.25" customHeight="1">
      <c r="H944" s="2"/>
    </row>
    <row r="945" spans="8:8" ht="17.25" customHeight="1">
      <c r="H945" s="2"/>
    </row>
    <row r="946" spans="8:8" ht="17.25" customHeight="1">
      <c r="H946" s="2"/>
    </row>
    <row r="947" spans="8:8" ht="17.25" customHeight="1">
      <c r="H947" s="2"/>
    </row>
    <row r="948" spans="8:8" ht="17.25" customHeight="1">
      <c r="H948" s="2"/>
    </row>
    <row r="949" spans="8:8" ht="17.25" customHeight="1">
      <c r="H949" s="2"/>
    </row>
    <row r="950" spans="8:8" ht="17.25" customHeight="1">
      <c r="H950" s="2"/>
    </row>
    <row r="951" spans="8:8" ht="17.25" customHeight="1">
      <c r="H951" s="2"/>
    </row>
    <row r="952" spans="8:8" ht="17.25" customHeight="1">
      <c r="H952" s="2"/>
    </row>
    <row r="953" spans="8:8" ht="17.25" customHeight="1">
      <c r="H953" s="2"/>
    </row>
    <row r="954" spans="8:8" ht="17.25" customHeight="1">
      <c r="H954" s="2"/>
    </row>
    <row r="955" spans="8:8" ht="17.25" customHeight="1">
      <c r="H955" s="2"/>
    </row>
    <row r="956" spans="8:8" ht="17.25" customHeight="1">
      <c r="H956" s="2"/>
    </row>
    <row r="957" spans="8:8" ht="17.25" customHeight="1">
      <c r="H957" s="2"/>
    </row>
    <row r="958" spans="8:8" ht="17.25" customHeight="1">
      <c r="H958" s="2"/>
    </row>
    <row r="959" spans="8:8" ht="17.25" customHeight="1">
      <c r="H959" s="2"/>
    </row>
    <row r="960" spans="8:8" ht="17.25" customHeight="1">
      <c r="H960" s="2"/>
    </row>
    <row r="961" spans="8:8" ht="17.25" customHeight="1">
      <c r="H961" s="2"/>
    </row>
    <row r="962" spans="8:8" ht="17.25" customHeight="1">
      <c r="H962" s="2"/>
    </row>
    <row r="963" spans="8:8" ht="17.25" customHeight="1">
      <c r="H963" s="2"/>
    </row>
    <row r="964" spans="8:8" ht="17.25" customHeight="1">
      <c r="H964" s="2"/>
    </row>
    <row r="965" spans="8:8" ht="17.25" customHeight="1">
      <c r="H965" s="2"/>
    </row>
    <row r="966" spans="8:8" ht="17.25" customHeight="1">
      <c r="H966" s="2"/>
    </row>
    <row r="967" spans="8:8" ht="17.25" customHeight="1">
      <c r="H967" s="2"/>
    </row>
    <row r="968" spans="8:8" ht="17.25" customHeight="1">
      <c r="H968" s="2"/>
    </row>
    <row r="969" spans="8:8" ht="17.25" customHeight="1">
      <c r="H969" s="2"/>
    </row>
    <row r="970" spans="8:8" ht="17.25" customHeight="1">
      <c r="H970" s="2"/>
    </row>
    <row r="971" spans="8:8" ht="17.25" customHeight="1">
      <c r="H971" s="2"/>
    </row>
    <row r="972" spans="8:8" ht="17.25" customHeight="1">
      <c r="H972" s="2"/>
    </row>
    <row r="973" spans="8:8" ht="17.25" customHeight="1">
      <c r="H973" s="2"/>
    </row>
    <row r="974" spans="8:8" ht="17.25" customHeight="1">
      <c r="H974" s="2"/>
    </row>
    <row r="975" spans="8:8" ht="17.25" customHeight="1">
      <c r="H975" s="2"/>
    </row>
    <row r="976" spans="8:8" ht="17.25" customHeight="1">
      <c r="H976" s="2"/>
    </row>
    <row r="977" spans="8:8" ht="17.25" customHeight="1">
      <c r="H977" s="2"/>
    </row>
    <row r="978" spans="8:8" ht="17.25" customHeight="1">
      <c r="H978" s="2"/>
    </row>
    <row r="979" spans="8:8" ht="17.25" customHeight="1">
      <c r="H979" s="2"/>
    </row>
    <row r="980" spans="8:8" ht="17.25" customHeight="1">
      <c r="H980" s="2"/>
    </row>
    <row r="981" spans="8:8" ht="17.25" customHeight="1">
      <c r="H981" s="2"/>
    </row>
    <row r="982" spans="8:8" ht="17.25" customHeight="1">
      <c r="H982" s="2"/>
    </row>
    <row r="983" spans="8:8" ht="17.25" customHeight="1">
      <c r="H983" s="2"/>
    </row>
    <row r="984" spans="8:8" ht="17.25" customHeight="1">
      <c r="H984" s="2"/>
    </row>
    <row r="985" spans="8:8" ht="17.25" customHeight="1">
      <c r="H985" s="2"/>
    </row>
    <row r="986" spans="8:8" ht="17.25" customHeight="1">
      <c r="H986" s="2"/>
    </row>
    <row r="987" spans="8:8" ht="17.25" customHeight="1">
      <c r="H987" s="2"/>
    </row>
    <row r="988" spans="8:8" ht="17.25" customHeight="1">
      <c r="H988" s="2"/>
    </row>
    <row r="989" spans="8:8" ht="17.25" customHeight="1">
      <c r="H989" s="2"/>
    </row>
    <row r="990" spans="8:8" ht="17.25" customHeight="1">
      <c r="H990" s="2"/>
    </row>
    <row r="991" spans="8:8" ht="17.25" customHeight="1">
      <c r="H991" s="2"/>
    </row>
    <row r="992" spans="8:8" ht="17.25" customHeight="1">
      <c r="H992" s="2"/>
    </row>
    <row r="993" spans="8:8" ht="17.25" customHeight="1">
      <c r="H993" s="2"/>
    </row>
    <row r="994" spans="8:8" ht="17.25" customHeight="1">
      <c r="H994" s="2"/>
    </row>
    <row r="995" spans="8:8" ht="17.25" customHeight="1">
      <c r="H995" s="2"/>
    </row>
    <row r="996" spans="8:8" ht="17.25" customHeight="1">
      <c r="H996" s="2"/>
    </row>
    <row r="997" spans="8:8" ht="17.25" customHeight="1">
      <c r="H997" s="2"/>
    </row>
    <row r="998" spans="8:8" ht="17.25" customHeight="1">
      <c r="H998" s="2"/>
    </row>
    <row r="999" spans="8:8" ht="17.25" customHeight="1">
      <c r="H999" s="2"/>
    </row>
    <row r="1000" spans="8:8" ht="17.25" customHeight="1">
      <c r="H1000" s="2"/>
    </row>
  </sheetData>
  <sortState xmlns:xlrd2="http://schemas.microsoft.com/office/spreadsheetml/2017/richdata2" ref="A2:I106">
    <sortCondition descending="1" ref="B2:B106"/>
    <sortCondition descending="1" ref="H2:H106"/>
    <sortCondition descending="1" ref="I2:I106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1:I1000"/>
  <sheetViews>
    <sheetView tabSelected="1" topLeftCell="C1" zoomScale="65" workbookViewId="0">
      <selection activeCell="E10" sqref="E10"/>
    </sheetView>
  </sheetViews>
  <sheetFormatPr defaultColWidth="10.125" defaultRowHeight="15" customHeight="1"/>
  <cols>
    <col min="1" max="2" width="8.5" customWidth="1"/>
    <col min="3" max="3" width="17" customWidth="1"/>
    <col min="4" max="4" width="15.6875" customWidth="1"/>
    <col min="5" max="7" width="8.5" customWidth="1"/>
  </cols>
  <sheetData>
    <row r="1" spans="3:9" ht="17.25" customHeight="1"/>
    <row r="2" spans="3:9" ht="17.25" customHeight="1"/>
    <row r="3" spans="3:9" ht="17.25" customHeight="1">
      <c r="C3" s="1" t="s">
        <v>0</v>
      </c>
      <c r="D3" s="3" t="s">
        <v>74</v>
      </c>
      <c r="F3" t="s">
        <v>161</v>
      </c>
    </row>
    <row r="4" spans="3:9" ht="17.25" customHeight="1">
      <c r="C4" s="1" t="s">
        <v>1</v>
      </c>
      <c r="D4" s="29">
        <f>VLOOKUP(D3,Data!A1:J106,2,FALSE)</f>
        <v>41362</v>
      </c>
      <c r="F4" t="s">
        <v>159</v>
      </c>
    </row>
    <row r="5" spans="3:9" ht="17.25" customHeight="1">
      <c r="C5" s="1" t="s">
        <v>3</v>
      </c>
      <c r="D5" s="4" t="str">
        <f>VLOOKUP(D3,Data!A1:J106,4,FALSE)</f>
        <v>West</v>
      </c>
      <c r="F5" t="s">
        <v>162</v>
      </c>
      <c r="H5" t="s">
        <v>163</v>
      </c>
    </row>
    <row r="6" spans="3:9" ht="17.25" customHeight="1">
      <c r="C6" s="1" t="s">
        <v>2</v>
      </c>
      <c r="D6" s="4" t="str">
        <f>VLOOKUP(D3,Data!A1:J106,3,FALSE)</f>
        <v>Sauvignon Blanc</v>
      </c>
      <c r="F6" t="s">
        <v>160</v>
      </c>
      <c r="H6" t="s">
        <v>166</v>
      </c>
      <c r="I6" t="s">
        <v>168</v>
      </c>
    </row>
    <row r="7" spans="3:9" ht="17.25" customHeight="1">
      <c r="C7" s="1" t="s">
        <v>5</v>
      </c>
      <c r="D7" s="4" t="str">
        <f>VLOOKUP(D3,Data!A1:J106,6,FALSE)</f>
        <v>FM</v>
      </c>
      <c r="H7" t="s">
        <v>167</v>
      </c>
      <c r="I7" t="s">
        <v>169</v>
      </c>
    </row>
    <row r="8" spans="3:9" ht="17.25" customHeight="1">
      <c r="C8" s="1" t="s">
        <v>6</v>
      </c>
      <c r="D8" s="4">
        <f>VLOOKUP(D3,Data!A1:J106,7,FALSE)</f>
        <v>7</v>
      </c>
    </row>
    <row r="9" spans="3:9" ht="17.25" customHeight="1">
      <c r="C9" s="1" t="s">
        <v>4</v>
      </c>
      <c r="D9" s="4" t="str">
        <f>VLOOKUP(D3,Data!A1:J106,5,FALSE)</f>
        <v>Gerald</v>
      </c>
    </row>
    <row r="10" spans="3:9" ht="17.25" customHeight="1">
      <c r="C10" s="1" t="s">
        <v>7</v>
      </c>
      <c r="D10" s="4">
        <f>VLOOKUP(D3,Data!A1:J106,8,FALSE)</f>
        <v>154.34</v>
      </c>
    </row>
    <row r="11" spans="3:9" ht="17.25" customHeight="1"/>
    <row r="12" spans="3:9" ht="17.25" customHeight="1"/>
    <row r="13" spans="3:9" ht="17.25" customHeight="1"/>
    <row r="14" spans="3:9" ht="17.25" customHeight="1"/>
    <row r="15" spans="3:9" ht="17.25" customHeight="1"/>
    <row r="16" spans="3:9" ht="17.25" customHeight="1">
      <c r="C16" t="s">
        <v>152</v>
      </c>
    </row>
    <row r="17" spans="3:3" ht="17.25" customHeight="1">
      <c r="C17" t="s">
        <v>153</v>
      </c>
    </row>
    <row r="18" spans="3:3" ht="17.25" customHeight="1"/>
    <row r="19" spans="3:3" ht="17.25" customHeight="1"/>
    <row r="20" spans="3:3" ht="17.25" customHeight="1"/>
    <row r="21" spans="3:3" ht="17.25" customHeight="1"/>
    <row r="22" spans="3:3" ht="17.25" customHeight="1"/>
    <row r="23" spans="3:3" ht="17.25" customHeight="1"/>
    <row r="24" spans="3:3" ht="17.25" customHeight="1"/>
    <row r="25" spans="3:3" ht="17.25" customHeight="1"/>
    <row r="26" spans="3:3" ht="17.25" customHeight="1"/>
    <row r="27" spans="3:3" ht="17.25" customHeight="1"/>
    <row r="28" spans="3:3" ht="17.25" customHeight="1"/>
    <row r="29" spans="3:3" ht="17.25" customHeight="1"/>
    <row r="30" spans="3:3" ht="17.25" customHeight="1"/>
    <row r="31" spans="3:3" ht="17.25" customHeight="1"/>
    <row r="32" spans="3: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Data!$A$2:$A$106</xm:f>
          </x14:formula1>
          <xm:sqref>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092F-2A07-495A-93DF-E33B55405B5F}">
  <dimension ref="B10:F16"/>
  <sheetViews>
    <sheetView topLeftCell="A8" workbookViewId="0">
      <selection activeCell="E17" sqref="E17"/>
    </sheetView>
  </sheetViews>
  <sheetFormatPr defaultRowHeight="17.5"/>
  <cols>
    <col min="2" max="2" width="38.8125" bestFit="1" customWidth="1"/>
    <col min="3" max="3" width="28.875" bestFit="1" customWidth="1"/>
    <col min="4" max="4" width="8.75" bestFit="1" customWidth="1"/>
    <col min="5" max="5" width="12.5" bestFit="1" customWidth="1"/>
  </cols>
  <sheetData>
    <row r="10" spans="2:6">
      <c r="B10" t="s">
        <v>155</v>
      </c>
    </row>
    <row r="11" spans="2:6">
      <c r="B11" t="s">
        <v>154</v>
      </c>
    </row>
    <row r="12" spans="2:6">
      <c r="B12" t="s">
        <v>151</v>
      </c>
      <c r="C12" t="s">
        <v>156</v>
      </c>
    </row>
    <row r="14" spans="2:6">
      <c r="B14" t="s">
        <v>157</v>
      </c>
    </row>
    <row r="16" spans="2:6">
      <c r="B16" t="s">
        <v>164</v>
      </c>
      <c r="C16" t="s">
        <v>158</v>
      </c>
      <c r="D16" t="s">
        <v>159</v>
      </c>
      <c r="E16" t="s">
        <v>165</v>
      </c>
      <c r="F1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Task1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m.p veeraraghavaiah</cp:lastModifiedBy>
  <dcterms:created xsi:type="dcterms:W3CDTF">2023-03-30T06:24:41Z</dcterms:created>
  <dcterms:modified xsi:type="dcterms:W3CDTF">2023-10-05T06:28:59Z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2023-10-03T13:51:46Z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60a81b94-f864-48ef-811c-a567167cda35</vt:lpwstr>
  </property>
  <property fmtid="{D5CDD505-2E9C-101B-9397-08002B2CF9AE}" pid="7" name="MSIP_Label_defa4170-0d19-0005-0004-bc88714345d2_ActionId">
    <vt:lpwstr>c1ec73f9-2889-4a2a-8bc1-3fdbf4580a1c</vt:lpwstr>
  </property>
  <property fmtid="{D5CDD505-2E9C-101B-9397-08002B2CF9AE}" pid="8" name="MSIP_Label_defa4170-0d19-0005-0004-bc88714345d2_ContentBits">
    <vt:lpwstr>0</vt:lpwstr>
  </property>
</Properties>
</file>