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8E/XDDCSWxePcS3YWnDUPjUt8h7TKM0BPYyN0rYypOg="/>
    </ext>
  </extLst>
</workbook>
</file>

<file path=xl/sharedStrings.xml><?xml version="1.0" encoding="utf-8"?>
<sst xmlns="http://schemas.openxmlformats.org/spreadsheetml/2006/main" count="86" uniqueCount="66">
  <si>
    <t>Sl No</t>
  </si>
  <si>
    <t>Category</t>
  </si>
  <si>
    <t>Item</t>
  </si>
  <si>
    <t>Vendors</t>
  </si>
  <si>
    <t>Cost per item (₹)</t>
  </si>
  <si>
    <t xml:space="preserve">Quantity </t>
  </si>
  <si>
    <t>Total (₹)</t>
  </si>
  <si>
    <t>Part Links</t>
  </si>
  <si>
    <t>Load cell</t>
  </si>
  <si>
    <t>SEN-14729
Miniature Load Cell - 5 kg (Parallelogram Bending beam type)</t>
  </si>
  <si>
    <t>Digikey</t>
  </si>
  <si>
    <t>https://www.digikey.in/en/products/detail/sparkfun-electronics/SEN-14729/9555603</t>
  </si>
  <si>
    <t>SEN-14729
Miniature Load Cell - 2 kg (Parallelogram Bending beam type)</t>
  </si>
  <si>
    <t xml:space="preserve">Specify capacity
(Default: 5 kg) </t>
  </si>
  <si>
    <t>SEN-14729
Miniature Load Cell - 10 kg (Parallelogram Bending beam type)</t>
  </si>
  <si>
    <t>SEN-14729
Miniature Load Cell - 20 kg (Parallelogram Bending beam type)</t>
  </si>
  <si>
    <t>Load Cell Amplifier HX711</t>
  </si>
  <si>
    <t>SEN-13879</t>
  </si>
  <si>
    <t>https://www.digikey.in/en/products/detail/sparkfun-electronics/SEN-13879/6202732</t>
  </si>
  <si>
    <t>Hall Effect RPM Sensor</t>
  </si>
  <si>
    <t>SS49E Linear Hall Effect Sensor Module</t>
  </si>
  <si>
    <t>Robu</t>
  </si>
  <si>
    <t xml:space="preserve">https://robu.in/product/ss49e-linear-hall-effect-sensor-module/ </t>
  </si>
  <si>
    <t>Reflective Tapes</t>
  </si>
  <si>
    <t>Amazon</t>
  </si>
  <si>
    <t>https://www.amazon.in/dp/B0C5VMMDSR/ref=sspa_dk_detail_1?ie=UTF8&amp;psc=1&amp;pd_rd_i=&amp;pd_rd_i=B0C5VMMDSRp13NParams&amp;sp_csd=d2lkZ2V0TmFtZT1zcF9kZXRhaWxfdGhlbWF0aWM</t>
  </si>
  <si>
    <t>Arduino</t>
  </si>
  <si>
    <t>Arduino Uno</t>
  </si>
  <si>
    <t>https://robu.in/product/original-arduino-uno-rev3-smd/</t>
  </si>
  <si>
    <t>Arduino shield</t>
  </si>
  <si>
    <t>Proto Screw Shield 1.0 For Arduino Uno</t>
  </si>
  <si>
    <t>https://robu.in/product/proto-screw-shield-assembled/</t>
  </si>
  <si>
    <t>Ammeter - Hall Sensor</t>
  </si>
  <si>
    <t xml:space="preserve">WCS1700 Hall Current Sensor
</t>
  </si>
  <si>
    <t>https://robu.in/product/wcs1700-hall-current-sensor-with-over-current-protection/?gclid=Cj0KCQjwtamlBhD3ARIsAARoaEy_-T2Zl_6zt_0ixB05F0_py1oPJN6jVJ61rcu0cR83EAGk2c4H0JEaAn8xEALw_wcB</t>
  </si>
  <si>
    <t>Voltmeter</t>
  </si>
  <si>
    <t>https://www.amazon.in/amiciSense-Voltmeter-3-Digit-Digital-Detector/dp/B09X18DRVN/ref=sr_1_8?crid=YA5QTV5JKT6N&amp;keywords=dc+voltmeter&amp;qid=1686046652&amp;sprefix=dc+voltmete%2Caps%2C339&amp;sr=8-8</t>
  </si>
  <si>
    <t>M/M Jumper Wires</t>
  </si>
  <si>
    <t>https://www.digikey.in/en/products/detail/sparkfun-electronics/PRT-12795/5993860?s=N4IgTCBcDaIAoCUAqBaAjGA7ATgKwgF0BfIA</t>
  </si>
  <si>
    <t>Male Headers Pack- Break-Away</t>
  </si>
  <si>
    <t>https://www.digikey.in/en/products/detail/sullins-connector-solutions/PRPC040SAAN-RC/2775214?s=N4IgTCBcDaIAoCU4GEAMAWVBlAgjgcgLQLIgC6AvkA</t>
  </si>
  <si>
    <t>Solderless Breadboard</t>
  </si>
  <si>
    <t>GS-830</t>
  </si>
  <si>
    <t>https://www.digikey.in/en/products/detail/global-specialties/GS-830/5231309</t>
  </si>
  <si>
    <t>AC/DC WALL MOUNT ADAPTER 12V 24W</t>
  </si>
  <si>
    <t>PSAC24A-120L6</t>
  </si>
  <si>
    <t>https://www.digikey.in/en/products/detail/phihong-usa/PSAC24A-120L6/5418494</t>
  </si>
  <si>
    <t>PCB Prototype Board</t>
  </si>
  <si>
    <t>4 x 6 cm Universal PCB Prototype Board Double-Side -2pcs</t>
  </si>
  <si>
    <t>https://robu.in/product/46-cm-universal-pcb-prototype-board-double-sided/</t>
  </si>
  <si>
    <t>Temperature Sensors</t>
  </si>
  <si>
    <t>DS18B20 Temperature Sensor with Arduino</t>
  </si>
  <si>
    <t>https://robu.in/product/ds18b20-temperature-sensor-module/
https://robu.in/product/ds18b20-waterproof-temperature-sensor-for-sonoff-th10a-th16a/</t>
  </si>
  <si>
    <t>Benchtop supply</t>
  </si>
  <si>
    <t>FSP1200-50ADB</t>
  </si>
  <si>
    <t>https://www.digikey.in/en/products/detail/fsp-technology-inc/FSP1200-50ADB/16164267?s=N4IgTCBcDaIEYFMB2BjAFgFwPYAcAEAzgK444A2AnngIxgAMdeA6iALoC%2BQA</t>
  </si>
  <si>
    <t>Total</t>
  </si>
  <si>
    <t>Range</t>
  </si>
  <si>
    <t>-55°C to +125°C</t>
  </si>
  <si>
    <t>Measure temperature of motor, ESC, battery, ambient</t>
  </si>
  <si>
    <t>Voltage output</t>
  </si>
  <si>
    <t>3.3, 5, 12, -12V</t>
  </si>
  <si>
    <t>Upto 1200 W, max 60 V, 30 A current</t>
  </si>
  <si>
    <t>Tentative Total</t>
  </si>
  <si>
    <t>Current Output</t>
  </si>
  <si>
    <t>30, 30, 100A, 800mA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</si>
</sst>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0.0"/>
      <color theme="1"/>
      <name val="Calibri"/>
    </font>
    <font>
      <u/>
      <sz val="10.0"/>
      <color rgb="FF0000FF"/>
      <name val="Arial"/>
    </font>
    <font>
      <b/>
      <sz val="13.0"/>
      <color rgb="FF000000"/>
      <name val="Calibri"/>
    </font>
    <font/>
    <font>
      <sz val="13.0"/>
      <color rgb="FF000000"/>
      <name val="Calibri"/>
    </font>
    <font>
      <sz val="10.0"/>
      <color rgb="FF00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563C1"/>
      <name val="Arial"/>
    </font>
    <font>
      <u/>
      <sz val="10.0"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  <fill>
      <patternFill patternType="solid">
        <fgColor rgb="FFFFFA8F"/>
        <bgColor rgb="FFFFFA8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left" shrinkToFit="0" vertical="top" wrapText="1"/>
    </xf>
    <xf borderId="2" fillId="2" fontId="3" numFmtId="0" xfId="0" applyAlignment="1" applyBorder="1" applyFont="1">
      <alignment horizontal="left" shrinkToFit="0" vertical="top" wrapText="1"/>
    </xf>
    <xf borderId="2" fillId="3" fontId="3" numFmtId="0" xfId="0" applyAlignment="1" applyBorder="1" applyFill="1" applyFont="1">
      <alignment horizontal="left" shrinkToFit="0" vertical="top" wrapText="1"/>
    </xf>
    <xf borderId="1" fillId="3" fontId="3" numFmtId="0" xfId="0" applyAlignment="1" applyBorder="1" applyFont="1">
      <alignment horizontal="left" shrinkToFit="0" vertical="top" wrapText="1"/>
    </xf>
    <xf borderId="1" fillId="3" fontId="3" numFmtId="2" xfId="0" applyAlignment="1" applyBorder="1" applyFont="1" applyNumberFormat="1">
      <alignment horizontal="left" shrinkToFit="0" vertical="top" wrapText="1"/>
    </xf>
    <xf borderId="1" fillId="3" fontId="3" numFmtId="1" xfId="0" applyAlignment="1" applyBorder="1" applyFont="1" applyNumberFormat="1">
      <alignment horizontal="left" shrinkToFit="0" vertical="top" wrapText="1"/>
    </xf>
    <xf borderId="1" fillId="3" fontId="2" numFmtId="2" xfId="0" applyAlignment="1" applyBorder="1" applyFont="1" applyNumberFormat="1">
      <alignment horizontal="left" shrinkToFit="0" vertical="top" wrapText="1"/>
    </xf>
    <xf borderId="1" fillId="3" fontId="4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horizontal="left" readingOrder="1" shrinkToFit="0" vertical="top" wrapText="1"/>
    </xf>
    <xf borderId="0" fillId="0" fontId="5" numFmtId="0" xfId="0" applyAlignment="1" applyFont="1">
      <alignment horizontal="center" readingOrder="1" shrinkToFit="0" vertical="top" wrapText="1"/>
    </xf>
    <xf borderId="3" fillId="0" fontId="6" numFmtId="0" xfId="0" applyBorder="1" applyFont="1"/>
    <xf borderId="4" fillId="0" fontId="6" numFmtId="0" xfId="0" applyBorder="1" applyFont="1"/>
    <xf borderId="0" fillId="0" fontId="7" numFmtId="0" xfId="0" applyAlignment="1" applyFont="1">
      <alignment horizontal="left" readingOrder="1" shrinkToFit="0" vertical="top" wrapText="1"/>
    </xf>
    <xf borderId="0" fillId="0" fontId="7" numFmtId="0" xfId="0" applyAlignment="1" applyFont="1">
      <alignment horizontal="center" readingOrder="1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3" fontId="3" numFmtId="0" xfId="0" applyAlignment="1" applyBorder="1" applyFont="1">
      <alignment horizontal="left" readingOrder="0" shrinkToFit="0" vertical="top" wrapText="1"/>
    </xf>
    <xf borderId="1" fillId="3" fontId="8" numFmtId="0" xfId="0" applyAlignment="1" applyBorder="1" applyFont="1">
      <alignment horizontal="left" shrinkToFit="0" vertical="top" wrapText="1"/>
    </xf>
    <xf borderId="1" fillId="3" fontId="3" numFmtId="2" xfId="0" applyAlignment="1" applyBorder="1" applyFont="1" applyNumberFormat="1">
      <alignment horizontal="left" readingOrder="0" shrinkToFit="0" vertical="top" wrapText="1"/>
    </xf>
    <xf borderId="1" fillId="3" fontId="9" numFmtId="0" xfId="0" applyAlignment="1" applyBorder="1" applyFont="1">
      <alignment horizontal="left" readingOrder="0" shrinkToFit="0" vertical="top" wrapText="1"/>
    </xf>
    <xf borderId="0" fillId="0" fontId="10" numFmtId="0" xfId="0" applyAlignment="1" applyFont="1">
      <alignment horizontal="left" vertical="top"/>
    </xf>
    <xf borderId="5" fillId="3" fontId="3" numFmtId="1" xfId="0" applyAlignment="1" applyBorder="1" applyFont="1" applyNumberFormat="1">
      <alignment horizontal="left" shrinkToFit="0" vertical="top" wrapText="1"/>
    </xf>
    <xf borderId="5" fillId="3" fontId="2" numFmtId="2" xfId="0" applyAlignment="1" applyBorder="1" applyFont="1" applyNumberFormat="1">
      <alignment horizontal="left" shrinkToFit="0" vertical="top" wrapText="1"/>
    </xf>
    <xf borderId="1" fillId="3" fontId="11" numFmtId="0" xfId="0" applyAlignment="1" applyBorder="1" applyFont="1">
      <alignment horizontal="left" readingOrder="0" shrinkToFit="0" vertical="top" wrapText="1"/>
    </xf>
    <xf borderId="1" fillId="3" fontId="12" numFmtId="0" xfId="0" applyAlignment="1" applyBorder="1" applyFont="1">
      <alignment horizontal="left" shrinkToFit="0" vertical="top" wrapText="1"/>
    </xf>
    <xf borderId="1" fillId="4" fontId="1" numFmtId="1" xfId="0" applyAlignment="1" applyBorder="1" applyFill="1" applyFont="1" applyNumberFormat="1">
      <alignment horizontal="left" readingOrder="0" shrinkToFit="0" vertical="top" wrapText="1"/>
    </xf>
    <xf borderId="6" fillId="4" fontId="1" numFmtId="1" xfId="0" applyAlignment="1" applyBorder="1" applyFont="1" applyNumberFormat="1">
      <alignment horizontal="left" shrinkToFit="0" vertical="top" wrapText="1"/>
    </xf>
    <xf borderId="7" fillId="4" fontId="1" numFmtId="2" xfId="0" applyAlignment="1" applyBorder="1" applyFont="1" applyNumberFormat="1">
      <alignment horizontal="left" shrinkToFit="0" vertical="top" wrapText="1"/>
    </xf>
    <xf borderId="0" fillId="0" fontId="2" numFmtId="1" xfId="0" applyAlignment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in/amiciSense-Voltmeter-3-Digit-Digital-Detector/dp/B09X18DRVN/ref=sr_1_8?crid=YA5QTV5JKT6N&amp;keywords=dc+voltmeter&amp;qid=1686046652&amp;sprefix=dc+voltmete%2Caps%2C339&amp;sr=8-8" TargetMode="External"/><Relationship Id="rId10" Type="http://schemas.openxmlformats.org/officeDocument/2006/relationships/hyperlink" Target="https://robu.in/product/wcs1700-hall-current-sensor-with-over-current-protection/?gclid=Cj0KCQjwtamlBhD3ARIsAARoaEy_-T2Zl_6zt_0ixB05F0_py1oPJN6jVJ61rcu0cR83EAGk2c4H0JEaAn8xEALw_wcB" TargetMode="External"/><Relationship Id="rId13" Type="http://schemas.openxmlformats.org/officeDocument/2006/relationships/hyperlink" Target="https://www.digikey.in/en/products/detail/sullins-connector-solutions/PRPC040SAAN-RC/2775214?s=N4IgTCBcDaIAoCU4GEAMAWVBlAgjgcgLQLIgC6AvkA" TargetMode="External"/><Relationship Id="rId12" Type="http://schemas.openxmlformats.org/officeDocument/2006/relationships/hyperlink" Target="https://www.digikey.in/en/products/detail/sparkfun-electronics/PRT-12795/5993860?s=N4IgTCBcDaIAoCUAqBaAjGA7ATgKwgF0BfIA" TargetMode="External"/><Relationship Id="rId1" Type="http://schemas.openxmlformats.org/officeDocument/2006/relationships/hyperlink" Target="https://www.digikey.in/en/products/detail/sparkfun-electronics/SEN-14729/9555603" TargetMode="External"/><Relationship Id="rId2" Type="http://schemas.openxmlformats.org/officeDocument/2006/relationships/hyperlink" Target="https://www.digikey.in/en/products/detail/sparkfun-electronics/SEN-14729/9555603" TargetMode="External"/><Relationship Id="rId3" Type="http://schemas.openxmlformats.org/officeDocument/2006/relationships/hyperlink" Target="https://www.digikey.in/en/products/detail/sparkfun-electronics/SEN-14729/9555603" TargetMode="External"/><Relationship Id="rId4" Type="http://schemas.openxmlformats.org/officeDocument/2006/relationships/hyperlink" Target="https://www.digikey.in/en/products/detail/sparkfun-electronics/SEN-14729/9555603" TargetMode="External"/><Relationship Id="rId9" Type="http://schemas.openxmlformats.org/officeDocument/2006/relationships/hyperlink" Target="https://robu.in/product/proto-screw-shield-assembled/" TargetMode="External"/><Relationship Id="rId15" Type="http://schemas.openxmlformats.org/officeDocument/2006/relationships/hyperlink" Target="https://www.digikey.in/en/products/detail/phihong-usa/PSAC24A-120L6/5418494" TargetMode="External"/><Relationship Id="rId14" Type="http://schemas.openxmlformats.org/officeDocument/2006/relationships/hyperlink" Target="https://www.digikey.in/en/products/detail/global-specialties/GS-830/5231309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robu.in/product/46-cm-universal-pcb-prototype-board-double-sided/" TargetMode="External"/><Relationship Id="rId5" Type="http://schemas.openxmlformats.org/officeDocument/2006/relationships/hyperlink" Target="https://www.digikey.in/en/products/detail/sparkfun-electronics/SEN-13879/6202732" TargetMode="External"/><Relationship Id="rId6" Type="http://schemas.openxmlformats.org/officeDocument/2006/relationships/hyperlink" Target="https://robu.in/product/ss49e-linear-hall-effect-sensor-module/" TargetMode="External"/><Relationship Id="rId7" Type="http://schemas.openxmlformats.org/officeDocument/2006/relationships/hyperlink" Target="https://www.amazon.in/dp/B0C5VMMDSR/ref=sspa_dk_detail_1?ie=UTF8&amp;psc=1&amp;pd_rd_i=&amp;pd_rd_i=B0C5VMMDSRp13NParams&amp;sp_csd=d2lkZ2V0TmFtZT1zcF9kZXRhaWxfdGhlbWF0aWM" TargetMode="External"/><Relationship Id="rId8" Type="http://schemas.openxmlformats.org/officeDocument/2006/relationships/hyperlink" Target="https://robu.in/product/original-arduino-uno-rev3-sm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23.0"/>
    <col customWidth="1" min="3" max="3" width="37.0"/>
    <col customWidth="1" min="4" max="4" width="9.86"/>
    <col customWidth="1" min="5" max="5" width="10.43"/>
    <col customWidth="1" min="6" max="6" width="9.29"/>
    <col customWidth="1" min="7" max="7" width="8.71"/>
    <col customWidth="1" min="8" max="8" width="37.43"/>
    <col customWidth="1" min="9" max="16" width="8.86"/>
    <col customWidth="1" min="17" max="26" width="8.71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60.0" customHeight="1">
      <c r="A2" s="4">
        <v>1.0</v>
      </c>
      <c r="B2" s="5" t="s">
        <v>8</v>
      </c>
      <c r="C2" s="6" t="s">
        <v>9</v>
      </c>
      <c r="D2" s="6" t="s">
        <v>10</v>
      </c>
      <c r="E2" s="7">
        <v>1086.86</v>
      </c>
      <c r="F2" s="8">
        <v>6.0</v>
      </c>
      <c r="G2" s="9">
        <f t="shared" ref="G2:G19" si="1">E2*F2</f>
        <v>6521.16</v>
      </c>
      <c r="H2" s="10" t="s">
        <v>11</v>
      </c>
      <c r="I2" s="3"/>
      <c r="J2" s="3"/>
      <c r="K2" s="3"/>
      <c r="L2" s="3"/>
      <c r="M2" s="11"/>
      <c r="N2" s="11"/>
      <c r="O2" s="12"/>
      <c r="P2" s="12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13"/>
      <c r="B3" s="13"/>
      <c r="C3" s="6" t="s">
        <v>12</v>
      </c>
      <c r="D3" s="6" t="s">
        <v>10</v>
      </c>
      <c r="E3" s="7">
        <v>1086.86</v>
      </c>
      <c r="F3" s="8">
        <v>4.0</v>
      </c>
      <c r="G3" s="9">
        <f t="shared" si="1"/>
        <v>4347.44</v>
      </c>
      <c r="H3" s="10" t="s">
        <v>11</v>
      </c>
      <c r="I3" s="3" t="s">
        <v>13</v>
      </c>
      <c r="J3" s="3"/>
      <c r="K3" s="3"/>
      <c r="L3" s="3"/>
      <c r="M3" s="11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13"/>
      <c r="B4" s="13"/>
      <c r="C4" s="6" t="s">
        <v>14</v>
      </c>
      <c r="D4" s="6" t="s">
        <v>10</v>
      </c>
      <c r="E4" s="7">
        <v>1086.86</v>
      </c>
      <c r="F4" s="8">
        <v>2.0</v>
      </c>
      <c r="G4" s="9">
        <f t="shared" si="1"/>
        <v>2173.72</v>
      </c>
      <c r="H4" s="10" t="s">
        <v>11</v>
      </c>
      <c r="I4" s="3" t="s">
        <v>13</v>
      </c>
      <c r="J4" s="3"/>
      <c r="K4" s="3"/>
      <c r="L4" s="3"/>
      <c r="M4" s="11"/>
      <c r="N4" s="11"/>
      <c r="O4" s="12"/>
      <c r="P4" s="12"/>
      <c r="Q4" s="3"/>
      <c r="R4" s="3"/>
      <c r="S4" s="3"/>
      <c r="T4" s="3"/>
      <c r="U4" s="3"/>
      <c r="V4" s="3"/>
      <c r="W4" s="3"/>
      <c r="X4" s="3"/>
      <c r="Y4" s="3"/>
      <c r="Z4" s="3"/>
    </row>
    <row r="5" ht="57.75" customHeight="1">
      <c r="A5" s="14"/>
      <c r="B5" s="14"/>
      <c r="C5" s="6" t="s">
        <v>15</v>
      </c>
      <c r="D5" s="6" t="s">
        <v>10</v>
      </c>
      <c r="E5" s="7">
        <v>1086.86</v>
      </c>
      <c r="F5" s="8">
        <v>2.0</v>
      </c>
      <c r="G5" s="9">
        <f t="shared" si="1"/>
        <v>2173.72</v>
      </c>
      <c r="H5" s="10" t="s">
        <v>11</v>
      </c>
      <c r="I5" s="3" t="s">
        <v>13</v>
      </c>
      <c r="J5" s="3"/>
      <c r="K5" s="3"/>
      <c r="L5" s="3"/>
      <c r="M5" s="11"/>
      <c r="N5" s="15"/>
      <c r="O5" s="16"/>
      <c r="P5" s="16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17">
        <v>2.0</v>
      </c>
      <c r="B6" s="6" t="s">
        <v>16</v>
      </c>
      <c r="C6" s="6" t="s">
        <v>17</v>
      </c>
      <c r="D6" s="6" t="s">
        <v>10</v>
      </c>
      <c r="E6" s="7">
        <v>907.1</v>
      </c>
      <c r="F6" s="8">
        <v>6.0</v>
      </c>
      <c r="G6" s="9">
        <f t="shared" si="1"/>
        <v>5442.6</v>
      </c>
      <c r="H6" s="10" t="s">
        <v>18</v>
      </c>
      <c r="I6" s="3"/>
      <c r="J6" s="3"/>
      <c r="K6" s="3"/>
      <c r="L6" s="3"/>
      <c r="M6" s="11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7">
        <v>3.0</v>
      </c>
      <c r="B7" s="18" t="s">
        <v>19</v>
      </c>
      <c r="C7" s="18" t="s">
        <v>20</v>
      </c>
      <c r="D7" s="19" t="s">
        <v>21</v>
      </c>
      <c r="E7" s="20">
        <v>44.0</v>
      </c>
      <c r="F7" s="8">
        <v>2.0</v>
      </c>
      <c r="G7" s="9">
        <f t="shared" si="1"/>
        <v>88</v>
      </c>
      <c r="H7" s="21" t="s">
        <v>22</v>
      </c>
      <c r="I7" s="3"/>
      <c r="J7" s="3"/>
      <c r="K7" s="3"/>
      <c r="L7" s="3"/>
      <c r="M7" s="11"/>
      <c r="N7" s="15"/>
      <c r="O7" s="16"/>
      <c r="P7" s="16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17">
        <v>4.0</v>
      </c>
      <c r="B8" s="6" t="s">
        <v>23</v>
      </c>
      <c r="C8" s="6"/>
      <c r="D8" s="6" t="s">
        <v>24</v>
      </c>
      <c r="E8" s="7">
        <v>150.0</v>
      </c>
      <c r="F8" s="8">
        <v>3.0</v>
      </c>
      <c r="G8" s="9">
        <f t="shared" si="1"/>
        <v>450</v>
      </c>
      <c r="H8" s="10" t="s">
        <v>25</v>
      </c>
      <c r="I8" s="3"/>
      <c r="J8" s="3"/>
      <c r="K8" s="3"/>
      <c r="L8" s="3"/>
      <c r="M8" s="11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17">
        <v>5.0</v>
      </c>
      <c r="B9" s="6" t="s">
        <v>26</v>
      </c>
      <c r="C9" s="6" t="s">
        <v>27</v>
      </c>
      <c r="D9" s="6" t="s">
        <v>21</v>
      </c>
      <c r="E9" s="7">
        <v>1899.0</v>
      </c>
      <c r="F9" s="8">
        <v>2.0</v>
      </c>
      <c r="G9" s="9">
        <f t="shared" si="1"/>
        <v>3798</v>
      </c>
      <c r="H9" s="10" t="s">
        <v>28</v>
      </c>
      <c r="I9" s="3"/>
      <c r="J9" s="3"/>
      <c r="K9" s="3"/>
      <c r="L9" s="3"/>
      <c r="M9" s="11"/>
      <c r="N9" s="15"/>
      <c r="O9" s="16"/>
      <c r="P9" s="16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17">
        <v>6.0</v>
      </c>
      <c r="B10" s="6" t="s">
        <v>29</v>
      </c>
      <c r="C10" s="6" t="s">
        <v>30</v>
      </c>
      <c r="D10" s="6" t="s">
        <v>21</v>
      </c>
      <c r="E10" s="7">
        <v>204.0</v>
      </c>
      <c r="F10" s="8">
        <v>2.0</v>
      </c>
      <c r="G10" s="9">
        <f t="shared" si="1"/>
        <v>408</v>
      </c>
      <c r="H10" s="10" t="s">
        <v>31</v>
      </c>
      <c r="I10" s="3"/>
      <c r="J10" s="3"/>
      <c r="K10" s="3"/>
      <c r="L10" s="3"/>
      <c r="M10" s="11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17">
        <v>7.0</v>
      </c>
      <c r="B11" s="6" t="s">
        <v>32</v>
      </c>
      <c r="C11" s="20" t="s">
        <v>33</v>
      </c>
      <c r="D11" s="6" t="s">
        <v>10</v>
      </c>
      <c r="E11" s="20">
        <v>725.0</v>
      </c>
      <c r="F11" s="8">
        <v>2.0</v>
      </c>
      <c r="G11" s="9">
        <f t="shared" si="1"/>
        <v>1450</v>
      </c>
      <c r="H11" s="21" t="s">
        <v>34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17">
        <v>8.0</v>
      </c>
      <c r="B12" s="6" t="s">
        <v>35</v>
      </c>
      <c r="C12" s="6"/>
      <c r="D12" s="6" t="s">
        <v>24</v>
      </c>
      <c r="E12" s="7">
        <v>400.0</v>
      </c>
      <c r="F12" s="8">
        <v>2.0</v>
      </c>
      <c r="G12" s="9">
        <f t="shared" si="1"/>
        <v>800</v>
      </c>
      <c r="H12" s="10" t="s">
        <v>36</v>
      </c>
      <c r="I12" s="3"/>
      <c r="J12" s="3"/>
      <c r="K12" s="3"/>
      <c r="L12" s="3"/>
      <c r="M12" s="2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17">
        <v>9.0</v>
      </c>
      <c r="B13" s="6" t="s">
        <v>37</v>
      </c>
      <c r="C13" s="6"/>
      <c r="D13" s="6" t="s">
        <v>10</v>
      </c>
      <c r="E13" s="7">
        <v>173.96</v>
      </c>
      <c r="F13" s="8">
        <v>4.0</v>
      </c>
      <c r="G13" s="9">
        <f t="shared" si="1"/>
        <v>695.84</v>
      </c>
      <c r="H13" s="10" t="s">
        <v>38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17">
        <v>10.0</v>
      </c>
      <c r="B14" s="6" t="s">
        <v>39</v>
      </c>
      <c r="C14" s="6"/>
      <c r="D14" s="6" t="s">
        <v>10</v>
      </c>
      <c r="E14" s="7">
        <v>54.67</v>
      </c>
      <c r="F14" s="8">
        <v>2.0</v>
      </c>
      <c r="G14" s="9">
        <f t="shared" si="1"/>
        <v>109.34</v>
      </c>
      <c r="H14" s="10" t="s">
        <v>40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17">
        <v>11.0</v>
      </c>
      <c r="B15" s="6" t="s">
        <v>41</v>
      </c>
      <c r="C15" s="6" t="s">
        <v>42</v>
      </c>
      <c r="D15" s="6" t="s">
        <v>10</v>
      </c>
      <c r="E15" s="7">
        <v>766.27</v>
      </c>
      <c r="F15" s="8">
        <v>2.0</v>
      </c>
      <c r="G15" s="9">
        <f t="shared" si="1"/>
        <v>1532.54</v>
      </c>
      <c r="H15" s="10" t="s">
        <v>43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17">
        <v>12.0</v>
      </c>
      <c r="B16" s="6" t="s">
        <v>44</v>
      </c>
      <c r="C16" s="6" t="s">
        <v>45</v>
      </c>
      <c r="D16" s="6" t="s">
        <v>10</v>
      </c>
      <c r="E16" s="7">
        <v>932.78</v>
      </c>
      <c r="F16" s="8">
        <v>1.0</v>
      </c>
      <c r="G16" s="9">
        <f t="shared" si="1"/>
        <v>932.78</v>
      </c>
      <c r="H16" s="10" t="s">
        <v>46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17">
        <v>13.0</v>
      </c>
      <c r="B17" s="6" t="s">
        <v>47</v>
      </c>
      <c r="C17" s="6" t="s">
        <v>48</v>
      </c>
      <c r="D17" s="6" t="s">
        <v>21</v>
      </c>
      <c r="E17" s="7">
        <v>40.0</v>
      </c>
      <c r="F17" s="23">
        <v>2.0</v>
      </c>
      <c r="G17" s="24">
        <f t="shared" si="1"/>
        <v>80</v>
      </c>
      <c r="H17" s="25" t="s">
        <v>49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17">
        <v>14.0</v>
      </c>
      <c r="B18" s="6" t="s">
        <v>50</v>
      </c>
      <c r="C18" s="6" t="s">
        <v>51</v>
      </c>
      <c r="D18" s="6" t="s">
        <v>21</v>
      </c>
      <c r="E18" s="6">
        <v>94.0</v>
      </c>
      <c r="F18" s="6">
        <v>8.0</v>
      </c>
      <c r="G18" s="6">
        <f t="shared" si="1"/>
        <v>752</v>
      </c>
      <c r="H18" s="26" t="s">
        <v>52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17">
        <v>15.0</v>
      </c>
      <c r="B19" s="6" t="s">
        <v>53</v>
      </c>
      <c r="C19" s="6" t="s">
        <v>54</v>
      </c>
      <c r="D19" s="6" t="s">
        <v>10</v>
      </c>
      <c r="E19" s="6">
        <v>23857.92</v>
      </c>
      <c r="F19" s="6">
        <v>1.0</v>
      </c>
      <c r="G19" s="6">
        <f t="shared" si="1"/>
        <v>23857.92</v>
      </c>
      <c r="H19" s="26" t="s">
        <v>55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F20" s="27" t="s">
        <v>56</v>
      </c>
      <c r="G20" s="27">
        <f>SUM(G2:G19)</f>
        <v>55613.06</v>
      </c>
      <c r="I20" s="3" t="s">
        <v>57</v>
      </c>
      <c r="J20" s="3" t="s">
        <v>58</v>
      </c>
      <c r="K20" s="3" t="s">
        <v>59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I21" s="3" t="s">
        <v>60</v>
      </c>
      <c r="J21" s="3" t="s">
        <v>61</v>
      </c>
      <c r="K21" s="3" t="s">
        <v>62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28" t="s">
        <v>63</v>
      </c>
      <c r="G22" s="29" t="str">
        <f>SUM(#REF!,G18,G19)</f>
        <v>#REF!</v>
      </c>
      <c r="H22" s="3"/>
      <c r="I22" s="3" t="s">
        <v>64</v>
      </c>
      <c r="J22" s="3" t="s">
        <v>65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0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0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0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0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0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0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0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0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0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0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0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0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0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0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0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0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0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0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0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0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0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0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0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0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0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0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0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0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0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0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0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0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0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0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0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0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0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0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0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0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0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0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0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0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0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0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0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0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0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0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0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0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0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0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0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0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0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0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0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0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0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0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0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0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0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0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0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0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0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0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0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0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0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0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0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0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0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0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0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0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0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0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0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0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0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0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0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0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0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0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0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0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0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0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0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0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0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0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0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0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0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0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0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0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0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0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0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0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0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0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0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0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0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0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0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0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0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0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0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0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0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0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0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0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0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0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0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0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0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0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0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0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0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0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0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0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0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0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0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0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0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0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0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0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0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0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0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0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0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0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0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0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0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0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0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0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0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0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0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0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0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0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0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0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0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0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0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0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0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0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0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0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0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0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0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0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0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0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0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0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0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0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0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0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0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0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0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0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0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0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0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0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0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0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0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0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0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0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0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0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0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0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0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0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0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0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0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0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0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0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0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0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0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0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0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0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0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0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0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0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0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0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0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0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0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0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0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0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0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0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0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0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0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0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0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0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0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0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0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0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0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0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0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0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0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0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0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0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0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0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0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0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0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0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0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0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0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0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0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0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0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0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0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0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0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0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0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0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0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0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0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0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0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0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0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0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0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0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0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0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0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0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0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0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0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0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0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0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0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0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0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0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0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0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0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0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0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0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0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0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0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0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0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0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0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0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0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0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0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0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0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0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0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0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0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0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0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0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0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0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0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0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0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0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0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0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0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0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0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0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0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0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0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0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0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0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0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0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0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0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0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0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0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0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0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0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0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0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0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0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0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0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0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0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0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0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0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0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0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0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0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0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0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0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0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0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0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0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0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0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0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0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0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0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0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0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0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0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0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0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0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0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0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0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0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0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0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0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0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0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0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0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0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0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0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0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0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0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0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0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0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0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0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0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0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0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0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0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0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0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0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0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0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0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0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0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0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0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0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0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0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0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0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0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0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0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0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0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0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0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0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0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0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0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0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0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0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0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0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0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0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0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0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0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0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0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0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0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0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0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0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0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0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0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0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0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0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0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0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0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0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0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0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0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0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0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0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0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0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0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0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0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0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0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0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0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0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0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0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0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0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0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0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0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0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0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0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0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0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0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0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0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0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0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0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0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0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0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0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0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0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0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0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0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0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0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0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0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0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0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0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0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0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0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0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0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0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0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0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0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0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0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0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0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0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0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0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0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0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0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0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0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0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0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0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0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0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0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0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0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0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0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0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0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0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0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0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0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0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0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0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0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0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0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0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0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0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0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0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0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0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0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0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0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0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0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0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0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0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0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0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0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0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0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0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0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0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0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0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0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0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0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0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0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0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0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0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0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0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0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0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0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0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0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0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0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0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0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0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0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0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0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0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0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0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0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0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0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0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0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0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0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0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0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0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0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0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0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0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0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0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0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0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0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0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0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0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0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0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0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0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0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0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0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0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0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0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0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0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0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0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0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0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0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0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0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0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0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0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0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0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0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0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0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0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0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0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0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0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0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0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0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0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0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0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0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0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0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0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0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0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0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0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0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0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0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0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0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0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0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0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0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0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0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0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0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0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0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0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0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0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0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0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0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0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0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0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0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0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0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0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0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0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0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0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0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0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0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0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0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0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0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0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0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0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0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0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0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0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0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0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0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0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0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0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0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0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0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0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0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0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0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0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0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0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0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0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0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0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0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0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0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0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0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0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0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0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0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0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0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0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0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0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0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0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0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0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0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0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0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0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0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0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0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0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0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0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0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0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0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0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0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0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0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0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0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0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0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0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0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0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0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0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0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0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0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0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0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0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0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0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0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0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0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0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0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0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0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0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0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0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0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0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0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0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0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0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0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0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0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0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0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0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0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0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0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0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0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0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0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0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0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0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0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0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0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0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0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0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0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0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0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0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0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0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0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0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0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0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0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0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0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0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0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0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0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0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0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0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0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0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0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0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0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0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0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0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0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0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0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0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0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0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0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0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0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0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0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0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0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0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0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0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0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0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0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0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0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0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0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0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0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0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0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0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0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0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0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0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0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0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0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0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0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0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0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0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0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0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0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0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0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0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0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0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0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0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0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0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0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0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0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0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0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0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0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0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0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0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0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0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0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0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0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0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0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0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0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0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0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0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0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0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0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0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0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0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0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0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0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0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0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0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0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0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0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0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0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0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0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0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0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4">
    <mergeCell ref="N5:N6"/>
    <mergeCell ref="N7:N8"/>
    <mergeCell ref="O7:O8"/>
    <mergeCell ref="P7:P8"/>
    <mergeCell ref="N9:N10"/>
    <mergeCell ref="O9:O10"/>
    <mergeCell ref="P9:P10"/>
    <mergeCell ref="A2:A5"/>
    <mergeCell ref="B2:B5"/>
    <mergeCell ref="N2:N3"/>
    <mergeCell ref="O2:O3"/>
    <mergeCell ref="P2:P3"/>
    <mergeCell ref="O5:O6"/>
    <mergeCell ref="P5:P6"/>
  </mergeCell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</hyperlinks>
  <printOptions/>
  <pageMargins bottom="0.75" footer="0.0" header="0.0" left="0.7" right="0.7" top="0.75"/>
  <pageSetup orientation="portrait"/>
  <drawing r:id="rId1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2023-06-06T08:57:55Z</dcterms:created>
  <dc:creator>Srividya Prasad</dc:creator>
</cp:coreProperties>
</file>