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96" yWindow="96" windowWidth="19092" windowHeight="10596" firstSheet="1" activeTab="1"/>
  </bookViews>
  <sheets>
    <sheet name="ChartDataSheet_" sheetId="10" state="hidden" r:id="rId1"/>
    <sheet name="TFR And Variables-1929-2010" sheetId="12" r:id="rId2"/>
    <sheet name="Output" sheetId="19" r:id="rId3"/>
    <sheet name="Sheet2" sheetId="20" r:id="rId4"/>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8" i="20" l="1"/>
  <c r="H8" i="20"/>
  <c r="B7" i="20"/>
  <c r="H7" i="20"/>
  <c r="B6" i="20"/>
  <c r="H6" i="20"/>
  <c r="B4" i="20"/>
  <c r="H4" i="20"/>
  <c r="B3" i="20"/>
  <c r="H3" i="20"/>
  <c r="H2" i="20"/>
  <c r="B2" i="20"/>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2" i="12"/>
</calcChain>
</file>

<file path=xl/comments1.xml><?xml version="1.0" encoding="utf-8"?>
<comments xmlns="http://schemas.openxmlformats.org/spreadsheetml/2006/main">
  <authors>
    <author>David Carrico</author>
  </authors>
  <commentList>
    <comment ref="B1" authorId="0">
      <text>
        <r>
          <rPr>
            <b/>
            <sz val="9"/>
            <color indexed="81"/>
            <rFont val="Calibri"/>
            <family val="2"/>
          </rPr>
          <t>David Carrico:</t>
        </r>
        <r>
          <rPr>
            <sz val="9"/>
            <color indexed="81"/>
            <rFont val="Calibri"/>
            <family val="2"/>
          </rPr>
          <t xml:space="preserve">
http://www.cdc.gov/nchs/data/databriefs/db60_tables.pdf#1</t>
        </r>
      </text>
    </comment>
    <comment ref="E1" authorId="0">
      <text>
        <r>
          <rPr>
            <b/>
            <sz val="9"/>
            <color indexed="81"/>
            <rFont val="Calibri"/>
            <family val="2"/>
          </rPr>
          <t>David Carrico:</t>
        </r>
        <r>
          <rPr>
            <sz val="9"/>
            <color indexed="81"/>
            <rFont val="Calibri"/>
            <family val="2"/>
          </rPr>
          <t xml:space="preserve">
The Consumer Price Index (CPI-U) data is provided by the U.S. Department of Labor Bureau of Labor Statistic. This monthly pipelined data is the gas powering the always-current Inflation Calculator on the home page. The following CPI data was last updated by the government on November 16, 2011, and covers up to October 2011. The next update will occur on December 16, 2011. (View CPI release schedule).
The table of data is based upon a 1982 base of 100. What does this mean? A CPI of 195.3, as an example from 2005, indicates 95.3% inflation since 1982.
http://www.usinflationcalculator.com/inflation/consumer-price-index-and-annual-percent-changes-from-1913-to-2008/</t>
        </r>
      </text>
    </comment>
    <comment ref="N1" authorId="0">
      <text>
        <r>
          <rPr>
            <b/>
            <sz val="9"/>
            <color indexed="81"/>
            <rFont val="Calibri"/>
            <family val="2"/>
          </rPr>
          <t>David Carrico:</t>
        </r>
        <r>
          <rPr>
            <sz val="9"/>
            <color indexed="81"/>
            <rFont val="Calibri"/>
            <family val="2"/>
          </rPr>
          <t xml:space="preserve">
The Consumer Price Index (CPI-U) data is provided by the U.S. Department of Labor Bureau of Labor Statistic. This monthly pipelined data is the gas powering the always-current Inflation Calculator on the home page. The following CPI data was last updated by the government on November 16, 2011, and covers up to October 2011. The next update will occur on December 16, 2011. (View CPI release schedule).
The table of data is based upon a 1982 base of 100. What does this mean? A CPI of 195.3, as an example from 2005, indicates 95.3% inflation since 1982.
http://www.usinflationcalculator.com/inflation/consumer-price-index-and-annual-percent-changes-from-1913-to-2008/</t>
        </r>
      </text>
    </comment>
  </commentList>
</comments>
</file>

<file path=xl/sharedStrings.xml><?xml version="1.0" encoding="utf-8"?>
<sst xmlns="http://schemas.openxmlformats.org/spreadsheetml/2006/main" count="206" uniqueCount="108">
  <si>
    <t>Year</t>
  </si>
  <si>
    <t>Median Per Capita Gross Income (2007$)</t>
  </si>
  <si>
    <t>Per Capita GDP (chained 2005)</t>
  </si>
  <si>
    <t>Correlation Matrix</t>
  </si>
  <si>
    <t>sample size</t>
  </si>
  <si>
    <t>± .217</t>
  </si>
  <si>
    <t xml:space="preserve"> critical value .05 (two-tail)</t>
  </si>
  <si>
    <t>± .283</t>
  </si>
  <si>
    <t xml:space="preserve"> critical value .01 (two-tail)</t>
  </si>
  <si>
    <t>This worksheet contains values required for MegaStat charts.</t>
  </si>
  <si>
    <t>Residuals X data  11/26/2011 19:07.41</t>
  </si>
  <si>
    <t xml:space="preserve"> </t>
  </si>
  <si>
    <t>Residuals X data  11/27/2011 17:33.20</t>
  </si>
  <si>
    <t>US Unemployment Rate Percent</t>
  </si>
  <si>
    <t>Per Capita GDP (chained 2005) (raw)</t>
  </si>
  <si>
    <t>US Unemployment Rate (raw)</t>
  </si>
  <si>
    <t>Median Per Capita Gross Income (2007) (raw)</t>
  </si>
  <si>
    <t>Residuals X data  11/27/2011 19:54.38</t>
  </si>
  <si>
    <t>Regression Analysis</t>
  </si>
  <si>
    <t xml:space="preserve">R² </t>
  </si>
  <si>
    <t xml:space="preserve">R  </t>
  </si>
  <si>
    <t xml:space="preserve">Std. Error  </t>
  </si>
  <si>
    <t xml:space="preserve">n  </t>
  </si>
  <si>
    <t xml:space="preserve">k  </t>
  </si>
  <si>
    <t xml:space="preserve">Dep. Var. </t>
  </si>
  <si>
    <t>Regression output</t>
  </si>
  <si>
    <t>variables</t>
  </si>
  <si>
    <t xml:space="preserve"> coefficients</t>
  </si>
  <si>
    <t xml:space="preserve">std. error </t>
  </si>
  <si>
    <t>p-value</t>
  </si>
  <si>
    <t>Intercept</t>
  </si>
  <si>
    <t>confidence interval</t>
  </si>
  <si>
    <t>ANOVA table</t>
  </si>
  <si>
    <t>Source</t>
  </si>
  <si>
    <t xml:space="preserve">SS  </t>
  </si>
  <si>
    <t xml:space="preserve">df  </t>
  </si>
  <si>
    <t>MS</t>
  </si>
  <si>
    <t>F</t>
  </si>
  <si>
    <t>Regression</t>
  </si>
  <si>
    <t>Residual</t>
  </si>
  <si>
    <t>Total</t>
  </si>
  <si>
    <t xml:space="preserve">Adjusted R² </t>
  </si>
  <si>
    <t>Dow Jones index percentage change</t>
  </si>
  <si>
    <t>Total Fertility Rate</t>
  </si>
  <si>
    <t>Consumer Confidence</t>
  </si>
  <si>
    <t>Crude BR</t>
  </si>
  <si>
    <t xml:space="preserve">   t (df=78)</t>
  </si>
  <si>
    <t xml:space="preserve"> US Unemployment Rate Percent </t>
  </si>
  <si>
    <t>GFR</t>
  </si>
  <si>
    <t>Consumer Price Index</t>
  </si>
  <si>
    <t>Regression Analysis -- Stepwise Selection displaying the best model of each size</t>
  </si>
  <si>
    <t>Nvar</t>
  </si>
  <si>
    <t xml:space="preserve">s  </t>
  </si>
  <si>
    <t>Adj R²</t>
  </si>
  <si>
    <t>R²</t>
  </si>
  <si>
    <t xml:space="preserve">Cp </t>
  </si>
  <si>
    <t>observations</t>
  </si>
  <si>
    <t>is the dependent variable</t>
  </si>
  <si>
    <t>p-values for the coefficients</t>
  </si>
  <si>
    <t xml:space="preserve">   t (df=76)</t>
  </si>
  <si>
    <t>90% lower</t>
  </si>
  <si>
    <t>90% upper</t>
  </si>
  <si>
    <t>(First pass)</t>
  </si>
  <si>
    <t>Predictor is not significant at alpha=.10. Zero is included in the 90% CI. Coefficient for Gross Income does not differ from zero.</t>
  </si>
  <si>
    <t>Fcritical= 2.18</t>
  </si>
  <si>
    <t>Observation</t>
  </si>
  <si>
    <t xml:space="preserve">Predicted </t>
  </si>
  <si>
    <t xml:space="preserve"> Residual</t>
  </si>
  <si>
    <t>12/1/2011 21:05.16</t>
  </si>
  <si>
    <t>Residuals X data  12/1/2011 21:05.16</t>
  </si>
  <si>
    <t>Descriptive statistics</t>
  </si>
  <si>
    <t>count</t>
  </si>
  <si>
    <t xml:space="preserve">GFR </t>
  </si>
  <si>
    <t>mean</t>
  </si>
  <si>
    <t>sample standard deviation</t>
  </si>
  <si>
    <t>sample variance</t>
  </si>
  <si>
    <t>minimum</t>
  </si>
  <si>
    <t>maximum</t>
  </si>
  <si>
    <t>range</t>
  </si>
  <si>
    <t>population variance</t>
  </si>
  <si>
    <t>population standard deviation</t>
  </si>
  <si>
    <t>confidence interval 90.% lower</t>
  </si>
  <si>
    <t>confidence interval 90.% upper</t>
  </si>
  <si>
    <t xml:space="preserve">   half-width</t>
  </si>
  <si>
    <t>skewness</t>
  </si>
  <si>
    <t>kurtosis</t>
  </si>
  <si>
    <t>coefficient of variation (CV)</t>
  </si>
  <si>
    <t>1st quartile</t>
  </si>
  <si>
    <t>median</t>
  </si>
  <si>
    <t>3rd quartile</t>
  </si>
  <si>
    <t>interquartile range</t>
  </si>
  <si>
    <t>mode</t>
  </si>
  <si>
    <t>low extremes</t>
  </si>
  <si>
    <t>low outliers</t>
  </si>
  <si>
    <t>high outliers</t>
  </si>
  <si>
    <t>high extremes</t>
  </si>
  <si>
    <t>Boxplot  12/1/2011 21:07.42</t>
  </si>
  <si>
    <t>H0: B1=B2=B3=0</t>
  </si>
  <si>
    <t>Ha: at least one B differs amongst the set.</t>
  </si>
  <si>
    <t>Per Cap Income</t>
  </si>
  <si>
    <t>DJIA Change</t>
  </si>
  <si>
    <t>CPI</t>
  </si>
  <si>
    <t>Per Cap GDP</t>
  </si>
  <si>
    <t>Unemployment</t>
  </si>
  <si>
    <t>GDP</t>
  </si>
  <si>
    <t>intercept</t>
  </si>
  <si>
    <t>unemp</t>
  </si>
  <si>
    <t>Result</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</si>
</sst>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44" formatCode="_(&quot;$&quot;* #,##0.00_);_(&quot;$&quot;* \(#,##0.00\);_(&quot;$&quot;* &quot;-&quot;??_);_(@_)"/>
    <numFmt numFmtId="43" formatCode="_(* #,##0.00_);_(* \(#,##0.00\);_(* &quot;-&quot;??_);_(@_)"/>
    <numFmt numFmtId="164" formatCode="0.0000"/>
    <numFmt numFmtId="165" formatCode="_(&quot;$&quot;* #,##0_);_(&quot;$&quot;* \(#,##0\);_(&quot;$&quot;* &quot;-&quot;??_);_(@_)"/>
    <numFmt numFmtId="166" formatCode=";;;"/>
    <numFmt numFmtId="167" formatCode="\ ##.000\ ;[Red]\ \-##.000\ "/>
    <numFmt numFmtId="168" formatCode="\ 0.000\ ;\ \-0.000\ "/>
    <numFmt numFmtId="169" formatCode="_(&quot;$&quot;* #,##0.0_);_(&quot;$&quot;* \(#,##0.0\);_(&quot;$&quot;* &quot;-&quot;??_);_(@_)"/>
    <numFmt numFmtId="170" formatCode="0.000\ ;\-0.000\ "/>
    <numFmt numFmtId="171" formatCode="0\ "/>
    <numFmt numFmtId="172" formatCode="#,##0.0000\ ;\-#,##0.0000\ "/>
    <numFmt numFmtId="173" formatCode="#,##0.0000\ ;\-#,##0.0000\ \ "/>
    <numFmt numFmtId="174" formatCode=".0000"/>
    <numFmt numFmtId="175" formatCode="\ #,##0.0000\ ;\-#,##0.0000\ \ "/>
    <numFmt numFmtId="176" formatCode="0\ \ \ "/>
    <numFmt numFmtId="177" formatCode="0.0"/>
    <numFmt numFmtId="178" formatCode=".000"/>
    <numFmt numFmtId="179" formatCode="0.000"/>
    <numFmt numFmtId="180" formatCode="#,##0.00\ ;\-#,##0.00\ "/>
    <numFmt numFmtId="181" formatCode="#,##0.000\ ;\-#,##0.000\ "/>
    <numFmt numFmtId="182" formatCode="General\ "/>
  </numFmts>
  <fonts count="14" x14ac:knownFonts="1">
    <font>
      <sz val="12"/>
      <color theme="1"/>
      <name val="Calibri"/>
      <family val="2"/>
      <scheme val="minor"/>
    </font>
    <font>
      <sz val="12"/>
      <color theme="1"/>
      <name val="Calibri"/>
      <family val="2"/>
      <scheme val="minor"/>
    </font>
    <font>
      <sz val="10"/>
      <name val="Arial"/>
      <family val="2"/>
    </font>
    <font>
      <u/>
      <sz val="12"/>
      <color theme="10"/>
      <name val="Calibri"/>
      <family val="2"/>
      <scheme val="minor"/>
    </font>
    <font>
      <u/>
      <sz val="12"/>
      <color theme="11"/>
      <name val="Calibri"/>
      <family val="2"/>
      <scheme val="minor"/>
    </font>
    <font>
      <sz val="10"/>
      <color theme="1"/>
      <name val="Arial"/>
      <family val="2"/>
    </font>
    <font>
      <b/>
      <sz val="10"/>
      <color theme="1"/>
      <name val="Arial"/>
      <family val="2"/>
    </font>
    <font>
      <b/>
      <sz val="12"/>
      <color theme="1"/>
      <name val="Calibri"/>
      <family val="2"/>
      <scheme val="minor"/>
    </font>
    <font>
      <sz val="12"/>
      <color rgb="FF202020"/>
      <name val="Arial"/>
      <family val="2"/>
    </font>
    <font>
      <sz val="9"/>
      <color indexed="81"/>
      <name val="Calibri"/>
      <family val="2"/>
    </font>
    <font>
      <b/>
      <sz val="9"/>
      <color indexed="81"/>
      <name val="Calibri"/>
      <family val="2"/>
    </font>
    <font>
      <sz val="12"/>
      <color theme="1"/>
      <name val="Arial"/>
      <family val="2"/>
    </font>
    <font>
      <i/>
      <sz val="10"/>
      <color theme="1"/>
      <name val="Arial"/>
      <family val="2"/>
    </font>
    <font>
      <sz val="8"/>
      <color theme="1"/>
      <name val="Arial"/>
      <family val="2"/>
    </font>
  </fonts>
  <fills count="12">
    <fill>
      <patternFill patternType="none"/>
    </fill>
    <fill>
      <patternFill patternType="gray125"/>
    </fill>
    <fill>
      <patternFill patternType="solid">
        <fgColor indexed="13"/>
        <bgColor indexed="64"/>
      </patternFill>
    </fill>
    <fill>
      <patternFill patternType="solid">
        <fgColor theme="4"/>
        <bgColor indexed="64"/>
      </patternFill>
    </fill>
    <fill>
      <patternFill patternType="solid">
        <fgColor theme="6"/>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rgb="FF7030A0"/>
        <bgColor indexed="64"/>
      </patternFill>
    </fill>
    <fill>
      <patternFill patternType="solid">
        <fgColor indexed="43"/>
        <bgColor indexed="64"/>
      </patternFill>
    </fill>
    <fill>
      <patternFill patternType="solid">
        <fgColor rgb="FFFFFF00"/>
        <bgColor indexed="64"/>
      </patternFill>
    </fill>
    <fill>
      <patternFill patternType="solid">
        <fgColor rgb="FFFF0000"/>
        <bgColor indexed="64"/>
      </patternFill>
    </fill>
    <fill>
      <patternFill patternType="solid">
        <fgColor indexed="26"/>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hair">
        <color auto="1"/>
      </bottom>
      <diagonal/>
    </border>
    <border>
      <left/>
      <right/>
      <top style="hair">
        <color auto="1"/>
      </top>
      <bottom style="thin">
        <color auto="1"/>
      </bottom>
      <diagonal/>
    </border>
    <border>
      <left style="hair">
        <color indexed="64"/>
      </left>
      <right style="hair">
        <color indexed="64"/>
      </right>
      <top style="hair">
        <color indexed="64"/>
      </top>
      <bottom style="hair">
        <color auto="1"/>
      </bottom>
      <diagonal/>
    </border>
  </borders>
  <cellStyleXfs count="27">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cellStyleXfs>
  <cellXfs count="89">
    <xf numFmtId="0" fontId="0" fillId="0" borderId="0" xfId="0"/>
    <xf numFmtId="0" fontId="0" fillId="0" borderId="0" xfId="0" applyAlignment="1">
      <alignment horizontal="center"/>
    </xf>
    <xf numFmtId="164" fontId="0" fillId="0" borderId="0" xfId="0" applyNumberFormat="1" applyAlignment="1">
      <alignment horizontal="center"/>
    </xf>
    <xf numFmtId="165" fontId="0" fillId="0" borderId="0" xfId="1" applyNumberFormat="1" applyFont="1" applyAlignment="1">
      <alignment horizontal="center"/>
    </xf>
    <xf numFmtId="165" fontId="2" fillId="0" borderId="0" xfId="1" applyNumberFormat="1" applyFont="1" applyAlignment="1">
      <alignment horizontal="center"/>
    </xf>
    <xf numFmtId="2" fontId="0" fillId="0" borderId="0" xfId="0" applyNumberFormat="1" applyAlignment="1">
      <alignment horizontal="center"/>
    </xf>
    <xf numFmtId="165" fontId="0" fillId="0" borderId="0" xfId="1" applyNumberFormat="1" applyFont="1"/>
    <xf numFmtId="0" fontId="5" fillId="0" borderId="0" xfId="0" applyFont="1"/>
    <xf numFmtId="168" fontId="5" fillId="0" borderId="0" xfId="0" applyNumberFormat="1" applyFont="1"/>
    <xf numFmtId="169" fontId="2" fillId="0" borderId="0" xfId="1" applyNumberFormat="1" applyFont="1" applyAlignment="1">
      <alignment horizontal="center"/>
    </xf>
    <xf numFmtId="44" fontId="0" fillId="0" borderId="0" xfId="1" applyNumberFormat="1" applyFont="1"/>
    <xf numFmtId="0" fontId="0" fillId="0" borderId="0" xfId="0" applyFill="1" applyAlignment="1">
      <alignment wrapText="1"/>
    </xf>
    <xf numFmtId="0" fontId="0" fillId="0" borderId="0" xfId="0" applyFill="1" applyAlignment="1">
      <alignment horizontal="center" wrapText="1"/>
    </xf>
    <xf numFmtId="0" fontId="6" fillId="0" borderId="0" xfId="0" applyFont="1" applyAlignment="1">
      <alignment horizontal="left"/>
    </xf>
    <xf numFmtId="177" fontId="0" fillId="0" borderId="0" xfId="0" applyNumberFormat="1" applyFont="1" applyFill="1" applyBorder="1" applyAlignment="1" applyProtection="1"/>
    <xf numFmtId="0" fontId="7" fillId="9" borderId="0" xfId="0" applyFont="1" applyFill="1" applyAlignment="1">
      <alignment wrapText="1"/>
    </xf>
    <xf numFmtId="0" fontId="7" fillId="6" borderId="0" xfId="0" applyFont="1" applyFill="1" applyAlignment="1">
      <alignment horizontal="center" wrapText="1"/>
    </xf>
    <xf numFmtId="0" fontId="7" fillId="5" borderId="0" xfId="0" applyFont="1" applyFill="1" applyAlignment="1">
      <alignment wrapText="1"/>
    </xf>
    <xf numFmtId="164" fontId="7" fillId="4" borderId="0" xfId="0" applyNumberFormat="1" applyFont="1" applyFill="1" applyAlignment="1">
      <alignment horizontal="center" wrapText="1"/>
    </xf>
    <xf numFmtId="0" fontId="7" fillId="7" borderId="0" xfId="0" applyFont="1" applyFill="1" applyAlignment="1">
      <alignment horizontal="center" wrapText="1"/>
    </xf>
    <xf numFmtId="0" fontId="8" fillId="0" borderId="0" xfId="0" applyFont="1"/>
    <xf numFmtId="0" fontId="0" fillId="10" borderId="0" xfId="0" applyFill="1" applyAlignment="1">
      <alignment horizontal="center" wrapText="1"/>
    </xf>
    <xf numFmtId="0" fontId="5" fillId="0" borderId="2" xfId="0" applyFont="1" applyBorder="1"/>
    <xf numFmtId="0" fontId="11" fillId="0" borderId="0" xfId="0" applyFont="1"/>
    <xf numFmtId="170" fontId="5" fillId="0" borderId="0" xfId="0" applyNumberFormat="1" applyFont="1" applyAlignment="1">
      <alignment horizontal="right"/>
    </xf>
    <xf numFmtId="0" fontId="5" fillId="0" borderId="0" xfId="0" applyFont="1" applyAlignment="1">
      <alignment horizontal="right"/>
    </xf>
    <xf numFmtId="170" fontId="5" fillId="0" borderId="0" xfId="0" applyNumberFormat="1" applyFont="1" applyAlignment="1">
      <alignment horizontal="left"/>
    </xf>
    <xf numFmtId="171" fontId="5" fillId="0" borderId="0" xfId="0" applyNumberFormat="1" applyFont="1" applyAlignment="1">
      <alignment horizontal="left"/>
    </xf>
    <xf numFmtId="172" fontId="5" fillId="0" borderId="0" xfId="0" applyNumberFormat="1" applyFont="1"/>
    <xf numFmtId="173" fontId="5" fillId="0" borderId="0" xfId="0" applyNumberFormat="1" applyFont="1"/>
    <xf numFmtId="11" fontId="5" fillId="2" borderId="0" xfId="0" applyNumberFormat="1" applyFont="1" applyFill="1"/>
    <xf numFmtId="0" fontId="5" fillId="2" borderId="0" xfId="0" applyFont="1" applyFill="1" applyAlignment="1">
      <alignment horizontal="right"/>
    </xf>
    <xf numFmtId="0" fontId="12" fillId="0" borderId="0" xfId="0" applyFont="1" applyAlignment="1">
      <alignment horizontal="right"/>
    </xf>
    <xf numFmtId="0" fontId="12" fillId="0" borderId="3" xfId="0" applyFont="1" applyBorder="1" applyAlignment="1">
      <alignment horizontal="right"/>
    </xf>
    <xf numFmtId="168" fontId="12" fillId="0" borderId="3" xfId="0" applyNumberFormat="1" applyFont="1" applyBorder="1" applyAlignment="1">
      <alignment horizontal="right"/>
    </xf>
    <xf numFmtId="172" fontId="5" fillId="0" borderId="2" xfId="0" applyNumberFormat="1" applyFont="1" applyBorder="1"/>
    <xf numFmtId="173" fontId="5" fillId="0" borderId="2" xfId="0" applyNumberFormat="1" applyFont="1" applyBorder="1"/>
    <xf numFmtId="168" fontId="5" fillId="0" borderId="2" xfId="0" applyNumberFormat="1" applyFont="1" applyBorder="1"/>
    <xf numFmtId="0" fontId="12" fillId="0" borderId="0" xfId="0" applyFont="1" applyAlignment="1">
      <alignment horizontal="centerContinuous"/>
    </xf>
    <xf numFmtId="0" fontId="13" fillId="0" borderId="0" xfId="0" applyFont="1" applyAlignment="1">
      <alignment horizontal="centerContinuous"/>
    </xf>
    <xf numFmtId="0" fontId="5" fillId="0" borderId="4" xfId="0" applyFont="1" applyBorder="1"/>
    <xf numFmtId="0" fontId="5" fillId="0" borderId="4" xfId="0" applyFont="1" applyBorder="1" applyAlignment="1">
      <alignment horizontal="right"/>
    </xf>
    <xf numFmtId="175" fontId="5" fillId="0" borderId="0" xfId="0" applyNumberFormat="1" applyFont="1" applyAlignment="1">
      <alignment horizontal="right"/>
    </xf>
    <xf numFmtId="175" fontId="5" fillId="0" borderId="4" xfId="0" applyNumberFormat="1" applyFont="1" applyBorder="1" applyAlignment="1">
      <alignment horizontal="right"/>
    </xf>
    <xf numFmtId="176" fontId="12" fillId="0" borderId="3" xfId="0" applyNumberFormat="1" applyFont="1" applyBorder="1" applyAlignment="1">
      <alignment horizontal="right"/>
    </xf>
    <xf numFmtId="176" fontId="5" fillId="0" borderId="0" xfId="0" applyNumberFormat="1" applyFont="1" applyAlignment="1">
      <alignment horizontal="right"/>
    </xf>
    <xf numFmtId="176" fontId="5" fillId="0" borderId="4" xfId="0" applyNumberFormat="1" applyFont="1" applyBorder="1" applyAlignment="1">
      <alignment horizontal="right"/>
    </xf>
    <xf numFmtId="2" fontId="5" fillId="0" borderId="0" xfId="0" applyNumberFormat="1" applyFont="1"/>
    <xf numFmtId="0" fontId="5" fillId="8" borderId="0" xfId="0" applyFont="1" applyFill="1" applyAlignment="1">
      <alignment horizontal="right"/>
    </xf>
    <xf numFmtId="2" fontId="7" fillId="4" borderId="0" xfId="0" applyNumberFormat="1" applyFont="1" applyFill="1" applyAlignment="1">
      <alignment horizontal="center" wrapText="1"/>
    </xf>
    <xf numFmtId="2" fontId="0" fillId="0" borderId="0" xfId="0" applyNumberFormat="1"/>
    <xf numFmtId="0" fontId="5" fillId="11" borderId="2" xfId="0" applyFont="1" applyFill="1" applyBorder="1" applyAlignment="1">
      <alignment horizontal="right"/>
    </xf>
    <xf numFmtId="174" fontId="5" fillId="11" borderId="2" xfId="0" applyNumberFormat="1" applyFont="1" applyFill="1" applyBorder="1"/>
    <xf numFmtId="43" fontId="7" fillId="3" borderId="0" xfId="26" applyFont="1" applyFill="1" applyAlignment="1">
      <alignment horizontal="center" wrapText="1"/>
    </xf>
    <xf numFmtId="43" fontId="0" fillId="0" borderId="0" xfId="26" applyFont="1" applyAlignment="1">
      <alignment horizontal="center"/>
    </xf>
    <xf numFmtId="43" fontId="0" fillId="0" borderId="0" xfId="26" applyFont="1"/>
    <xf numFmtId="171" fontId="5" fillId="0" borderId="0" xfId="0" applyNumberFormat="1" applyFont="1"/>
    <xf numFmtId="174" fontId="5" fillId="0" borderId="0" xfId="0" applyNumberFormat="1" applyFont="1"/>
    <xf numFmtId="0" fontId="12" fillId="0" borderId="0" xfId="0" applyFont="1"/>
    <xf numFmtId="0" fontId="5" fillId="0" borderId="0" xfId="0" applyFont="1" applyAlignment="1">
      <alignment horizontal="center"/>
    </xf>
    <xf numFmtId="178" fontId="5" fillId="0" borderId="0" xfId="0" applyNumberFormat="1" applyFont="1"/>
    <xf numFmtId="174" fontId="5" fillId="0" borderId="2" xfId="0" applyNumberFormat="1" applyFont="1" applyBorder="1"/>
    <xf numFmtId="174" fontId="5" fillId="0" borderId="5" xfId="0" applyNumberFormat="1" applyFont="1" applyBorder="1" applyAlignment="1">
      <alignment horizontal="center"/>
    </xf>
    <xf numFmtId="174" fontId="5" fillId="2" borderId="5" xfId="0" applyNumberFormat="1" applyFont="1" applyFill="1" applyBorder="1" applyAlignment="1">
      <alignment horizontal="center"/>
    </xf>
    <xf numFmtId="174" fontId="5" fillId="11" borderId="5" xfId="0" applyNumberFormat="1" applyFont="1" applyFill="1" applyBorder="1" applyAlignment="1">
      <alignment horizontal="center"/>
    </xf>
    <xf numFmtId="0" fontId="5" fillId="0" borderId="0" xfId="0" applyFont="1" applyFill="1" applyAlignment="1">
      <alignment horizontal="right"/>
    </xf>
    <xf numFmtId="0" fontId="5" fillId="0" borderId="2" xfId="0" applyFont="1" applyFill="1" applyBorder="1" applyAlignment="1">
      <alignment horizontal="right"/>
    </xf>
    <xf numFmtId="0" fontId="12" fillId="0" borderId="2" xfId="0" applyFont="1" applyBorder="1" applyAlignment="1">
      <alignment horizontal="right"/>
    </xf>
    <xf numFmtId="0" fontId="5" fillId="0" borderId="2" xfId="0" applyFont="1" applyBorder="1" applyAlignment="1">
      <alignment horizontal="center"/>
    </xf>
    <xf numFmtId="179" fontId="5" fillId="0" borderId="0" xfId="0" applyNumberFormat="1" applyFont="1"/>
    <xf numFmtId="180" fontId="12" fillId="0" borderId="2" xfId="0" applyNumberFormat="1" applyFont="1" applyBorder="1" applyAlignment="1">
      <alignment horizontal="right"/>
    </xf>
    <xf numFmtId="180" fontId="5" fillId="0" borderId="0" xfId="0" applyNumberFormat="1" applyFont="1"/>
    <xf numFmtId="180" fontId="5" fillId="0" borderId="2" xfId="0" applyNumberFormat="1" applyFont="1" applyBorder="1"/>
    <xf numFmtId="180" fontId="5" fillId="0" borderId="0" xfId="0" quotePrefix="1" applyNumberFormat="1" applyFont="1"/>
    <xf numFmtId="181" fontId="5" fillId="0" borderId="0" xfId="0" applyNumberFormat="1" applyFont="1"/>
    <xf numFmtId="182" fontId="5" fillId="0" borderId="0" xfId="0" applyNumberFormat="1" applyFont="1"/>
    <xf numFmtId="10" fontId="5" fillId="0" borderId="0" xfId="0" applyNumberFormat="1" applyFont="1"/>
    <xf numFmtId="0" fontId="6" fillId="11" borderId="0" xfId="0" applyFont="1" applyFill="1" applyAlignment="1">
      <alignment horizontal="right"/>
    </xf>
    <xf numFmtId="0" fontId="6" fillId="2" borderId="0" xfId="0" applyFont="1" applyFill="1" applyAlignment="1">
      <alignment horizontal="right"/>
    </xf>
    <xf numFmtId="11" fontId="6" fillId="2" borderId="0" xfId="0" applyNumberFormat="1" applyFont="1" applyFill="1"/>
    <xf numFmtId="174" fontId="6" fillId="2" borderId="0" xfId="0" applyNumberFormat="1" applyFont="1" applyFill="1"/>
    <xf numFmtId="174" fontId="6" fillId="11" borderId="0" xfId="0" applyNumberFormat="1" applyFont="1" applyFill="1"/>
    <xf numFmtId="0" fontId="12" fillId="0" borderId="0" xfId="0" applyFont="1" applyAlignment="1">
      <alignment horizontal="right" wrapText="1"/>
    </xf>
    <xf numFmtId="0" fontId="5" fillId="0" borderId="0" xfId="0" applyFont="1" applyAlignment="1">
      <alignment wrapText="1"/>
    </xf>
    <xf numFmtId="0" fontId="12" fillId="0" borderId="0" xfId="0" applyFont="1" applyAlignment="1">
      <alignment horizontal="center"/>
    </xf>
    <xf numFmtId="167" fontId="5" fillId="0" borderId="1" xfId="0" applyNumberFormat="1" applyFont="1" applyBorder="1" applyAlignment="1">
      <alignment horizontal="center"/>
    </xf>
    <xf numFmtId="166" fontId="5" fillId="0" borderId="1" xfId="0" applyNumberFormat="1" applyFont="1" applyBorder="1" applyAlignment="1">
      <alignment horizontal="center"/>
    </xf>
    <xf numFmtId="167" fontId="5" fillId="2" borderId="1" xfId="0" applyNumberFormat="1" applyFont="1" applyFill="1" applyBorder="1" applyAlignment="1">
      <alignment horizontal="center"/>
    </xf>
    <xf numFmtId="0" fontId="12" fillId="0" borderId="0" xfId="0" applyFont="1" applyAlignment="1">
      <alignment horizontal="center" wrapText="1"/>
    </xf>
  </cellXfs>
  <cellStyles count="27">
    <cellStyle name="Comma" xfId="26" builtinId="3"/>
    <cellStyle name="Currency" xfId="1" builtinId="4"/>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Hyperlink" xfId="2" builtinId="8" hidden="1"/>
    <cellStyle name="Hyperlink" xfId="4" builtinId="8" hidden="1"/>
    <cellStyle name="Hyperlink" xfId="18" builtinId="8" hidden="1"/>
    <cellStyle name="Hyperlink" xfId="20" builtinId="8" hidden="1"/>
    <cellStyle name="Hyperlink" xfId="22" builtinId="8" hidden="1"/>
    <cellStyle name="Hyperlink" xfId="24"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latin typeface="Arial"/>
                <a:ea typeface="Arial"/>
                <a:cs typeface="Arial"/>
              </a:defRPr>
            </a:pPr>
            <a:r>
              <a:rPr lang="en-US"/>
              <a:t>GFR vs Unemployment</a:t>
            </a:r>
          </a:p>
        </c:rich>
      </c:tx>
      <c:overlay val="0"/>
    </c:title>
    <c:autoTitleDeleted val="0"/>
    <c:plotArea>
      <c:layout/>
      <c:scatterChart>
        <c:scatterStyle val="lineMarker"/>
        <c:varyColors val="0"/>
        <c:ser>
          <c:idx val="0"/>
          <c:order val="0"/>
          <c:spPr>
            <a:ln w="28575">
              <a:noFill/>
            </a:ln>
          </c:spPr>
          <c:marker>
            <c:symbol val="diamond"/>
            <c:size val="5"/>
            <c:spPr>
              <a:solidFill>
                <a:srgbClr val="000000"/>
              </a:solidFill>
              <a:ln w="9525">
                <a:noFill/>
              </a:ln>
            </c:spPr>
          </c:marker>
          <c:trendline>
            <c:spPr>
              <a:ln w="3175"/>
            </c:spPr>
            <c:trendlineType val="linear"/>
            <c:dispRSqr val="1"/>
            <c:dispEq val="1"/>
            <c:trendlineLbl>
              <c:layout>
                <c:manualLayout>
                  <c:x val="0.22651380890821482"/>
                  <c:y val="-0.5487820272465942"/>
                </c:manualLayout>
              </c:layout>
              <c:numFmt formatCode="#,##0.000\ ;\-#,##0.000\ " sourceLinked="0"/>
              <c:txPr>
                <a:bodyPr/>
                <a:lstStyle/>
                <a:p>
                  <a:pPr>
                    <a:defRPr sz="1000" b="0" i="0" baseline="0">
                      <a:latin typeface="Arial"/>
                      <a:ea typeface="Arial"/>
                      <a:cs typeface="Arial"/>
                    </a:defRPr>
                  </a:pPr>
                  <a:endParaRPr lang="en-US"/>
                </a:p>
              </c:txPr>
            </c:trendlineLbl>
          </c:trendline>
          <c:xVal>
            <c:numRef>
              <c:f>'TFR And Variables-1929-2010'!$C$2:$C$83</c:f>
              <c:numCache>
                <c:formatCode>_(* #,##0.00_);_(* \(#,##0.00\);_(* "-"??_);_(@_)</c:formatCode>
                <c:ptCount val="82"/>
                <c:pt idx="0">
                  <c:v>3.2</c:v>
                </c:pt>
                <c:pt idx="1">
                  <c:v>8.6999999999999993</c:v>
                </c:pt>
                <c:pt idx="2">
                  <c:v>15.9</c:v>
                </c:pt>
                <c:pt idx="3">
                  <c:v>23.6</c:v>
                </c:pt>
                <c:pt idx="4">
                  <c:v>24.9</c:v>
                </c:pt>
                <c:pt idx="5">
                  <c:v>21.7</c:v>
                </c:pt>
                <c:pt idx="6">
                  <c:v>20.100000000000001</c:v>
                </c:pt>
                <c:pt idx="7">
                  <c:v>16.899999999999999</c:v>
                </c:pt>
                <c:pt idx="8">
                  <c:v>14.3</c:v>
                </c:pt>
                <c:pt idx="9">
                  <c:v>19</c:v>
                </c:pt>
                <c:pt idx="10">
                  <c:v>17.3</c:v>
                </c:pt>
                <c:pt idx="11">
                  <c:v>14.6</c:v>
                </c:pt>
                <c:pt idx="12">
                  <c:v>9.9</c:v>
                </c:pt>
                <c:pt idx="13">
                  <c:v>4.7</c:v>
                </c:pt>
                <c:pt idx="14">
                  <c:v>1.9</c:v>
                </c:pt>
                <c:pt idx="15">
                  <c:v>1.2</c:v>
                </c:pt>
                <c:pt idx="16">
                  <c:v>1.9</c:v>
                </c:pt>
                <c:pt idx="17">
                  <c:v>3.9</c:v>
                </c:pt>
                <c:pt idx="18">
                  <c:v>3.9</c:v>
                </c:pt>
                <c:pt idx="19">
                  <c:v>3.75</c:v>
                </c:pt>
                <c:pt idx="20">
                  <c:v>6.05</c:v>
                </c:pt>
                <c:pt idx="21">
                  <c:v>5.208333333333333</c:v>
                </c:pt>
                <c:pt idx="22">
                  <c:v>3.2833333333333337</c:v>
                </c:pt>
                <c:pt idx="23">
                  <c:v>3.0250000000000004</c:v>
                </c:pt>
                <c:pt idx="24">
                  <c:v>2.9250000000000003</c:v>
                </c:pt>
                <c:pt idx="25">
                  <c:v>5.5916666666666659</c:v>
                </c:pt>
                <c:pt idx="26">
                  <c:v>4.3666666666666671</c:v>
                </c:pt>
                <c:pt idx="27">
                  <c:v>4.125</c:v>
                </c:pt>
                <c:pt idx="28">
                  <c:v>4.3</c:v>
                </c:pt>
                <c:pt idx="29">
                  <c:v>6.8416666666666659</c:v>
                </c:pt>
                <c:pt idx="30">
                  <c:v>5.45</c:v>
                </c:pt>
                <c:pt idx="31">
                  <c:v>5.541666666666667</c:v>
                </c:pt>
                <c:pt idx="32">
                  <c:v>6.6916666666666664</c:v>
                </c:pt>
                <c:pt idx="33">
                  <c:v>5.5666666666666673</c:v>
                </c:pt>
                <c:pt idx="34">
                  <c:v>5.6416666666666666</c:v>
                </c:pt>
                <c:pt idx="35">
                  <c:v>5.1583333333333332</c:v>
                </c:pt>
                <c:pt idx="36">
                  <c:v>4.5083333333333337</c:v>
                </c:pt>
                <c:pt idx="37">
                  <c:v>3.7916666666666665</c:v>
                </c:pt>
                <c:pt idx="38">
                  <c:v>3.8416666666666663</c:v>
                </c:pt>
                <c:pt idx="39">
                  <c:v>3.5583333333333331</c:v>
                </c:pt>
                <c:pt idx="40">
                  <c:v>3.4916666666666667</c:v>
                </c:pt>
                <c:pt idx="41">
                  <c:v>4.9833333333333334</c:v>
                </c:pt>
                <c:pt idx="42">
                  <c:v>5.95</c:v>
                </c:pt>
                <c:pt idx="43">
                  <c:v>5.6000000000000005</c:v>
                </c:pt>
                <c:pt idx="44">
                  <c:v>4.8583333333333325</c:v>
                </c:pt>
                <c:pt idx="45">
                  <c:v>5.6416666666666666</c:v>
                </c:pt>
                <c:pt idx="46">
                  <c:v>8.4749999999999996</c:v>
                </c:pt>
                <c:pt idx="47">
                  <c:v>7.6999999999999993</c:v>
                </c:pt>
                <c:pt idx="48">
                  <c:v>7.0500000000000007</c:v>
                </c:pt>
                <c:pt idx="49">
                  <c:v>6.0666666666666664</c:v>
                </c:pt>
                <c:pt idx="50">
                  <c:v>5.8500000000000005</c:v>
                </c:pt>
                <c:pt idx="51">
                  <c:v>7.1750000000000007</c:v>
                </c:pt>
                <c:pt idx="52">
                  <c:v>7.6166666666666671</c:v>
                </c:pt>
                <c:pt idx="53">
                  <c:v>9.7083333333333321</c:v>
                </c:pt>
                <c:pt idx="54">
                  <c:v>9.6</c:v>
                </c:pt>
                <c:pt idx="55">
                  <c:v>7.5083333333333337</c:v>
                </c:pt>
                <c:pt idx="56">
                  <c:v>7.1916666666666664</c:v>
                </c:pt>
                <c:pt idx="57">
                  <c:v>7</c:v>
                </c:pt>
                <c:pt idx="58">
                  <c:v>6.1750000000000007</c:v>
                </c:pt>
                <c:pt idx="59">
                  <c:v>5.4916666666666663</c:v>
                </c:pt>
                <c:pt idx="60">
                  <c:v>5.2583333333333329</c:v>
                </c:pt>
                <c:pt idx="61">
                  <c:v>5.6166666666666663</c:v>
                </c:pt>
                <c:pt idx="62">
                  <c:v>6.8499999999999988</c:v>
                </c:pt>
                <c:pt idx="63">
                  <c:v>7.4916666666666671</c:v>
                </c:pt>
                <c:pt idx="64">
                  <c:v>6.9083333333333323</c:v>
                </c:pt>
                <c:pt idx="65">
                  <c:v>6.1000000000000005</c:v>
                </c:pt>
                <c:pt idx="66">
                  <c:v>5.5916666666666677</c:v>
                </c:pt>
                <c:pt idx="67">
                  <c:v>5.4083333333333341</c:v>
                </c:pt>
                <c:pt idx="68">
                  <c:v>4.9416666666666664</c:v>
                </c:pt>
                <c:pt idx="69">
                  <c:v>4.5</c:v>
                </c:pt>
                <c:pt idx="70">
                  <c:v>4.2166666666666677</c:v>
                </c:pt>
                <c:pt idx="71">
                  <c:v>3.9666666666666663</c:v>
                </c:pt>
                <c:pt idx="72">
                  <c:v>4.7416666666666663</c:v>
                </c:pt>
                <c:pt idx="73">
                  <c:v>5.7833333333333341</c:v>
                </c:pt>
                <c:pt idx="74">
                  <c:v>5.9916666666666671</c:v>
                </c:pt>
                <c:pt idx="75">
                  <c:v>5.541666666666667</c:v>
                </c:pt>
                <c:pt idx="76">
                  <c:v>5.083333333333333</c:v>
                </c:pt>
                <c:pt idx="77">
                  <c:v>4.6083333333333334</c:v>
                </c:pt>
                <c:pt idx="78">
                  <c:v>4.6166666666666671</c:v>
                </c:pt>
                <c:pt idx="79">
                  <c:v>5.8000000000000007</c:v>
                </c:pt>
                <c:pt idx="80">
                  <c:v>9.2750000000000004</c:v>
                </c:pt>
                <c:pt idx="81">
                  <c:v>9.6333333333333329</c:v>
                </c:pt>
              </c:numCache>
            </c:numRef>
          </c:xVal>
          <c:yVal>
            <c:numRef>
              <c:f>'TFR And Variables-1929-2010'!$B$2:$B$83</c:f>
              <c:numCache>
                <c:formatCode>General</c:formatCode>
                <c:ptCount val="82"/>
                <c:pt idx="0">
                  <c:v>89.3</c:v>
                </c:pt>
                <c:pt idx="1">
                  <c:v>89.2</c:v>
                </c:pt>
                <c:pt idx="2">
                  <c:v>84.6</c:v>
                </c:pt>
                <c:pt idx="3">
                  <c:v>81.7</c:v>
                </c:pt>
                <c:pt idx="4">
                  <c:v>76.3</c:v>
                </c:pt>
                <c:pt idx="5">
                  <c:v>78.5</c:v>
                </c:pt>
                <c:pt idx="6">
                  <c:v>77.2</c:v>
                </c:pt>
                <c:pt idx="7">
                  <c:v>75.8</c:v>
                </c:pt>
                <c:pt idx="8">
                  <c:v>77.099999999999994</c:v>
                </c:pt>
                <c:pt idx="9">
                  <c:v>79.099999999999994</c:v>
                </c:pt>
                <c:pt idx="10">
                  <c:v>77.599999999999994</c:v>
                </c:pt>
                <c:pt idx="11">
                  <c:v>79.900000000000006</c:v>
                </c:pt>
                <c:pt idx="12">
                  <c:v>83.4</c:v>
                </c:pt>
                <c:pt idx="13">
                  <c:v>91.5</c:v>
                </c:pt>
                <c:pt idx="14">
                  <c:v>94.3</c:v>
                </c:pt>
                <c:pt idx="15">
                  <c:v>88.8</c:v>
                </c:pt>
                <c:pt idx="16">
                  <c:v>85.9</c:v>
                </c:pt>
                <c:pt idx="17">
                  <c:v>101.9</c:v>
                </c:pt>
                <c:pt idx="18">
                  <c:v>113.3</c:v>
                </c:pt>
                <c:pt idx="19">
                  <c:v>107.3</c:v>
                </c:pt>
                <c:pt idx="20">
                  <c:v>107.1</c:v>
                </c:pt>
                <c:pt idx="21">
                  <c:v>106.2</c:v>
                </c:pt>
                <c:pt idx="22">
                  <c:v>111.4</c:v>
                </c:pt>
                <c:pt idx="23">
                  <c:v>113.8</c:v>
                </c:pt>
                <c:pt idx="24">
                  <c:v>115</c:v>
                </c:pt>
                <c:pt idx="25">
                  <c:v>117.9</c:v>
                </c:pt>
                <c:pt idx="26">
                  <c:v>118.3</c:v>
                </c:pt>
                <c:pt idx="27">
                  <c:v>121</c:v>
                </c:pt>
                <c:pt idx="28">
                  <c:v>122.7</c:v>
                </c:pt>
                <c:pt idx="29">
                  <c:v>120</c:v>
                </c:pt>
                <c:pt idx="30">
                  <c:v>119.9</c:v>
                </c:pt>
                <c:pt idx="31">
                  <c:v>118</c:v>
                </c:pt>
                <c:pt idx="32">
                  <c:v>117.1</c:v>
                </c:pt>
                <c:pt idx="33">
                  <c:v>112</c:v>
                </c:pt>
                <c:pt idx="34">
                  <c:v>108.3</c:v>
                </c:pt>
                <c:pt idx="35">
                  <c:v>104.7</c:v>
                </c:pt>
                <c:pt idx="36">
                  <c:v>96.3</c:v>
                </c:pt>
                <c:pt idx="37">
                  <c:v>90.8</c:v>
                </c:pt>
                <c:pt idx="38">
                  <c:v>87.2</c:v>
                </c:pt>
                <c:pt idx="39">
                  <c:v>85.2</c:v>
                </c:pt>
                <c:pt idx="40">
                  <c:v>86.1</c:v>
                </c:pt>
                <c:pt idx="41">
                  <c:v>87.9</c:v>
                </c:pt>
                <c:pt idx="42">
                  <c:v>81.599999999999994</c:v>
                </c:pt>
                <c:pt idx="43">
                  <c:v>73.099999999999994</c:v>
                </c:pt>
                <c:pt idx="44">
                  <c:v>68.8</c:v>
                </c:pt>
                <c:pt idx="45">
                  <c:v>67.8</c:v>
                </c:pt>
                <c:pt idx="46">
                  <c:v>66</c:v>
                </c:pt>
                <c:pt idx="47">
                  <c:v>65</c:v>
                </c:pt>
                <c:pt idx="48">
                  <c:v>66.8</c:v>
                </c:pt>
                <c:pt idx="49">
                  <c:v>65.5</c:v>
                </c:pt>
                <c:pt idx="50">
                  <c:v>67.2</c:v>
                </c:pt>
                <c:pt idx="51">
                  <c:v>68.400000000000006</c:v>
                </c:pt>
                <c:pt idx="52">
                  <c:v>67.3</c:v>
                </c:pt>
                <c:pt idx="53">
                  <c:v>67.3</c:v>
                </c:pt>
                <c:pt idx="54">
                  <c:v>65.7</c:v>
                </c:pt>
                <c:pt idx="55">
                  <c:v>65.5</c:v>
                </c:pt>
                <c:pt idx="56">
                  <c:v>66.3</c:v>
                </c:pt>
                <c:pt idx="57">
                  <c:v>65.400000000000006</c:v>
                </c:pt>
                <c:pt idx="58">
                  <c:v>65.8</c:v>
                </c:pt>
                <c:pt idx="59">
                  <c:v>67.3</c:v>
                </c:pt>
                <c:pt idx="60">
                  <c:v>69.2</c:v>
                </c:pt>
                <c:pt idx="61">
                  <c:v>70.900000000000006</c:v>
                </c:pt>
                <c:pt idx="62">
                  <c:v>69.3</c:v>
                </c:pt>
                <c:pt idx="63">
                  <c:v>68.400000000000006</c:v>
                </c:pt>
                <c:pt idx="64">
                  <c:v>67</c:v>
                </c:pt>
                <c:pt idx="65">
                  <c:v>65.900000000000006</c:v>
                </c:pt>
                <c:pt idx="66">
                  <c:v>64.599999999999994</c:v>
                </c:pt>
                <c:pt idx="67">
                  <c:v>64.099999999999994</c:v>
                </c:pt>
                <c:pt idx="68">
                  <c:v>63.6</c:v>
                </c:pt>
                <c:pt idx="69">
                  <c:v>64.3</c:v>
                </c:pt>
                <c:pt idx="70">
                  <c:v>64.400000000000006</c:v>
                </c:pt>
                <c:pt idx="71">
                  <c:v>65.900000000000006</c:v>
                </c:pt>
                <c:pt idx="72">
                  <c:v>65.3</c:v>
                </c:pt>
                <c:pt idx="73">
                  <c:v>64.8</c:v>
                </c:pt>
                <c:pt idx="74">
                  <c:v>66.099999999999994</c:v>
                </c:pt>
                <c:pt idx="75">
                  <c:v>66.3</c:v>
                </c:pt>
                <c:pt idx="76">
                  <c:v>66.7</c:v>
                </c:pt>
                <c:pt idx="77">
                  <c:v>68.5</c:v>
                </c:pt>
                <c:pt idx="78">
                  <c:v>69.5</c:v>
                </c:pt>
                <c:pt idx="79">
                  <c:v>68.599999999999994</c:v>
                </c:pt>
                <c:pt idx="80">
                  <c:v>66.7</c:v>
                </c:pt>
                <c:pt idx="81" formatCode="0.00">
                  <c:v>64.099999999999994</c:v>
                </c:pt>
              </c:numCache>
            </c:numRef>
          </c:yVal>
          <c:smooth val="0"/>
        </c:ser>
        <c:dLbls>
          <c:showLegendKey val="0"/>
          <c:showVal val="0"/>
          <c:showCatName val="0"/>
          <c:showSerName val="0"/>
          <c:showPercent val="0"/>
          <c:showBubbleSize val="0"/>
        </c:dLbls>
        <c:axId val="103878656"/>
        <c:axId val="103880576"/>
      </c:scatterChart>
      <c:valAx>
        <c:axId val="103878656"/>
        <c:scaling>
          <c:orientation val="minMax"/>
        </c:scaling>
        <c:delete val="0"/>
        <c:axPos val="b"/>
        <c:title>
          <c:tx>
            <c:rich>
              <a:bodyPr/>
              <a:lstStyle/>
              <a:p>
                <a:pPr>
                  <a:defRPr sz="1000" b="0" i="0">
                    <a:latin typeface="Arial"/>
                    <a:ea typeface="Arial"/>
                    <a:cs typeface="Arial"/>
                  </a:defRPr>
                </a:pPr>
                <a:r>
                  <a:rPr lang="en-US"/>
                  <a:t> US Unemployment Rate Percent </a:t>
                </a:r>
              </a:p>
            </c:rich>
          </c:tx>
          <c:overlay val="0"/>
        </c:title>
        <c:numFmt formatCode="_(* #,##0.00_);_(* \(#,##0.00\);_(* &quot;-&quot;??_);_(@_)" sourceLinked="1"/>
        <c:majorTickMark val="cross"/>
        <c:minorTickMark val="cross"/>
        <c:tickLblPos val="nextTo"/>
        <c:txPr>
          <a:bodyPr/>
          <a:lstStyle/>
          <a:p>
            <a:pPr>
              <a:defRPr sz="1000" b="0" i="0">
                <a:latin typeface="Arial"/>
                <a:ea typeface="Arial"/>
                <a:cs typeface="Arial"/>
              </a:defRPr>
            </a:pPr>
            <a:endParaRPr lang="en-US"/>
          </a:p>
        </c:txPr>
        <c:crossAx val="103880576"/>
        <c:crosses val="autoZero"/>
        <c:crossBetween val="midCat"/>
      </c:valAx>
      <c:valAx>
        <c:axId val="103880576"/>
        <c:scaling>
          <c:orientation val="minMax"/>
          <c:min val="60"/>
        </c:scaling>
        <c:delete val="0"/>
        <c:axPos val="l"/>
        <c:title>
          <c:tx>
            <c:rich>
              <a:bodyPr/>
              <a:lstStyle/>
              <a:p>
                <a:pPr>
                  <a:defRPr sz="1000" b="0" i="0">
                    <a:latin typeface="Arial"/>
                    <a:ea typeface="Arial"/>
                    <a:cs typeface="Arial"/>
                  </a:defRPr>
                </a:pPr>
                <a:r>
                  <a:rPr lang="en-US"/>
                  <a:t>GFR</a:t>
                </a:r>
              </a:p>
            </c:rich>
          </c:tx>
          <c:overlay val="0"/>
        </c:title>
        <c:numFmt formatCode="General" sourceLinked="1"/>
        <c:majorTickMark val="cross"/>
        <c:minorTickMark val="cross"/>
        <c:tickLblPos val="nextTo"/>
        <c:txPr>
          <a:bodyPr/>
          <a:lstStyle/>
          <a:p>
            <a:pPr>
              <a:defRPr sz="1000" b="0" i="0">
                <a:latin typeface="Arial"/>
                <a:ea typeface="Arial"/>
                <a:cs typeface="Arial"/>
              </a:defRPr>
            </a:pPr>
            <a:endParaRPr lang="en-US"/>
          </a:p>
        </c:txPr>
        <c:crossAx val="103878656"/>
        <c:crosses val="autoZero"/>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latin typeface="Arial"/>
                <a:ea typeface="Arial"/>
                <a:cs typeface="Arial"/>
              </a:defRPr>
            </a:pPr>
            <a:r>
              <a:rPr lang="en-US"/>
              <a:t>BoxPlot</a:t>
            </a:r>
          </a:p>
        </c:rich>
      </c:tx>
      <c:overlay val="0"/>
    </c:title>
    <c:autoTitleDeleted val="0"/>
    <c:plotArea>
      <c:layout/>
      <c:scatterChart>
        <c:scatterStyle val="lineMarker"/>
        <c:varyColors val="0"/>
        <c:ser>
          <c:idx val="0"/>
          <c:order val="0"/>
          <c:spPr>
            <a:ln w="12700">
              <a:solidFill>
                <a:srgbClr val="000000"/>
              </a:solidFill>
              <a:prstDash val="solid"/>
            </a:ln>
          </c:spPr>
          <c:marker>
            <c:symbol val="none"/>
          </c:marker>
          <c:xVal>
            <c:numRef>
              <c:f>ChartDataSheet_!$B$340:$B$352</c:f>
              <c:numCache>
                <c:formatCode>General</c:formatCode>
                <c:ptCount val="13"/>
                <c:pt idx="0">
                  <c:v>63.6</c:v>
                </c:pt>
                <c:pt idx="1">
                  <c:v>66.7</c:v>
                </c:pt>
                <c:pt idx="2">
                  <c:v>66.7</c:v>
                </c:pt>
                <c:pt idx="3">
                  <c:v>76.699999999999989</c:v>
                </c:pt>
                <c:pt idx="4">
                  <c:v>76.699999999999989</c:v>
                </c:pt>
                <c:pt idx="5">
                  <c:v>76.699999999999989</c:v>
                </c:pt>
                <c:pt idx="6">
                  <c:v>93.6</c:v>
                </c:pt>
                <c:pt idx="7">
                  <c:v>93.6</c:v>
                </c:pt>
                <c:pt idx="8">
                  <c:v>122.7</c:v>
                </c:pt>
                <c:pt idx="9">
                  <c:v>93.6</c:v>
                </c:pt>
                <c:pt idx="10">
                  <c:v>93.6</c:v>
                </c:pt>
                <c:pt idx="11">
                  <c:v>66.7</c:v>
                </c:pt>
                <c:pt idx="12">
                  <c:v>66.7</c:v>
                </c:pt>
              </c:numCache>
            </c:numRef>
          </c:xVal>
          <c:yVal>
            <c:numRef>
              <c:f>ChartDataSheet_!$A$340:$A$352</c:f>
              <c:numCache>
                <c:formatCode>General</c:formatCode>
                <c:ptCount val="13"/>
                <c:pt idx="0">
                  <c:v>2</c:v>
                </c:pt>
                <c:pt idx="1">
                  <c:v>2</c:v>
                </c:pt>
                <c:pt idx="2">
                  <c:v>3</c:v>
                </c:pt>
                <c:pt idx="3">
                  <c:v>3</c:v>
                </c:pt>
                <c:pt idx="4">
                  <c:v>1</c:v>
                </c:pt>
                <c:pt idx="5">
                  <c:v>3</c:v>
                </c:pt>
                <c:pt idx="6">
                  <c:v>3</c:v>
                </c:pt>
                <c:pt idx="7">
                  <c:v>2</c:v>
                </c:pt>
                <c:pt idx="8">
                  <c:v>2</c:v>
                </c:pt>
                <c:pt idx="9">
                  <c:v>2</c:v>
                </c:pt>
                <c:pt idx="10">
                  <c:v>1</c:v>
                </c:pt>
                <c:pt idx="11">
                  <c:v>1</c:v>
                </c:pt>
                <c:pt idx="12">
                  <c:v>2</c:v>
                </c:pt>
              </c:numCache>
            </c:numRef>
          </c:yVal>
          <c:smooth val="0"/>
        </c:ser>
        <c:dLbls>
          <c:showLegendKey val="0"/>
          <c:showVal val="0"/>
          <c:showCatName val="0"/>
          <c:showSerName val="0"/>
          <c:showPercent val="0"/>
          <c:showBubbleSize val="0"/>
        </c:dLbls>
        <c:axId val="104754560"/>
        <c:axId val="104789504"/>
      </c:scatterChart>
      <c:valAx>
        <c:axId val="104754560"/>
        <c:scaling>
          <c:orientation val="minMax"/>
          <c:min val="60"/>
        </c:scaling>
        <c:delete val="0"/>
        <c:axPos val="b"/>
        <c:title>
          <c:tx>
            <c:rich>
              <a:bodyPr/>
              <a:lstStyle/>
              <a:p>
                <a:pPr>
                  <a:defRPr sz="1000" b="0" i="0">
                    <a:latin typeface="Arial"/>
                    <a:ea typeface="Arial"/>
                    <a:cs typeface="Arial"/>
                  </a:defRPr>
                </a:pPr>
                <a:r>
                  <a:rPr lang="en-US"/>
                  <a:t>GFR </a:t>
                </a:r>
              </a:p>
            </c:rich>
          </c:tx>
          <c:overlay val="0"/>
        </c:title>
        <c:numFmt formatCode="General" sourceLinked="1"/>
        <c:majorTickMark val="out"/>
        <c:minorTickMark val="out"/>
        <c:tickLblPos val="nextTo"/>
        <c:txPr>
          <a:bodyPr/>
          <a:lstStyle/>
          <a:p>
            <a:pPr>
              <a:defRPr sz="1000" b="0" i="0">
                <a:latin typeface="Arial"/>
                <a:ea typeface="Arial"/>
                <a:cs typeface="Arial"/>
              </a:defRPr>
            </a:pPr>
            <a:endParaRPr lang="en-US"/>
          </a:p>
        </c:txPr>
        <c:crossAx val="104789504"/>
        <c:crosses val="autoZero"/>
        <c:crossBetween val="midCat"/>
      </c:valAx>
      <c:valAx>
        <c:axId val="104789504"/>
        <c:scaling>
          <c:orientation val="minMax"/>
        </c:scaling>
        <c:delete val="1"/>
        <c:axPos val="l"/>
        <c:numFmt formatCode="General" sourceLinked="1"/>
        <c:majorTickMark val="out"/>
        <c:minorTickMark val="none"/>
        <c:tickLblPos val="nextTo"/>
        <c:crossAx val="104754560"/>
        <c:crossesAt val="-4114"/>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latin typeface="Arial"/>
                <a:ea typeface="Arial"/>
                <a:cs typeface="Arial"/>
              </a:defRPr>
            </a:pPr>
            <a:r>
              <a:rPr lang="en-US"/>
              <a:t>GFR vs Per Cap GDP</a:t>
            </a:r>
          </a:p>
          <a:p>
            <a:pPr>
              <a:defRPr sz="1000" b="0" i="0">
                <a:latin typeface="Arial"/>
                <a:ea typeface="Arial"/>
                <a:cs typeface="Arial"/>
              </a:defRPr>
            </a:pPr>
            <a:r>
              <a:rPr lang="en-US"/>
              <a:t>
</a:t>
            </a:r>
          </a:p>
        </c:rich>
      </c:tx>
      <c:overlay val="0"/>
    </c:title>
    <c:autoTitleDeleted val="0"/>
    <c:plotArea>
      <c:layout/>
      <c:scatterChart>
        <c:scatterStyle val="lineMarker"/>
        <c:varyColors val="0"/>
        <c:ser>
          <c:idx val="0"/>
          <c:order val="0"/>
          <c:spPr>
            <a:ln w="28575">
              <a:noFill/>
            </a:ln>
          </c:spPr>
          <c:marker>
            <c:symbol val="diamond"/>
            <c:size val="5"/>
            <c:spPr>
              <a:solidFill>
                <a:srgbClr val="000000"/>
              </a:solidFill>
              <a:ln w="9525">
                <a:noFill/>
              </a:ln>
            </c:spPr>
          </c:marker>
          <c:trendline>
            <c:spPr>
              <a:ln w="3175"/>
            </c:spPr>
            <c:trendlineType val="linear"/>
            <c:dispRSqr val="1"/>
            <c:dispEq val="1"/>
            <c:trendlineLbl>
              <c:layout>
                <c:manualLayout>
                  <c:x val="0.15223528029145611"/>
                  <c:y val="-0.57852487189101365"/>
                </c:manualLayout>
              </c:layout>
              <c:numFmt formatCode="#,##0.000\ ;\-#,##0.000\ " sourceLinked="0"/>
              <c:txPr>
                <a:bodyPr/>
                <a:lstStyle/>
                <a:p>
                  <a:pPr>
                    <a:defRPr sz="1000" b="0" i="0" baseline="0">
                      <a:latin typeface="Arial"/>
                      <a:ea typeface="Arial"/>
                      <a:cs typeface="Arial"/>
                    </a:defRPr>
                  </a:pPr>
                  <a:endParaRPr lang="en-US"/>
                </a:p>
              </c:txPr>
            </c:trendlineLbl>
          </c:trendline>
          <c:xVal>
            <c:numRef>
              <c:f>'TFR And Variables-1929-2010'!$D$2:$D$83</c:f>
              <c:numCache>
                <c:formatCode>_("$"* #,##0.00_);_("$"* \(#,##0.00\);_("$"* "-"??_);_(@_)</c:formatCode>
                <c:ptCount val="82"/>
                <c:pt idx="0">
                  <c:v>8.016</c:v>
                </c:pt>
                <c:pt idx="1">
                  <c:v>7.2469999999999999</c:v>
                </c:pt>
                <c:pt idx="2">
                  <c:v>6.7249999999999996</c:v>
                </c:pt>
                <c:pt idx="3">
                  <c:v>5.8090000000000002</c:v>
                </c:pt>
                <c:pt idx="4">
                  <c:v>5.7</c:v>
                </c:pt>
                <c:pt idx="5">
                  <c:v>6.28</c:v>
                </c:pt>
                <c:pt idx="6">
                  <c:v>6.7910000000000004</c:v>
                </c:pt>
                <c:pt idx="7">
                  <c:v>7.6289999999999996</c:v>
                </c:pt>
                <c:pt idx="8">
                  <c:v>7.9710000000000001</c:v>
                </c:pt>
                <c:pt idx="9">
                  <c:v>7.6379999999999999</c:v>
                </c:pt>
                <c:pt idx="10">
                  <c:v>8.1880000000000006</c:v>
                </c:pt>
                <c:pt idx="11">
                  <c:v>8.8320000000000007</c:v>
                </c:pt>
                <c:pt idx="12">
                  <c:v>10.241</c:v>
                </c:pt>
                <c:pt idx="13">
                  <c:v>11.999000000000001</c:v>
                </c:pt>
                <c:pt idx="14">
                  <c:v>13.772</c:v>
                </c:pt>
                <c:pt idx="15">
                  <c:v>14.705</c:v>
                </c:pt>
                <c:pt idx="16">
                  <c:v>14.382</c:v>
                </c:pt>
                <c:pt idx="17">
                  <c:v>12.676</c:v>
                </c:pt>
                <c:pt idx="18">
                  <c:v>12.324</c:v>
                </c:pt>
                <c:pt idx="19">
                  <c:v>12.646000000000001</c:v>
                </c:pt>
                <c:pt idx="20">
                  <c:v>12.365</c:v>
                </c:pt>
                <c:pt idx="21">
                  <c:v>13.225</c:v>
                </c:pt>
                <c:pt idx="22">
                  <c:v>14.007</c:v>
                </c:pt>
                <c:pt idx="23">
                  <c:v>14.295999999999999</c:v>
                </c:pt>
                <c:pt idx="24">
                  <c:v>14.71</c:v>
                </c:pt>
                <c:pt idx="25">
                  <c:v>14.363</c:v>
                </c:pt>
                <c:pt idx="26">
                  <c:v>15.128</c:v>
                </c:pt>
                <c:pt idx="27">
                  <c:v>15.157</c:v>
                </c:pt>
                <c:pt idx="28">
                  <c:v>15.186999999999999</c:v>
                </c:pt>
                <c:pt idx="29">
                  <c:v>14.802</c:v>
                </c:pt>
                <c:pt idx="30">
                  <c:v>15.596</c:v>
                </c:pt>
                <c:pt idx="31">
                  <c:v>15.661</c:v>
                </c:pt>
                <c:pt idx="32">
                  <c:v>15.766</c:v>
                </c:pt>
                <c:pt idx="33">
                  <c:v>16.466000000000001</c:v>
                </c:pt>
                <c:pt idx="34">
                  <c:v>16.940000000000001</c:v>
                </c:pt>
                <c:pt idx="35">
                  <c:v>17.675000000000001</c:v>
                </c:pt>
                <c:pt idx="36">
                  <c:v>18.576000000000001</c:v>
                </c:pt>
                <c:pt idx="37">
                  <c:v>19.559000000000001</c:v>
                </c:pt>
                <c:pt idx="38">
                  <c:v>19.835999999999999</c:v>
                </c:pt>
                <c:pt idx="39">
                  <c:v>20.59</c:v>
                </c:pt>
                <c:pt idx="40">
                  <c:v>21.021000000000001</c:v>
                </c:pt>
                <c:pt idx="41">
                  <c:v>20.82</c:v>
                </c:pt>
                <c:pt idx="42">
                  <c:v>21.248999999999999</c:v>
                </c:pt>
                <c:pt idx="43">
                  <c:v>22.14</c:v>
                </c:pt>
                <c:pt idx="44">
                  <c:v>23.2</c:v>
                </c:pt>
                <c:pt idx="45">
                  <c:v>22.861000000000001</c:v>
                </c:pt>
                <c:pt idx="46">
                  <c:v>22.591999999999999</c:v>
                </c:pt>
                <c:pt idx="47">
                  <c:v>23.574999999999999</c:v>
                </c:pt>
                <c:pt idx="48">
                  <c:v>24.411999999999999</c:v>
                </c:pt>
                <c:pt idx="49">
                  <c:v>25.503</c:v>
                </c:pt>
                <c:pt idx="50">
                  <c:v>26.01</c:v>
                </c:pt>
                <c:pt idx="51">
                  <c:v>25.64</c:v>
                </c:pt>
                <c:pt idx="52">
                  <c:v>26.03</c:v>
                </c:pt>
                <c:pt idx="53">
                  <c:v>25.282</c:v>
                </c:pt>
                <c:pt idx="54">
                  <c:v>26.186</c:v>
                </c:pt>
                <c:pt idx="55">
                  <c:v>27.823</c:v>
                </c:pt>
                <c:pt idx="56">
                  <c:v>28.716999999999999</c:v>
                </c:pt>
                <c:pt idx="57">
                  <c:v>29.443000000000001</c:v>
                </c:pt>
                <c:pt idx="58">
                  <c:v>30.114999999999998</c:v>
                </c:pt>
                <c:pt idx="59">
                  <c:v>31.068999999999999</c:v>
                </c:pt>
                <c:pt idx="60">
                  <c:v>31.876999999999999</c:v>
                </c:pt>
                <c:pt idx="61">
                  <c:v>32.112000000000002</c:v>
                </c:pt>
                <c:pt idx="62">
                  <c:v>31.614000000000001</c:v>
                </c:pt>
                <c:pt idx="63">
                  <c:v>32.255000000000003</c:v>
                </c:pt>
                <c:pt idx="64">
                  <c:v>32.747</c:v>
                </c:pt>
                <c:pt idx="65">
                  <c:v>33.670999999999999</c:v>
                </c:pt>
                <c:pt idx="66">
                  <c:v>34.112000000000002</c:v>
                </c:pt>
                <c:pt idx="67">
                  <c:v>34.976999999999997</c:v>
                </c:pt>
                <c:pt idx="68">
                  <c:v>36.101999999999997</c:v>
                </c:pt>
                <c:pt idx="69">
                  <c:v>37.238</c:v>
                </c:pt>
                <c:pt idx="70">
                  <c:v>38.591999999999999</c:v>
                </c:pt>
                <c:pt idx="71">
                  <c:v>39.75</c:v>
                </c:pt>
                <c:pt idx="72">
                  <c:v>39.768000000000001</c:v>
                </c:pt>
                <c:pt idx="73">
                  <c:v>40.095999999999997</c:v>
                </c:pt>
                <c:pt idx="74">
                  <c:v>40.710999999999999</c:v>
                </c:pt>
                <c:pt idx="75">
                  <c:v>41.783999999999999</c:v>
                </c:pt>
                <c:pt idx="76">
                  <c:v>42.664000000000001</c:v>
                </c:pt>
                <c:pt idx="77">
                  <c:v>43.390999999999998</c:v>
                </c:pt>
                <c:pt idx="78">
                  <c:v>43.801000000000002</c:v>
                </c:pt>
                <c:pt idx="79">
                  <c:v>43.396999999999998</c:v>
                </c:pt>
                <c:pt idx="80">
                  <c:v>41.89</c:v>
                </c:pt>
                <c:pt idx="81">
                  <c:v>46.86</c:v>
                </c:pt>
              </c:numCache>
            </c:numRef>
          </c:xVal>
          <c:yVal>
            <c:numRef>
              <c:f>'TFR And Variables-1929-2010'!$B$2:$B$83</c:f>
              <c:numCache>
                <c:formatCode>General</c:formatCode>
                <c:ptCount val="82"/>
                <c:pt idx="0">
                  <c:v>89.3</c:v>
                </c:pt>
                <c:pt idx="1">
                  <c:v>89.2</c:v>
                </c:pt>
                <c:pt idx="2">
                  <c:v>84.6</c:v>
                </c:pt>
                <c:pt idx="3">
                  <c:v>81.7</c:v>
                </c:pt>
                <c:pt idx="4">
                  <c:v>76.3</c:v>
                </c:pt>
                <c:pt idx="5">
                  <c:v>78.5</c:v>
                </c:pt>
                <c:pt idx="6">
                  <c:v>77.2</c:v>
                </c:pt>
                <c:pt idx="7">
                  <c:v>75.8</c:v>
                </c:pt>
                <c:pt idx="8">
                  <c:v>77.099999999999994</c:v>
                </c:pt>
                <c:pt idx="9">
                  <c:v>79.099999999999994</c:v>
                </c:pt>
                <c:pt idx="10">
                  <c:v>77.599999999999994</c:v>
                </c:pt>
                <c:pt idx="11">
                  <c:v>79.900000000000006</c:v>
                </c:pt>
                <c:pt idx="12">
                  <c:v>83.4</c:v>
                </c:pt>
                <c:pt idx="13">
                  <c:v>91.5</c:v>
                </c:pt>
                <c:pt idx="14">
                  <c:v>94.3</c:v>
                </c:pt>
                <c:pt idx="15">
                  <c:v>88.8</c:v>
                </c:pt>
                <c:pt idx="16">
                  <c:v>85.9</c:v>
                </c:pt>
                <c:pt idx="17">
                  <c:v>101.9</c:v>
                </c:pt>
                <c:pt idx="18">
                  <c:v>113.3</c:v>
                </c:pt>
                <c:pt idx="19">
                  <c:v>107.3</c:v>
                </c:pt>
                <c:pt idx="20">
                  <c:v>107.1</c:v>
                </c:pt>
                <c:pt idx="21">
                  <c:v>106.2</c:v>
                </c:pt>
                <c:pt idx="22">
                  <c:v>111.4</c:v>
                </c:pt>
                <c:pt idx="23">
                  <c:v>113.8</c:v>
                </c:pt>
                <c:pt idx="24">
                  <c:v>115</c:v>
                </c:pt>
                <c:pt idx="25">
                  <c:v>117.9</c:v>
                </c:pt>
                <c:pt idx="26">
                  <c:v>118.3</c:v>
                </c:pt>
                <c:pt idx="27">
                  <c:v>121</c:v>
                </c:pt>
                <c:pt idx="28">
                  <c:v>122.7</c:v>
                </c:pt>
                <c:pt idx="29">
                  <c:v>120</c:v>
                </c:pt>
                <c:pt idx="30">
                  <c:v>119.9</c:v>
                </c:pt>
                <c:pt idx="31">
                  <c:v>118</c:v>
                </c:pt>
                <c:pt idx="32">
                  <c:v>117.1</c:v>
                </c:pt>
                <c:pt idx="33">
                  <c:v>112</c:v>
                </c:pt>
                <c:pt idx="34">
                  <c:v>108.3</c:v>
                </c:pt>
                <c:pt idx="35">
                  <c:v>104.7</c:v>
                </c:pt>
                <c:pt idx="36">
                  <c:v>96.3</c:v>
                </c:pt>
                <c:pt idx="37">
                  <c:v>90.8</c:v>
                </c:pt>
                <c:pt idx="38">
                  <c:v>87.2</c:v>
                </c:pt>
                <c:pt idx="39">
                  <c:v>85.2</c:v>
                </c:pt>
                <c:pt idx="40">
                  <c:v>86.1</c:v>
                </c:pt>
                <c:pt idx="41">
                  <c:v>87.9</c:v>
                </c:pt>
                <c:pt idx="42">
                  <c:v>81.599999999999994</c:v>
                </c:pt>
                <c:pt idx="43">
                  <c:v>73.099999999999994</c:v>
                </c:pt>
                <c:pt idx="44">
                  <c:v>68.8</c:v>
                </c:pt>
                <c:pt idx="45">
                  <c:v>67.8</c:v>
                </c:pt>
                <c:pt idx="46">
                  <c:v>66</c:v>
                </c:pt>
                <c:pt idx="47">
                  <c:v>65</c:v>
                </c:pt>
                <c:pt idx="48">
                  <c:v>66.8</c:v>
                </c:pt>
                <c:pt idx="49">
                  <c:v>65.5</c:v>
                </c:pt>
                <c:pt idx="50">
                  <c:v>67.2</c:v>
                </c:pt>
                <c:pt idx="51">
                  <c:v>68.400000000000006</c:v>
                </c:pt>
                <c:pt idx="52">
                  <c:v>67.3</c:v>
                </c:pt>
                <c:pt idx="53">
                  <c:v>67.3</c:v>
                </c:pt>
                <c:pt idx="54">
                  <c:v>65.7</c:v>
                </c:pt>
                <c:pt idx="55">
                  <c:v>65.5</c:v>
                </c:pt>
                <c:pt idx="56">
                  <c:v>66.3</c:v>
                </c:pt>
                <c:pt idx="57">
                  <c:v>65.400000000000006</c:v>
                </c:pt>
                <c:pt idx="58">
                  <c:v>65.8</c:v>
                </c:pt>
                <c:pt idx="59">
                  <c:v>67.3</c:v>
                </c:pt>
                <c:pt idx="60">
                  <c:v>69.2</c:v>
                </c:pt>
                <c:pt idx="61">
                  <c:v>70.900000000000006</c:v>
                </c:pt>
                <c:pt idx="62">
                  <c:v>69.3</c:v>
                </c:pt>
                <c:pt idx="63">
                  <c:v>68.400000000000006</c:v>
                </c:pt>
                <c:pt idx="64">
                  <c:v>67</c:v>
                </c:pt>
                <c:pt idx="65">
                  <c:v>65.900000000000006</c:v>
                </c:pt>
                <c:pt idx="66">
                  <c:v>64.599999999999994</c:v>
                </c:pt>
                <c:pt idx="67">
                  <c:v>64.099999999999994</c:v>
                </c:pt>
                <c:pt idx="68">
                  <c:v>63.6</c:v>
                </c:pt>
                <c:pt idx="69">
                  <c:v>64.3</c:v>
                </c:pt>
                <c:pt idx="70">
                  <c:v>64.400000000000006</c:v>
                </c:pt>
                <c:pt idx="71">
                  <c:v>65.900000000000006</c:v>
                </c:pt>
                <c:pt idx="72">
                  <c:v>65.3</c:v>
                </c:pt>
                <c:pt idx="73">
                  <c:v>64.8</c:v>
                </c:pt>
                <c:pt idx="74">
                  <c:v>66.099999999999994</c:v>
                </c:pt>
                <c:pt idx="75">
                  <c:v>66.3</c:v>
                </c:pt>
                <c:pt idx="76">
                  <c:v>66.7</c:v>
                </c:pt>
                <c:pt idx="77">
                  <c:v>68.5</c:v>
                </c:pt>
                <c:pt idx="78">
                  <c:v>69.5</c:v>
                </c:pt>
                <c:pt idx="79">
                  <c:v>68.599999999999994</c:v>
                </c:pt>
                <c:pt idx="80">
                  <c:v>66.7</c:v>
                </c:pt>
                <c:pt idx="81" formatCode="0.00">
                  <c:v>64.099999999999994</c:v>
                </c:pt>
              </c:numCache>
            </c:numRef>
          </c:yVal>
          <c:smooth val="0"/>
        </c:ser>
        <c:dLbls>
          <c:showLegendKey val="0"/>
          <c:showVal val="0"/>
          <c:showCatName val="0"/>
          <c:showSerName val="0"/>
          <c:showPercent val="0"/>
          <c:showBubbleSize val="0"/>
        </c:dLbls>
        <c:axId val="103927168"/>
        <c:axId val="103933440"/>
      </c:scatterChart>
      <c:valAx>
        <c:axId val="103927168"/>
        <c:scaling>
          <c:orientation val="minMax"/>
        </c:scaling>
        <c:delete val="0"/>
        <c:axPos val="b"/>
        <c:title>
          <c:tx>
            <c:rich>
              <a:bodyPr/>
              <a:lstStyle/>
              <a:p>
                <a:pPr>
                  <a:defRPr sz="1000" b="0" i="0">
                    <a:latin typeface="Arial"/>
                    <a:ea typeface="Arial"/>
                    <a:cs typeface="Arial"/>
                  </a:defRPr>
                </a:pPr>
                <a:r>
                  <a:rPr lang="en-US"/>
                  <a:t>Per Capita GDP (chained 2005)</a:t>
                </a:r>
              </a:p>
            </c:rich>
          </c:tx>
          <c:overlay val="0"/>
        </c:title>
        <c:numFmt formatCode="_(&quot;$&quot;* #,##0.00_);_(&quot;$&quot;* \(#,##0.00\);_(&quot;$&quot;* &quot;-&quot;??_);_(@_)" sourceLinked="1"/>
        <c:majorTickMark val="cross"/>
        <c:minorTickMark val="cross"/>
        <c:tickLblPos val="nextTo"/>
        <c:txPr>
          <a:bodyPr/>
          <a:lstStyle/>
          <a:p>
            <a:pPr>
              <a:defRPr sz="1000" b="0" i="0">
                <a:latin typeface="Arial"/>
                <a:ea typeface="Arial"/>
                <a:cs typeface="Arial"/>
              </a:defRPr>
            </a:pPr>
            <a:endParaRPr lang="en-US"/>
          </a:p>
        </c:txPr>
        <c:crossAx val="103933440"/>
        <c:crosses val="autoZero"/>
        <c:crossBetween val="midCat"/>
      </c:valAx>
      <c:valAx>
        <c:axId val="103933440"/>
        <c:scaling>
          <c:orientation val="minMax"/>
          <c:min val="60"/>
        </c:scaling>
        <c:delete val="0"/>
        <c:axPos val="l"/>
        <c:title>
          <c:tx>
            <c:rich>
              <a:bodyPr/>
              <a:lstStyle/>
              <a:p>
                <a:pPr>
                  <a:defRPr sz="1000" b="0" i="0">
                    <a:latin typeface="Arial"/>
                    <a:ea typeface="Arial"/>
                    <a:cs typeface="Arial"/>
                  </a:defRPr>
                </a:pPr>
                <a:r>
                  <a:rPr lang="en-US"/>
                  <a:t>GFR</a:t>
                </a:r>
              </a:p>
            </c:rich>
          </c:tx>
          <c:overlay val="0"/>
        </c:title>
        <c:numFmt formatCode="General" sourceLinked="1"/>
        <c:majorTickMark val="cross"/>
        <c:minorTickMark val="cross"/>
        <c:tickLblPos val="nextTo"/>
        <c:txPr>
          <a:bodyPr/>
          <a:lstStyle/>
          <a:p>
            <a:pPr>
              <a:defRPr sz="1000" b="0" i="0">
                <a:latin typeface="Arial"/>
                <a:ea typeface="Arial"/>
                <a:cs typeface="Arial"/>
              </a:defRPr>
            </a:pPr>
            <a:endParaRPr lang="en-US"/>
          </a:p>
        </c:txPr>
        <c:crossAx val="103927168"/>
        <c:crosses val="autoZero"/>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latin typeface="Arial"/>
                <a:ea typeface="Arial"/>
                <a:cs typeface="Arial"/>
              </a:defRPr>
            </a:pPr>
            <a:r>
              <a:rPr lang="en-US"/>
              <a:t>GFR vs CPI</a:t>
            </a:r>
          </a:p>
          <a:p>
            <a:pPr>
              <a:defRPr sz="1000" b="0" i="0">
                <a:latin typeface="Arial"/>
                <a:ea typeface="Arial"/>
                <a:cs typeface="Arial"/>
              </a:defRPr>
            </a:pPr>
            <a:r>
              <a:rPr lang="en-US"/>
              <a:t>
</a:t>
            </a:r>
          </a:p>
        </c:rich>
      </c:tx>
      <c:overlay val="0"/>
    </c:title>
    <c:autoTitleDeleted val="0"/>
    <c:plotArea>
      <c:layout/>
      <c:scatterChart>
        <c:scatterStyle val="lineMarker"/>
        <c:varyColors val="0"/>
        <c:ser>
          <c:idx val="0"/>
          <c:order val="0"/>
          <c:spPr>
            <a:ln w="28575">
              <a:noFill/>
            </a:ln>
          </c:spPr>
          <c:marker>
            <c:symbol val="diamond"/>
            <c:size val="5"/>
            <c:spPr>
              <a:solidFill>
                <a:srgbClr val="000000"/>
              </a:solidFill>
              <a:ln w="9525">
                <a:noFill/>
              </a:ln>
            </c:spPr>
          </c:marker>
          <c:trendline>
            <c:spPr>
              <a:ln w="3175"/>
            </c:spPr>
            <c:trendlineType val="linear"/>
            <c:dispRSqr val="1"/>
            <c:dispEq val="1"/>
            <c:trendlineLbl>
              <c:layout>
                <c:manualLayout>
                  <c:x val="0.17247902221177577"/>
                  <c:y val="-0.57852487189101365"/>
                </c:manualLayout>
              </c:layout>
              <c:numFmt formatCode="#,##0.000\ ;\-#,##0.000\ " sourceLinked="0"/>
              <c:txPr>
                <a:bodyPr/>
                <a:lstStyle/>
                <a:p>
                  <a:pPr>
                    <a:defRPr sz="1000" b="0" i="0" baseline="0">
                      <a:latin typeface="Arial"/>
                      <a:ea typeface="Arial"/>
                      <a:cs typeface="Arial"/>
                    </a:defRPr>
                  </a:pPr>
                  <a:endParaRPr lang="en-US"/>
                </a:p>
              </c:txPr>
            </c:trendlineLbl>
          </c:trendline>
          <c:xVal>
            <c:numRef>
              <c:f>'TFR And Variables-1929-2010'!$E$2:$E$83</c:f>
              <c:numCache>
                <c:formatCode>General</c:formatCode>
                <c:ptCount val="82"/>
                <c:pt idx="0">
                  <c:v>0.17100000000000001</c:v>
                </c:pt>
                <c:pt idx="1">
                  <c:v>0.16699999999999998</c:v>
                </c:pt>
                <c:pt idx="2">
                  <c:v>0.152</c:v>
                </c:pt>
                <c:pt idx="3">
                  <c:v>0.13699999999999998</c:v>
                </c:pt>
                <c:pt idx="4">
                  <c:v>0.13</c:v>
                </c:pt>
                <c:pt idx="5">
                  <c:v>0.13400000000000001</c:v>
                </c:pt>
                <c:pt idx="6">
                  <c:v>0.13699999999999998</c:v>
                </c:pt>
                <c:pt idx="7">
                  <c:v>0.13900000000000001</c:v>
                </c:pt>
                <c:pt idx="8">
                  <c:v>0.14400000000000002</c:v>
                </c:pt>
                <c:pt idx="9">
                  <c:v>0.14099999999999999</c:v>
                </c:pt>
                <c:pt idx="10">
                  <c:v>0.13900000000000001</c:v>
                </c:pt>
                <c:pt idx="11">
                  <c:v>0.14000000000000001</c:v>
                </c:pt>
                <c:pt idx="12">
                  <c:v>0.14699999999999999</c:v>
                </c:pt>
                <c:pt idx="13">
                  <c:v>0.16300000000000001</c:v>
                </c:pt>
                <c:pt idx="14">
                  <c:v>0.17300000000000001</c:v>
                </c:pt>
                <c:pt idx="15">
                  <c:v>0.17600000000000002</c:v>
                </c:pt>
                <c:pt idx="16">
                  <c:v>0.18</c:v>
                </c:pt>
                <c:pt idx="17">
                  <c:v>0.19500000000000001</c:v>
                </c:pt>
                <c:pt idx="18">
                  <c:v>0.223</c:v>
                </c:pt>
                <c:pt idx="19">
                  <c:v>0.24100000000000002</c:v>
                </c:pt>
                <c:pt idx="20">
                  <c:v>0.23800000000000002</c:v>
                </c:pt>
                <c:pt idx="21">
                  <c:v>0.24100000000000002</c:v>
                </c:pt>
                <c:pt idx="22">
                  <c:v>0.26</c:v>
                </c:pt>
                <c:pt idx="23">
                  <c:v>0.26500000000000001</c:v>
                </c:pt>
                <c:pt idx="24">
                  <c:v>0.26700000000000002</c:v>
                </c:pt>
                <c:pt idx="25">
                  <c:v>0.26899999999999996</c:v>
                </c:pt>
                <c:pt idx="26">
                  <c:v>0.26800000000000002</c:v>
                </c:pt>
                <c:pt idx="27">
                  <c:v>0.27200000000000002</c:v>
                </c:pt>
                <c:pt idx="28">
                  <c:v>0.28100000000000003</c:v>
                </c:pt>
                <c:pt idx="29">
                  <c:v>0.28899999999999998</c:v>
                </c:pt>
                <c:pt idx="30">
                  <c:v>0.29100000000000004</c:v>
                </c:pt>
                <c:pt idx="31">
                  <c:v>0.29600000000000004</c:v>
                </c:pt>
                <c:pt idx="32">
                  <c:v>0.29899999999999999</c:v>
                </c:pt>
                <c:pt idx="33">
                  <c:v>0.30199999999999999</c:v>
                </c:pt>
                <c:pt idx="34">
                  <c:v>0.30599999999999999</c:v>
                </c:pt>
                <c:pt idx="35">
                  <c:v>0.31</c:v>
                </c:pt>
                <c:pt idx="36">
                  <c:v>0.315</c:v>
                </c:pt>
                <c:pt idx="37">
                  <c:v>0.32400000000000001</c:v>
                </c:pt>
                <c:pt idx="38">
                  <c:v>0.33399999999999996</c:v>
                </c:pt>
                <c:pt idx="39">
                  <c:v>0.34799999999999998</c:v>
                </c:pt>
                <c:pt idx="40">
                  <c:v>0.36700000000000005</c:v>
                </c:pt>
                <c:pt idx="41">
                  <c:v>0.38799999999999996</c:v>
                </c:pt>
                <c:pt idx="42">
                  <c:v>0.40500000000000003</c:v>
                </c:pt>
                <c:pt idx="43">
                  <c:v>0.41799999999999998</c:v>
                </c:pt>
                <c:pt idx="44">
                  <c:v>0.44400000000000001</c:v>
                </c:pt>
                <c:pt idx="45">
                  <c:v>0.49299999999999999</c:v>
                </c:pt>
                <c:pt idx="46">
                  <c:v>0.53799999999999992</c:v>
                </c:pt>
                <c:pt idx="47">
                  <c:v>0.56899999999999995</c:v>
                </c:pt>
                <c:pt idx="48">
                  <c:v>0.60599999999999998</c:v>
                </c:pt>
                <c:pt idx="49">
                  <c:v>0.65200000000000002</c:v>
                </c:pt>
                <c:pt idx="50">
                  <c:v>0.72599999999999998</c:v>
                </c:pt>
                <c:pt idx="51">
                  <c:v>0.82400000000000007</c:v>
                </c:pt>
                <c:pt idx="52">
                  <c:v>0.90900000000000003</c:v>
                </c:pt>
                <c:pt idx="53">
                  <c:v>0.96499999999999997</c:v>
                </c:pt>
                <c:pt idx="54">
                  <c:v>0.996</c:v>
                </c:pt>
                <c:pt idx="55">
                  <c:v>1.0390000000000001</c:v>
                </c:pt>
                <c:pt idx="56">
                  <c:v>1.0759999999999998</c:v>
                </c:pt>
                <c:pt idx="57">
                  <c:v>1.0959999999999999</c:v>
                </c:pt>
                <c:pt idx="58">
                  <c:v>1.1359999999999999</c:v>
                </c:pt>
                <c:pt idx="59">
                  <c:v>1.1830000000000001</c:v>
                </c:pt>
                <c:pt idx="60">
                  <c:v>1.24</c:v>
                </c:pt>
                <c:pt idx="61">
                  <c:v>1.3069999999999999</c:v>
                </c:pt>
                <c:pt idx="62">
                  <c:v>1.3619999999999999</c:v>
                </c:pt>
                <c:pt idx="63">
                  <c:v>1.403</c:v>
                </c:pt>
                <c:pt idx="64">
                  <c:v>1.4450000000000001</c:v>
                </c:pt>
                <c:pt idx="65">
                  <c:v>1.482</c:v>
                </c:pt>
                <c:pt idx="66">
                  <c:v>1.524</c:v>
                </c:pt>
                <c:pt idx="67">
                  <c:v>1.569</c:v>
                </c:pt>
                <c:pt idx="68">
                  <c:v>1.605</c:v>
                </c:pt>
                <c:pt idx="69">
                  <c:v>1.63</c:v>
                </c:pt>
                <c:pt idx="70">
                  <c:v>1.6659999999999999</c:v>
                </c:pt>
                <c:pt idx="71">
                  <c:v>1.722</c:v>
                </c:pt>
                <c:pt idx="72">
                  <c:v>1.7709999999999999</c:v>
                </c:pt>
                <c:pt idx="73">
                  <c:v>1.7990000000000002</c:v>
                </c:pt>
                <c:pt idx="74">
                  <c:v>1.84</c:v>
                </c:pt>
                <c:pt idx="75">
                  <c:v>1.889</c:v>
                </c:pt>
                <c:pt idx="76">
                  <c:v>1.9530000000000001</c:v>
                </c:pt>
                <c:pt idx="77">
                  <c:v>2.016</c:v>
                </c:pt>
                <c:pt idx="78">
                  <c:v>2.073</c:v>
                </c:pt>
                <c:pt idx="79">
                  <c:v>2.1530299999999998</c:v>
                </c:pt>
                <c:pt idx="80">
                  <c:v>2.1453700000000002</c:v>
                </c:pt>
                <c:pt idx="81">
                  <c:v>2.1805600000000003</c:v>
                </c:pt>
              </c:numCache>
            </c:numRef>
          </c:xVal>
          <c:yVal>
            <c:numRef>
              <c:f>'TFR And Variables-1929-2010'!$B$2:$B$83</c:f>
              <c:numCache>
                <c:formatCode>General</c:formatCode>
                <c:ptCount val="82"/>
                <c:pt idx="0">
                  <c:v>89.3</c:v>
                </c:pt>
                <c:pt idx="1">
                  <c:v>89.2</c:v>
                </c:pt>
                <c:pt idx="2">
                  <c:v>84.6</c:v>
                </c:pt>
                <c:pt idx="3">
                  <c:v>81.7</c:v>
                </c:pt>
                <c:pt idx="4">
                  <c:v>76.3</c:v>
                </c:pt>
                <c:pt idx="5">
                  <c:v>78.5</c:v>
                </c:pt>
                <c:pt idx="6">
                  <c:v>77.2</c:v>
                </c:pt>
                <c:pt idx="7">
                  <c:v>75.8</c:v>
                </c:pt>
                <c:pt idx="8">
                  <c:v>77.099999999999994</c:v>
                </c:pt>
                <c:pt idx="9">
                  <c:v>79.099999999999994</c:v>
                </c:pt>
                <c:pt idx="10">
                  <c:v>77.599999999999994</c:v>
                </c:pt>
                <c:pt idx="11">
                  <c:v>79.900000000000006</c:v>
                </c:pt>
                <c:pt idx="12">
                  <c:v>83.4</c:v>
                </c:pt>
                <c:pt idx="13">
                  <c:v>91.5</c:v>
                </c:pt>
                <c:pt idx="14">
                  <c:v>94.3</c:v>
                </c:pt>
                <c:pt idx="15">
                  <c:v>88.8</c:v>
                </c:pt>
                <c:pt idx="16">
                  <c:v>85.9</c:v>
                </c:pt>
                <c:pt idx="17">
                  <c:v>101.9</c:v>
                </c:pt>
                <c:pt idx="18">
                  <c:v>113.3</c:v>
                </c:pt>
                <c:pt idx="19">
                  <c:v>107.3</c:v>
                </c:pt>
                <c:pt idx="20">
                  <c:v>107.1</c:v>
                </c:pt>
                <c:pt idx="21">
                  <c:v>106.2</c:v>
                </c:pt>
                <c:pt idx="22">
                  <c:v>111.4</c:v>
                </c:pt>
                <c:pt idx="23">
                  <c:v>113.8</c:v>
                </c:pt>
                <c:pt idx="24">
                  <c:v>115</c:v>
                </c:pt>
                <c:pt idx="25">
                  <c:v>117.9</c:v>
                </c:pt>
                <c:pt idx="26">
                  <c:v>118.3</c:v>
                </c:pt>
                <c:pt idx="27">
                  <c:v>121</c:v>
                </c:pt>
                <c:pt idx="28">
                  <c:v>122.7</c:v>
                </c:pt>
                <c:pt idx="29">
                  <c:v>120</c:v>
                </c:pt>
                <c:pt idx="30">
                  <c:v>119.9</c:v>
                </c:pt>
                <c:pt idx="31">
                  <c:v>118</c:v>
                </c:pt>
                <c:pt idx="32">
                  <c:v>117.1</c:v>
                </c:pt>
                <c:pt idx="33">
                  <c:v>112</c:v>
                </c:pt>
                <c:pt idx="34">
                  <c:v>108.3</c:v>
                </c:pt>
                <c:pt idx="35">
                  <c:v>104.7</c:v>
                </c:pt>
                <c:pt idx="36">
                  <c:v>96.3</c:v>
                </c:pt>
                <c:pt idx="37">
                  <c:v>90.8</c:v>
                </c:pt>
                <c:pt idx="38">
                  <c:v>87.2</c:v>
                </c:pt>
                <c:pt idx="39">
                  <c:v>85.2</c:v>
                </c:pt>
                <c:pt idx="40">
                  <c:v>86.1</c:v>
                </c:pt>
                <c:pt idx="41">
                  <c:v>87.9</c:v>
                </c:pt>
                <c:pt idx="42">
                  <c:v>81.599999999999994</c:v>
                </c:pt>
                <c:pt idx="43">
                  <c:v>73.099999999999994</c:v>
                </c:pt>
                <c:pt idx="44">
                  <c:v>68.8</c:v>
                </c:pt>
                <c:pt idx="45">
                  <c:v>67.8</c:v>
                </c:pt>
                <c:pt idx="46">
                  <c:v>66</c:v>
                </c:pt>
                <c:pt idx="47">
                  <c:v>65</c:v>
                </c:pt>
                <c:pt idx="48">
                  <c:v>66.8</c:v>
                </c:pt>
                <c:pt idx="49">
                  <c:v>65.5</c:v>
                </c:pt>
                <c:pt idx="50">
                  <c:v>67.2</c:v>
                </c:pt>
                <c:pt idx="51">
                  <c:v>68.400000000000006</c:v>
                </c:pt>
                <c:pt idx="52">
                  <c:v>67.3</c:v>
                </c:pt>
                <c:pt idx="53">
                  <c:v>67.3</c:v>
                </c:pt>
                <c:pt idx="54">
                  <c:v>65.7</c:v>
                </c:pt>
                <c:pt idx="55">
                  <c:v>65.5</c:v>
                </c:pt>
                <c:pt idx="56">
                  <c:v>66.3</c:v>
                </c:pt>
                <c:pt idx="57">
                  <c:v>65.400000000000006</c:v>
                </c:pt>
                <c:pt idx="58">
                  <c:v>65.8</c:v>
                </c:pt>
                <c:pt idx="59">
                  <c:v>67.3</c:v>
                </c:pt>
                <c:pt idx="60">
                  <c:v>69.2</c:v>
                </c:pt>
                <c:pt idx="61">
                  <c:v>70.900000000000006</c:v>
                </c:pt>
                <c:pt idx="62">
                  <c:v>69.3</c:v>
                </c:pt>
                <c:pt idx="63">
                  <c:v>68.400000000000006</c:v>
                </c:pt>
                <c:pt idx="64">
                  <c:v>67</c:v>
                </c:pt>
                <c:pt idx="65">
                  <c:v>65.900000000000006</c:v>
                </c:pt>
                <c:pt idx="66">
                  <c:v>64.599999999999994</c:v>
                </c:pt>
                <c:pt idx="67">
                  <c:v>64.099999999999994</c:v>
                </c:pt>
                <c:pt idx="68">
                  <c:v>63.6</c:v>
                </c:pt>
                <c:pt idx="69">
                  <c:v>64.3</c:v>
                </c:pt>
                <c:pt idx="70">
                  <c:v>64.400000000000006</c:v>
                </c:pt>
                <c:pt idx="71">
                  <c:v>65.900000000000006</c:v>
                </c:pt>
                <c:pt idx="72">
                  <c:v>65.3</c:v>
                </c:pt>
                <c:pt idx="73">
                  <c:v>64.8</c:v>
                </c:pt>
                <c:pt idx="74">
                  <c:v>66.099999999999994</c:v>
                </c:pt>
                <c:pt idx="75">
                  <c:v>66.3</c:v>
                </c:pt>
                <c:pt idx="76">
                  <c:v>66.7</c:v>
                </c:pt>
                <c:pt idx="77">
                  <c:v>68.5</c:v>
                </c:pt>
                <c:pt idx="78">
                  <c:v>69.5</c:v>
                </c:pt>
                <c:pt idx="79">
                  <c:v>68.599999999999994</c:v>
                </c:pt>
                <c:pt idx="80">
                  <c:v>66.7</c:v>
                </c:pt>
                <c:pt idx="81" formatCode="0.00">
                  <c:v>64.099999999999994</c:v>
                </c:pt>
              </c:numCache>
            </c:numRef>
          </c:yVal>
          <c:smooth val="0"/>
        </c:ser>
        <c:dLbls>
          <c:showLegendKey val="0"/>
          <c:showVal val="0"/>
          <c:showCatName val="0"/>
          <c:showSerName val="0"/>
          <c:showPercent val="0"/>
          <c:showBubbleSize val="0"/>
        </c:dLbls>
        <c:axId val="104094720"/>
        <c:axId val="104105088"/>
      </c:scatterChart>
      <c:valAx>
        <c:axId val="104094720"/>
        <c:scaling>
          <c:orientation val="minMax"/>
        </c:scaling>
        <c:delete val="0"/>
        <c:axPos val="b"/>
        <c:title>
          <c:tx>
            <c:rich>
              <a:bodyPr/>
              <a:lstStyle/>
              <a:p>
                <a:pPr>
                  <a:defRPr sz="1000" b="0" i="0">
                    <a:latin typeface="Arial"/>
                    <a:ea typeface="Arial"/>
                    <a:cs typeface="Arial"/>
                  </a:defRPr>
                </a:pPr>
                <a:r>
                  <a:rPr lang="en-US"/>
                  <a:t>Consumer Price Index</a:t>
                </a:r>
              </a:p>
            </c:rich>
          </c:tx>
          <c:overlay val="0"/>
        </c:title>
        <c:numFmt formatCode="General" sourceLinked="1"/>
        <c:majorTickMark val="cross"/>
        <c:minorTickMark val="cross"/>
        <c:tickLblPos val="nextTo"/>
        <c:txPr>
          <a:bodyPr/>
          <a:lstStyle/>
          <a:p>
            <a:pPr>
              <a:defRPr sz="1000" b="0" i="0">
                <a:latin typeface="Arial"/>
                <a:ea typeface="Arial"/>
                <a:cs typeface="Arial"/>
              </a:defRPr>
            </a:pPr>
            <a:endParaRPr lang="en-US"/>
          </a:p>
        </c:txPr>
        <c:crossAx val="104105088"/>
        <c:crosses val="autoZero"/>
        <c:crossBetween val="midCat"/>
      </c:valAx>
      <c:valAx>
        <c:axId val="104105088"/>
        <c:scaling>
          <c:orientation val="minMax"/>
          <c:min val="60"/>
        </c:scaling>
        <c:delete val="0"/>
        <c:axPos val="l"/>
        <c:title>
          <c:tx>
            <c:rich>
              <a:bodyPr/>
              <a:lstStyle/>
              <a:p>
                <a:pPr>
                  <a:defRPr sz="1000" b="0" i="0">
                    <a:latin typeface="Arial"/>
                    <a:ea typeface="Arial"/>
                    <a:cs typeface="Arial"/>
                  </a:defRPr>
                </a:pPr>
                <a:r>
                  <a:rPr lang="en-US"/>
                  <a:t>GFR</a:t>
                </a:r>
              </a:p>
            </c:rich>
          </c:tx>
          <c:overlay val="0"/>
        </c:title>
        <c:numFmt formatCode="General" sourceLinked="1"/>
        <c:majorTickMark val="cross"/>
        <c:minorTickMark val="cross"/>
        <c:tickLblPos val="nextTo"/>
        <c:txPr>
          <a:bodyPr/>
          <a:lstStyle/>
          <a:p>
            <a:pPr>
              <a:defRPr sz="1000" b="0" i="0">
                <a:latin typeface="Arial"/>
                <a:ea typeface="Arial"/>
                <a:cs typeface="Arial"/>
              </a:defRPr>
            </a:pPr>
            <a:endParaRPr lang="en-US"/>
          </a:p>
        </c:txPr>
        <c:crossAx val="104094720"/>
        <c:crosses val="autoZero"/>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latin typeface="Arial"/>
                <a:ea typeface="Arial"/>
                <a:cs typeface="Arial"/>
              </a:defRPr>
            </a:pPr>
            <a:r>
              <a:rPr lang="en-US"/>
              <a:t>GFR vs DJIA Annual Change</a:t>
            </a:r>
          </a:p>
          <a:p>
            <a:pPr>
              <a:defRPr sz="1000" b="0" i="0">
                <a:latin typeface="Arial"/>
                <a:ea typeface="Arial"/>
                <a:cs typeface="Arial"/>
              </a:defRPr>
            </a:pPr>
            <a:r>
              <a:rPr lang="en-US"/>
              <a:t>
</a:t>
            </a:r>
          </a:p>
        </c:rich>
      </c:tx>
      <c:overlay val="0"/>
    </c:title>
    <c:autoTitleDeleted val="0"/>
    <c:plotArea>
      <c:layout/>
      <c:scatterChart>
        <c:scatterStyle val="lineMarker"/>
        <c:varyColors val="0"/>
        <c:ser>
          <c:idx val="0"/>
          <c:order val="0"/>
          <c:spPr>
            <a:ln w="28575">
              <a:noFill/>
            </a:ln>
          </c:spPr>
          <c:marker>
            <c:symbol val="diamond"/>
            <c:size val="5"/>
            <c:spPr>
              <a:solidFill>
                <a:srgbClr val="000000"/>
              </a:solidFill>
              <a:ln w="9525">
                <a:noFill/>
              </a:ln>
            </c:spPr>
          </c:marker>
          <c:trendline>
            <c:spPr>
              <a:ln w="3175"/>
            </c:spPr>
            <c:trendlineType val="linear"/>
            <c:dispRSqr val="1"/>
            <c:dispEq val="1"/>
            <c:trendlineLbl>
              <c:layout>
                <c:manualLayout>
                  <c:x val="0.17990339640380773"/>
                  <c:y val="-0.43936664166979128"/>
                </c:manualLayout>
              </c:layout>
              <c:numFmt formatCode="#,##0.000\ ;\-#,##0.000\ " sourceLinked="0"/>
              <c:txPr>
                <a:bodyPr/>
                <a:lstStyle/>
                <a:p>
                  <a:pPr>
                    <a:defRPr sz="1000" b="0" i="0" baseline="0">
                      <a:latin typeface="Arial"/>
                      <a:ea typeface="Arial"/>
                      <a:cs typeface="Arial"/>
                    </a:defRPr>
                  </a:pPr>
                  <a:endParaRPr lang="en-US"/>
                </a:p>
              </c:txPr>
            </c:trendlineLbl>
          </c:trendline>
          <c:xVal>
            <c:numRef>
              <c:f>'TFR And Variables-1929-2010'!$F$2:$F$83</c:f>
              <c:numCache>
                <c:formatCode>0.0</c:formatCode>
                <c:ptCount val="82"/>
                <c:pt idx="0">
                  <c:v>-17.17333</c:v>
                </c:pt>
                <c:pt idx="1">
                  <c:v>-33.76529</c:v>
                </c:pt>
                <c:pt idx="2">
                  <c:v>-52.667400000000001</c:v>
                </c:pt>
                <c:pt idx="3">
                  <c:v>-22.64442</c:v>
                </c:pt>
                <c:pt idx="4">
                  <c:v>63.740459999999999</c:v>
                </c:pt>
                <c:pt idx="5">
                  <c:v>5.44238</c:v>
                </c:pt>
                <c:pt idx="6">
                  <c:v>38.533259999999999</c:v>
                </c:pt>
                <c:pt idx="7">
                  <c:v>24.817869999999999</c:v>
                </c:pt>
                <c:pt idx="8">
                  <c:v>-32.823790000000002</c:v>
                </c:pt>
                <c:pt idx="9">
                  <c:v>27.728590000000001</c:v>
                </c:pt>
                <c:pt idx="10">
                  <c:v>-2.8310399999999998</c:v>
                </c:pt>
                <c:pt idx="11">
                  <c:v>-12.574170000000001</c:v>
                </c:pt>
                <c:pt idx="12">
                  <c:v>-15.381679999999999</c:v>
                </c:pt>
                <c:pt idx="13">
                  <c:v>7.6063400000000003</c:v>
                </c:pt>
                <c:pt idx="14">
                  <c:v>13.81072</c:v>
                </c:pt>
                <c:pt idx="15">
                  <c:v>11.803660000000001</c:v>
                </c:pt>
                <c:pt idx="16">
                  <c:v>26.972950000000001</c:v>
                </c:pt>
                <c:pt idx="17">
                  <c:v>-8.1436899999999994</c:v>
                </c:pt>
                <c:pt idx="18">
                  <c:v>2.2347600000000001</c:v>
                </c:pt>
                <c:pt idx="19">
                  <c:v>-2.1307100000000001</c:v>
                </c:pt>
                <c:pt idx="20">
                  <c:v>13.096450000000001</c:v>
                </c:pt>
                <c:pt idx="21">
                  <c:v>17.40475</c:v>
                </c:pt>
                <c:pt idx="22">
                  <c:v>14.36157</c:v>
                </c:pt>
                <c:pt idx="23">
                  <c:v>8.4203100000000006</c:v>
                </c:pt>
                <c:pt idx="24">
                  <c:v>-3.7684099999999998</c:v>
                </c:pt>
                <c:pt idx="25">
                  <c:v>43.962260000000001</c:v>
                </c:pt>
                <c:pt idx="26">
                  <c:v>20.7745</c:v>
                </c:pt>
                <c:pt idx="27">
                  <c:v>2.2665799999999998</c:v>
                </c:pt>
                <c:pt idx="28">
                  <c:v>-12.769539999999999</c:v>
                </c:pt>
                <c:pt idx="29">
                  <c:v>33.95993</c:v>
                </c:pt>
                <c:pt idx="30">
                  <c:v>16.398530000000001</c:v>
                </c:pt>
                <c:pt idx="31">
                  <c:v>-9.3426200000000001</c:v>
                </c:pt>
                <c:pt idx="32">
                  <c:v>18.712759999999999</c:v>
                </c:pt>
                <c:pt idx="33">
                  <c:v>-10.81052</c:v>
                </c:pt>
                <c:pt idx="34">
                  <c:v>16.998930000000001</c:v>
                </c:pt>
                <c:pt idx="35">
                  <c:v>14.572380000000001</c:v>
                </c:pt>
                <c:pt idx="36">
                  <c:v>10.882820000000001</c:v>
                </c:pt>
                <c:pt idx="37">
                  <c:v>-18.93919</c:v>
                </c:pt>
                <c:pt idx="38">
                  <c:v>15.19938</c:v>
                </c:pt>
                <c:pt idx="39">
                  <c:v>4.2690900000000003</c:v>
                </c:pt>
                <c:pt idx="40">
                  <c:v>-15.19364</c:v>
                </c:pt>
                <c:pt idx="41">
                  <c:v>4.8178299999999998</c:v>
                </c:pt>
                <c:pt idx="42">
                  <c:v>6.1126199999999997</c:v>
                </c:pt>
                <c:pt idx="43">
                  <c:v>14.58324</c:v>
                </c:pt>
                <c:pt idx="44">
                  <c:v>-16.58399</c:v>
                </c:pt>
                <c:pt idx="45">
                  <c:v>-27.574449999999999</c:v>
                </c:pt>
                <c:pt idx="46">
                  <c:v>38.324350000000003</c:v>
                </c:pt>
                <c:pt idx="47">
                  <c:v>17.859950000000001</c:v>
                </c:pt>
                <c:pt idx="48">
                  <c:v>-17.267710000000001</c:v>
                </c:pt>
                <c:pt idx="49">
                  <c:v>-3.14737</c:v>
                </c:pt>
                <c:pt idx="50">
                  <c:v>4.19001</c:v>
                </c:pt>
                <c:pt idx="51">
                  <c:v>14.933109999999999</c:v>
                </c:pt>
                <c:pt idx="52">
                  <c:v>-9.23142</c:v>
                </c:pt>
                <c:pt idx="53">
                  <c:v>19.604569999999999</c:v>
                </c:pt>
                <c:pt idx="54">
                  <c:v>20.266780000000001</c:v>
                </c:pt>
                <c:pt idx="55">
                  <c:v>-3.7397499999999999</c:v>
                </c:pt>
                <c:pt idx="56">
                  <c:v>27.658329999999999</c:v>
                </c:pt>
                <c:pt idx="57">
                  <c:v>22.582709999999999</c:v>
                </c:pt>
                <c:pt idx="58">
                  <c:v>2.26166</c:v>
                </c:pt>
                <c:pt idx="59">
                  <c:v>11.849410000000001</c:v>
                </c:pt>
                <c:pt idx="60">
                  <c:v>26.959240000000001</c:v>
                </c:pt>
                <c:pt idx="61">
                  <c:v>-4.3418599999999996</c:v>
                </c:pt>
                <c:pt idx="62">
                  <c:v>20.32039</c:v>
                </c:pt>
                <c:pt idx="63">
                  <c:v>4.17441</c:v>
                </c:pt>
                <c:pt idx="64">
                  <c:v>13.722049999999999</c:v>
                </c:pt>
                <c:pt idx="65">
                  <c:v>2.1403300000000001</c:v>
                </c:pt>
                <c:pt idx="66">
                  <c:v>33.451560000000001</c:v>
                </c:pt>
                <c:pt idx="67">
                  <c:v>26.013459999999998</c:v>
                </c:pt>
                <c:pt idx="68">
                  <c:v>22.641459999999999</c:v>
                </c:pt>
                <c:pt idx="69">
                  <c:v>16.099540000000001</c:v>
                </c:pt>
                <c:pt idx="70">
                  <c:v>25.221450000000001</c:v>
                </c:pt>
                <c:pt idx="71">
                  <c:v>-6.17781</c:v>
                </c:pt>
                <c:pt idx="72">
                  <c:v>-7.0952099999999998</c:v>
                </c:pt>
                <c:pt idx="73">
                  <c:v>-16.76266</c:v>
                </c:pt>
                <c:pt idx="74">
                  <c:v>25.32227</c:v>
                </c:pt>
                <c:pt idx="75">
                  <c:v>3.1480100000000002</c:v>
                </c:pt>
                <c:pt idx="76">
                  <c:v>-0.60753000000000001</c:v>
                </c:pt>
                <c:pt idx="77">
                  <c:v>16.287849999999999</c:v>
                </c:pt>
                <c:pt idx="78">
                  <c:v>6.4323199999999998</c:v>
                </c:pt>
                <c:pt idx="79">
                  <c:v>-33.8371</c:v>
                </c:pt>
                <c:pt idx="80">
                  <c:v>18.81936</c:v>
                </c:pt>
                <c:pt idx="81">
                  <c:v>11.02277</c:v>
                </c:pt>
              </c:numCache>
            </c:numRef>
          </c:xVal>
          <c:yVal>
            <c:numRef>
              <c:f>'TFR And Variables-1929-2010'!$B$2:$B$83</c:f>
              <c:numCache>
                <c:formatCode>General</c:formatCode>
                <c:ptCount val="82"/>
                <c:pt idx="0">
                  <c:v>89.3</c:v>
                </c:pt>
                <c:pt idx="1">
                  <c:v>89.2</c:v>
                </c:pt>
                <c:pt idx="2">
                  <c:v>84.6</c:v>
                </c:pt>
                <c:pt idx="3">
                  <c:v>81.7</c:v>
                </c:pt>
                <c:pt idx="4">
                  <c:v>76.3</c:v>
                </c:pt>
                <c:pt idx="5">
                  <c:v>78.5</c:v>
                </c:pt>
                <c:pt idx="6">
                  <c:v>77.2</c:v>
                </c:pt>
                <c:pt idx="7">
                  <c:v>75.8</c:v>
                </c:pt>
                <c:pt idx="8">
                  <c:v>77.099999999999994</c:v>
                </c:pt>
                <c:pt idx="9">
                  <c:v>79.099999999999994</c:v>
                </c:pt>
                <c:pt idx="10">
                  <c:v>77.599999999999994</c:v>
                </c:pt>
                <c:pt idx="11">
                  <c:v>79.900000000000006</c:v>
                </c:pt>
                <c:pt idx="12">
                  <c:v>83.4</c:v>
                </c:pt>
                <c:pt idx="13">
                  <c:v>91.5</c:v>
                </c:pt>
                <c:pt idx="14">
                  <c:v>94.3</c:v>
                </c:pt>
                <c:pt idx="15">
                  <c:v>88.8</c:v>
                </c:pt>
                <c:pt idx="16">
                  <c:v>85.9</c:v>
                </c:pt>
                <c:pt idx="17">
                  <c:v>101.9</c:v>
                </c:pt>
                <c:pt idx="18">
                  <c:v>113.3</c:v>
                </c:pt>
                <c:pt idx="19">
                  <c:v>107.3</c:v>
                </c:pt>
                <c:pt idx="20">
                  <c:v>107.1</c:v>
                </c:pt>
                <c:pt idx="21">
                  <c:v>106.2</c:v>
                </c:pt>
                <c:pt idx="22">
                  <c:v>111.4</c:v>
                </c:pt>
                <c:pt idx="23">
                  <c:v>113.8</c:v>
                </c:pt>
                <c:pt idx="24">
                  <c:v>115</c:v>
                </c:pt>
                <c:pt idx="25">
                  <c:v>117.9</c:v>
                </c:pt>
                <c:pt idx="26">
                  <c:v>118.3</c:v>
                </c:pt>
                <c:pt idx="27">
                  <c:v>121</c:v>
                </c:pt>
                <c:pt idx="28">
                  <c:v>122.7</c:v>
                </c:pt>
                <c:pt idx="29">
                  <c:v>120</c:v>
                </c:pt>
                <c:pt idx="30">
                  <c:v>119.9</c:v>
                </c:pt>
                <c:pt idx="31">
                  <c:v>118</c:v>
                </c:pt>
                <c:pt idx="32">
                  <c:v>117.1</c:v>
                </c:pt>
                <c:pt idx="33">
                  <c:v>112</c:v>
                </c:pt>
                <c:pt idx="34">
                  <c:v>108.3</c:v>
                </c:pt>
                <c:pt idx="35">
                  <c:v>104.7</c:v>
                </c:pt>
                <c:pt idx="36">
                  <c:v>96.3</c:v>
                </c:pt>
                <c:pt idx="37">
                  <c:v>90.8</c:v>
                </c:pt>
                <c:pt idx="38">
                  <c:v>87.2</c:v>
                </c:pt>
                <c:pt idx="39">
                  <c:v>85.2</c:v>
                </c:pt>
                <c:pt idx="40">
                  <c:v>86.1</c:v>
                </c:pt>
                <c:pt idx="41">
                  <c:v>87.9</c:v>
                </c:pt>
                <c:pt idx="42">
                  <c:v>81.599999999999994</c:v>
                </c:pt>
                <c:pt idx="43">
                  <c:v>73.099999999999994</c:v>
                </c:pt>
                <c:pt idx="44">
                  <c:v>68.8</c:v>
                </c:pt>
                <c:pt idx="45">
                  <c:v>67.8</c:v>
                </c:pt>
                <c:pt idx="46">
                  <c:v>66</c:v>
                </c:pt>
                <c:pt idx="47">
                  <c:v>65</c:v>
                </c:pt>
                <c:pt idx="48">
                  <c:v>66.8</c:v>
                </c:pt>
                <c:pt idx="49">
                  <c:v>65.5</c:v>
                </c:pt>
                <c:pt idx="50">
                  <c:v>67.2</c:v>
                </c:pt>
                <c:pt idx="51">
                  <c:v>68.400000000000006</c:v>
                </c:pt>
                <c:pt idx="52">
                  <c:v>67.3</c:v>
                </c:pt>
                <c:pt idx="53">
                  <c:v>67.3</c:v>
                </c:pt>
                <c:pt idx="54">
                  <c:v>65.7</c:v>
                </c:pt>
                <c:pt idx="55">
                  <c:v>65.5</c:v>
                </c:pt>
                <c:pt idx="56">
                  <c:v>66.3</c:v>
                </c:pt>
                <c:pt idx="57">
                  <c:v>65.400000000000006</c:v>
                </c:pt>
                <c:pt idx="58">
                  <c:v>65.8</c:v>
                </c:pt>
                <c:pt idx="59">
                  <c:v>67.3</c:v>
                </c:pt>
                <c:pt idx="60">
                  <c:v>69.2</c:v>
                </c:pt>
                <c:pt idx="61">
                  <c:v>70.900000000000006</c:v>
                </c:pt>
                <c:pt idx="62">
                  <c:v>69.3</c:v>
                </c:pt>
                <c:pt idx="63">
                  <c:v>68.400000000000006</c:v>
                </c:pt>
                <c:pt idx="64">
                  <c:v>67</c:v>
                </c:pt>
                <c:pt idx="65">
                  <c:v>65.900000000000006</c:v>
                </c:pt>
                <c:pt idx="66">
                  <c:v>64.599999999999994</c:v>
                </c:pt>
                <c:pt idx="67">
                  <c:v>64.099999999999994</c:v>
                </c:pt>
                <c:pt idx="68">
                  <c:v>63.6</c:v>
                </c:pt>
                <c:pt idx="69">
                  <c:v>64.3</c:v>
                </c:pt>
                <c:pt idx="70">
                  <c:v>64.400000000000006</c:v>
                </c:pt>
                <c:pt idx="71">
                  <c:v>65.900000000000006</c:v>
                </c:pt>
                <c:pt idx="72">
                  <c:v>65.3</c:v>
                </c:pt>
                <c:pt idx="73">
                  <c:v>64.8</c:v>
                </c:pt>
                <c:pt idx="74">
                  <c:v>66.099999999999994</c:v>
                </c:pt>
                <c:pt idx="75">
                  <c:v>66.3</c:v>
                </c:pt>
                <c:pt idx="76">
                  <c:v>66.7</c:v>
                </c:pt>
                <c:pt idx="77">
                  <c:v>68.5</c:v>
                </c:pt>
                <c:pt idx="78">
                  <c:v>69.5</c:v>
                </c:pt>
                <c:pt idx="79">
                  <c:v>68.599999999999994</c:v>
                </c:pt>
                <c:pt idx="80">
                  <c:v>66.7</c:v>
                </c:pt>
                <c:pt idx="81" formatCode="0.00">
                  <c:v>64.099999999999994</c:v>
                </c:pt>
              </c:numCache>
            </c:numRef>
          </c:yVal>
          <c:smooth val="0"/>
        </c:ser>
        <c:dLbls>
          <c:showLegendKey val="0"/>
          <c:showVal val="0"/>
          <c:showCatName val="0"/>
          <c:showSerName val="0"/>
          <c:showPercent val="0"/>
          <c:showBubbleSize val="0"/>
        </c:dLbls>
        <c:axId val="104137088"/>
        <c:axId val="104139008"/>
      </c:scatterChart>
      <c:valAx>
        <c:axId val="104137088"/>
        <c:scaling>
          <c:orientation val="minMax"/>
        </c:scaling>
        <c:delete val="0"/>
        <c:axPos val="b"/>
        <c:title>
          <c:tx>
            <c:rich>
              <a:bodyPr/>
              <a:lstStyle/>
              <a:p>
                <a:pPr>
                  <a:defRPr sz="1000" b="0" i="0">
                    <a:latin typeface="Arial"/>
                    <a:ea typeface="Arial"/>
                    <a:cs typeface="Arial"/>
                  </a:defRPr>
                </a:pPr>
                <a:r>
                  <a:rPr lang="en-US"/>
                  <a:t>Dow Jones index percentage change</a:t>
                </a:r>
              </a:p>
            </c:rich>
          </c:tx>
          <c:overlay val="0"/>
        </c:title>
        <c:numFmt formatCode="0.0" sourceLinked="1"/>
        <c:majorTickMark val="cross"/>
        <c:minorTickMark val="cross"/>
        <c:tickLblPos val="nextTo"/>
        <c:txPr>
          <a:bodyPr/>
          <a:lstStyle/>
          <a:p>
            <a:pPr>
              <a:defRPr sz="1000" b="0" i="0">
                <a:latin typeface="Arial"/>
                <a:ea typeface="Arial"/>
                <a:cs typeface="Arial"/>
              </a:defRPr>
            </a:pPr>
            <a:endParaRPr lang="en-US"/>
          </a:p>
        </c:txPr>
        <c:crossAx val="104139008"/>
        <c:crosses val="autoZero"/>
        <c:crossBetween val="midCat"/>
      </c:valAx>
      <c:valAx>
        <c:axId val="104139008"/>
        <c:scaling>
          <c:orientation val="minMax"/>
          <c:min val="60"/>
        </c:scaling>
        <c:delete val="0"/>
        <c:axPos val="l"/>
        <c:title>
          <c:tx>
            <c:rich>
              <a:bodyPr/>
              <a:lstStyle/>
              <a:p>
                <a:pPr>
                  <a:defRPr sz="1000" b="0" i="0">
                    <a:latin typeface="Arial"/>
                    <a:ea typeface="Arial"/>
                    <a:cs typeface="Arial"/>
                  </a:defRPr>
                </a:pPr>
                <a:r>
                  <a:rPr lang="en-US"/>
                  <a:t>GFR</a:t>
                </a:r>
              </a:p>
            </c:rich>
          </c:tx>
          <c:overlay val="0"/>
        </c:title>
        <c:numFmt formatCode="General" sourceLinked="1"/>
        <c:majorTickMark val="cross"/>
        <c:minorTickMark val="cross"/>
        <c:tickLblPos val="nextTo"/>
        <c:txPr>
          <a:bodyPr/>
          <a:lstStyle/>
          <a:p>
            <a:pPr>
              <a:defRPr sz="1000" b="0" i="0">
                <a:latin typeface="Arial"/>
                <a:ea typeface="Arial"/>
                <a:cs typeface="Arial"/>
              </a:defRPr>
            </a:pPr>
            <a:endParaRPr lang="en-US"/>
          </a:p>
        </c:txPr>
        <c:crossAx val="104137088"/>
        <c:crosses val="autoZero"/>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latin typeface="Arial"/>
                <a:ea typeface="Arial"/>
                <a:cs typeface="Arial"/>
              </a:defRPr>
            </a:pPr>
            <a:r>
              <a:rPr lang="en-US"/>
              <a:t>GFR vs Gross Income</a:t>
            </a:r>
          </a:p>
          <a:p>
            <a:pPr>
              <a:defRPr sz="1000" b="0" i="0">
                <a:latin typeface="Arial"/>
                <a:ea typeface="Arial"/>
                <a:cs typeface="Arial"/>
              </a:defRPr>
            </a:pPr>
            <a:r>
              <a:rPr lang="en-US"/>
              <a:t>
</a:t>
            </a:r>
          </a:p>
        </c:rich>
      </c:tx>
      <c:overlay val="0"/>
    </c:title>
    <c:autoTitleDeleted val="0"/>
    <c:plotArea>
      <c:layout/>
      <c:scatterChart>
        <c:scatterStyle val="lineMarker"/>
        <c:varyColors val="0"/>
        <c:ser>
          <c:idx val="0"/>
          <c:order val="0"/>
          <c:spPr>
            <a:ln w="28575">
              <a:noFill/>
            </a:ln>
          </c:spPr>
          <c:marker>
            <c:symbol val="diamond"/>
            <c:size val="5"/>
            <c:spPr>
              <a:solidFill>
                <a:srgbClr val="000000"/>
              </a:solidFill>
              <a:ln w="9525">
                <a:noFill/>
              </a:ln>
            </c:spPr>
          </c:marker>
          <c:trendline>
            <c:spPr>
              <a:ln w="3175"/>
            </c:spPr>
            <c:trendlineType val="poly"/>
            <c:order val="4"/>
            <c:dispRSqr val="1"/>
            <c:dispEq val="1"/>
            <c:trendlineLbl>
              <c:layout>
                <c:manualLayout>
                  <c:x val="0.1689122106005406"/>
                  <c:y val="-0.48971316085489314"/>
                </c:manualLayout>
              </c:layout>
              <c:numFmt formatCode="#,##0.000\ ;\-#,##0.000\ " sourceLinked="0"/>
              <c:txPr>
                <a:bodyPr/>
                <a:lstStyle/>
                <a:p>
                  <a:pPr>
                    <a:defRPr sz="1000" b="0" i="0" baseline="0">
                      <a:latin typeface="Arial"/>
                      <a:ea typeface="Arial"/>
                      <a:cs typeface="Arial"/>
                    </a:defRPr>
                  </a:pPr>
                  <a:endParaRPr lang="en-US"/>
                </a:p>
              </c:txPr>
            </c:trendlineLbl>
          </c:trendline>
          <c:xVal>
            <c:numRef>
              <c:f>'TFR And Variables-1929-2010'!$G$2:$G$83</c:f>
              <c:numCache>
                <c:formatCode>_("$"* #,##0.0_);_("$"* \(#,##0.0\);_("$"* "-"??_);_(@_)</c:formatCode>
                <c:ptCount val="82"/>
                <c:pt idx="0">
                  <c:v>15.81</c:v>
                </c:pt>
                <c:pt idx="1">
                  <c:v>14.33</c:v>
                </c:pt>
                <c:pt idx="2">
                  <c:v>13.002000000000001</c:v>
                </c:pt>
                <c:pt idx="3">
                  <c:v>10.936</c:v>
                </c:pt>
                <c:pt idx="4">
                  <c:v>10.654999999999999</c:v>
                </c:pt>
                <c:pt idx="5">
                  <c:v>11.708</c:v>
                </c:pt>
                <c:pt idx="6">
                  <c:v>12.678000000000001</c:v>
                </c:pt>
                <c:pt idx="7">
                  <c:v>13.917999999999999</c:v>
                </c:pt>
                <c:pt idx="8">
                  <c:v>14.593999999999999</c:v>
                </c:pt>
                <c:pt idx="9">
                  <c:v>13.417999999999999</c:v>
                </c:pt>
                <c:pt idx="10">
                  <c:v>14.3</c:v>
                </c:pt>
                <c:pt idx="11">
                  <c:v>14.978</c:v>
                </c:pt>
                <c:pt idx="12">
                  <c:v>17.506</c:v>
                </c:pt>
                <c:pt idx="13">
                  <c:v>20.346</c:v>
                </c:pt>
                <c:pt idx="14">
                  <c:v>23.516999999999999</c:v>
                </c:pt>
                <c:pt idx="15">
                  <c:v>23.236999999999998</c:v>
                </c:pt>
                <c:pt idx="16">
                  <c:v>22.745999999999999</c:v>
                </c:pt>
                <c:pt idx="17">
                  <c:v>22.891999999999999</c:v>
                </c:pt>
                <c:pt idx="18">
                  <c:v>22.106999999999999</c:v>
                </c:pt>
                <c:pt idx="19">
                  <c:v>22.503</c:v>
                </c:pt>
                <c:pt idx="20">
                  <c:v>22.222000000000001</c:v>
                </c:pt>
                <c:pt idx="21">
                  <c:v>23.99</c:v>
                </c:pt>
                <c:pt idx="22">
                  <c:v>24.716999999999999</c:v>
                </c:pt>
                <c:pt idx="23">
                  <c:v>25.506</c:v>
                </c:pt>
                <c:pt idx="24">
                  <c:v>26.641999999999999</c:v>
                </c:pt>
                <c:pt idx="25">
                  <c:v>26.318999999999999</c:v>
                </c:pt>
                <c:pt idx="26">
                  <c:v>28.126999999999999</c:v>
                </c:pt>
                <c:pt idx="27">
                  <c:v>29.588999999999999</c:v>
                </c:pt>
                <c:pt idx="28">
                  <c:v>29.724</c:v>
                </c:pt>
                <c:pt idx="29">
                  <c:v>28.814</c:v>
                </c:pt>
                <c:pt idx="30">
                  <c:v>30.545999999999999</c:v>
                </c:pt>
                <c:pt idx="31">
                  <c:v>30.890999999999998</c:v>
                </c:pt>
                <c:pt idx="32">
                  <c:v>31.253</c:v>
                </c:pt>
                <c:pt idx="33">
                  <c:v>32.393999999999998</c:v>
                </c:pt>
                <c:pt idx="34">
                  <c:v>33.206000000000003</c:v>
                </c:pt>
                <c:pt idx="35">
                  <c:v>34.807000000000002</c:v>
                </c:pt>
                <c:pt idx="36">
                  <c:v>36.232999999999997</c:v>
                </c:pt>
                <c:pt idx="37">
                  <c:v>37.837000000000003</c:v>
                </c:pt>
                <c:pt idx="38">
                  <c:v>38.756</c:v>
                </c:pt>
                <c:pt idx="39">
                  <c:v>40.026000000000003</c:v>
                </c:pt>
                <c:pt idx="40">
                  <c:v>40.610999999999997</c:v>
                </c:pt>
                <c:pt idx="41">
                  <c:v>40.834000000000003</c:v>
                </c:pt>
                <c:pt idx="42">
                  <c:v>40.722000000000001</c:v>
                </c:pt>
                <c:pt idx="43">
                  <c:v>42.411000000000001</c:v>
                </c:pt>
                <c:pt idx="44">
                  <c:v>43.292000000000002</c:v>
                </c:pt>
                <c:pt idx="45">
                  <c:v>41.996000000000002</c:v>
                </c:pt>
                <c:pt idx="46">
                  <c:v>39.780999999999999</c:v>
                </c:pt>
                <c:pt idx="47">
                  <c:v>40.738</c:v>
                </c:pt>
                <c:pt idx="48">
                  <c:v>41.140999999999998</c:v>
                </c:pt>
                <c:pt idx="49">
                  <c:v>41.911000000000001</c:v>
                </c:pt>
                <c:pt idx="50">
                  <c:v>41.869</c:v>
                </c:pt>
                <c:pt idx="51">
                  <c:v>40.747</c:v>
                </c:pt>
                <c:pt idx="52">
                  <c:v>40.396000000000001</c:v>
                </c:pt>
                <c:pt idx="53">
                  <c:v>39.585999999999999</c:v>
                </c:pt>
                <c:pt idx="54">
                  <c:v>39.195</c:v>
                </c:pt>
                <c:pt idx="55">
                  <c:v>40.514000000000003</c:v>
                </c:pt>
                <c:pt idx="56">
                  <c:v>41.231000000000002</c:v>
                </c:pt>
                <c:pt idx="57">
                  <c:v>41.783000000000001</c:v>
                </c:pt>
                <c:pt idx="58">
                  <c:v>42.959000000000003</c:v>
                </c:pt>
                <c:pt idx="59">
                  <c:v>45.088000000000001</c:v>
                </c:pt>
                <c:pt idx="60">
                  <c:v>44.948</c:v>
                </c:pt>
                <c:pt idx="61">
                  <c:v>44.631999999999998</c:v>
                </c:pt>
                <c:pt idx="62">
                  <c:v>43.354999999999997</c:v>
                </c:pt>
                <c:pt idx="63">
                  <c:v>43.718000000000004</c:v>
                </c:pt>
                <c:pt idx="64">
                  <c:v>43.073999999999998</c:v>
                </c:pt>
                <c:pt idx="65">
                  <c:v>43.832999999999998</c:v>
                </c:pt>
                <c:pt idx="66">
                  <c:v>45.091000000000001</c:v>
                </c:pt>
                <c:pt idx="67">
                  <c:v>46.137</c:v>
                </c:pt>
                <c:pt idx="68">
                  <c:v>47.963999999999999</c:v>
                </c:pt>
                <c:pt idx="69">
                  <c:v>50.295999999999999</c:v>
                </c:pt>
                <c:pt idx="70">
                  <c:v>52.274000000000001</c:v>
                </c:pt>
                <c:pt idx="71">
                  <c:v>53.11</c:v>
                </c:pt>
                <c:pt idx="72">
                  <c:v>51.863</c:v>
                </c:pt>
                <c:pt idx="73">
                  <c:v>49.884999999999998</c:v>
                </c:pt>
                <c:pt idx="74">
                  <c:v>49.201000000000001</c:v>
                </c:pt>
                <c:pt idx="75">
                  <c:v>50.533000000000001</c:v>
                </c:pt>
                <c:pt idx="76">
                  <c:v>51.637</c:v>
                </c:pt>
                <c:pt idx="77">
                  <c:v>52.588999999999999</c:v>
                </c:pt>
                <c:pt idx="78">
                  <c:v>54.08</c:v>
                </c:pt>
                <c:pt idx="79">
                  <c:v>51.255000000000003</c:v>
                </c:pt>
                <c:pt idx="80">
                  <c:v>50.220999999999997</c:v>
                </c:pt>
                <c:pt idx="81">
                  <c:v>49.884999999999998</c:v>
                </c:pt>
              </c:numCache>
            </c:numRef>
          </c:xVal>
          <c:yVal>
            <c:numRef>
              <c:f>'TFR And Variables-1929-2010'!$B$2:$B$83</c:f>
              <c:numCache>
                <c:formatCode>General</c:formatCode>
                <c:ptCount val="82"/>
                <c:pt idx="0">
                  <c:v>89.3</c:v>
                </c:pt>
                <c:pt idx="1">
                  <c:v>89.2</c:v>
                </c:pt>
                <c:pt idx="2">
                  <c:v>84.6</c:v>
                </c:pt>
                <c:pt idx="3">
                  <c:v>81.7</c:v>
                </c:pt>
                <c:pt idx="4">
                  <c:v>76.3</c:v>
                </c:pt>
                <c:pt idx="5">
                  <c:v>78.5</c:v>
                </c:pt>
                <c:pt idx="6">
                  <c:v>77.2</c:v>
                </c:pt>
                <c:pt idx="7">
                  <c:v>75.8</c:v>
                </c:pt>
                <c:pt idx="8">
                  <c:v>77.099999999999994</c:v>
                </c:pt>
                <c:pt idx="9">
                  <c:v>79.099999999999994</c:v>
                </c:pt>
                <c:pt idx="10">
                  <c:v>77.599999999999994</c:v>
                </c:pt>
                <c:pt idx="11">
                  <c:v>79.900000000000006</c:v>
                </c:pt>
                <c:pt idx="12">
                  <c:v>83.4</c:v>
                </c:pt>
                <c:pt idx="13">
                  <c:v>91.5</c:v>
                </c:pt>
                <c:pt idx="14">
                  <c:v>94.3</c:v>
                </c:pt>
                <c:pt idx="15">
                  <c:v>88.8</c:v>
                </c:pt>
                <c:pt idx="16">
                  <c:v>85.9</c:v>
                </c:pt>
                <c:pt idx="17">
                  <c:v>101.9</c:v>
                </c:pt>
                <c:pt idx="18">
                  <c:v>113.3</c:v>
                </c:pt>
                <c:pt idx="19">
                  <c:v>107.3</c:v>
                </c:pt>
                <c:pt idx="20">
                  <c:v>107.1</c:v>
                </c:pt>
                <c:pt idx="21">
                  <c:v>106.2</c:v>
                </c:pt>
                <c:pt idx="22">
                  <c:v>111.4</c:v>
                </c:pt>
                <c:pt idx="23">
                  <c:v>113.8</c:v>
                </c:pt>
                <c:pt idx="24">
                  <c:v>115</c:v>
                </c:pt>
                <c:pt idx="25">
                  <c:v>117.9</c:v>
                </c:pt>
                <c:pt idx="26">
                  <c:v>118.3</c:v>
                </c:pt>
                <c:pt idx="27">
                  <c:v>121</c:v>
                </c:pt>
                <c:pt idx="28">
                  <c:v>122.7</c:v>
                </c:pt>
                <c:pt idx="29">
                  <c:v>120</c:v>
                </c:pt>
                <c:pt idx="30">
                  <c:v>119.9</c:v>
                </c:pt>
                <c:pt idx="31">
                  <c:v>118</c:v>
                </c:pt>
                <c:pt idx="32">
                  <c:v>117.1</c:v>
                </c:pt>
                <c:pt idx="33">
                  <c:v>112</c:v>
                </c:pt>
                <c:pt idx="34">
                  <c:v>108.3</c:v>
                </c:pt>
                <c:pt idx="35">
                  <c:v>104.7</c:v>
                </c:pt>
                <c:pt idx="36">
                  <c:v>96.3</c:v>
                </c:pt>
                <c:pt idx="37">
                  <c:v>90.8</c:v>
                </c:pt>
                <c:pt idx="38">
                  <c:v>87.2</c:v>
                </c:pt>
                <c:pt idx="39">
                  <c:v>85.2</c:v>
                </c:pt>
                <c:pt idx="40">
                  <c:v>86.1</c:v>
                </c:pt>
                <c:pt idx="41">
                  <c:v>87.9</c:v>
                </c:pt>
                <c:pt idx="42">
                  <c:v>81.599999999999994</c:v>
                </c:pt>
                <c:pt idx="43">
                  <c:v>73.099999999999994</c:v>
                </c:pt>
                <c:pt idx="44">
                  <c:v>68.8</c:v>
                </c:pt>
                <c:pt idx="45">
                  <c:v>67.8</c:v>
                </c:pt>
                <c:pt idx="46">
                  <c:v>66</c:v>
                </c:pt>
                <c:pt idx="47">
                  <c:v>65</c:v>
                </c:pt>
                <c:pt idx="48">
                  <c:v>66.8</c:v>
                </c:pt>
                <c:pt idx="49">
                  <c:v>65.5</c:v>
                </c:pt>
                <c:pt idx="50">
                  <c:v>67.2</c:v>
                </c:pt>
                <c:pt idx="51">
                  <c:v>68.400000000000006</c:v>
                </c:pt>
                <c:pt idx="52">
                  <c:v>67.3</c:v>
                </c:pt>
                <c:pt idx="53">
                  <c:v>67.3</c:v>
                </c:pt>
                <c:pt idx="54">
                  <c:v>65.7</c:v>
                </c:pt>
                <c:pt idx="55">
                  <c:v>65.5</c:v>
                </c:pt>
                <c:pt idx="56">
                  <c:v>66.3</c:v>
                </c:pt>
                <c:pt idx="57">
                  <c:v>65.400000000000006</c:v>
                </c:pt>
                <c:pt idx="58">
                  <c:v>65.8</c:v>
                </c:pt>
                <c:pt idx="59">
                  <c:v>67.3</c:v>
                </c:pt>
                <c:pt idx="60">
                  <c:v>69.2</c:v>
                </c:pt>
                <c:pt idx="61">
                  <c:v>70.900000000000006</c:v>
                </c:pt>
                <c:pt idx="62">
                  <c:v>69.3</c:v>
                </c:pt>
                <c:pt idx="63">
                  <c:v>68.400000000000006</c:v>
                </c:pt>
                <c:pt idx="64">
                  <c:v>67</c:v>
                </c:pt>
                <c:pt idx="65">
                  <c:v>65.900000000000006</c:v>
                </c:pt>
                <c:pt idx="66">
                  <c:v>64.599999999999994</c:v>
                </c:pt>
                <c:pt idx="67">
                  <c:v>64.099999999999994</c:v>
                </c:pt>
                <c:pt idx="68">
                  <c:v>63.6</c:v>
                </c:pt>
                <c:pt idx="69">
                  <c:v>64.3</c:v>
                </c:pt>
                <c:pt idx="70">
                  <c:v>64.400000000000006</c:v>
                </c:pt>
                <c:pt idx="71">
                  <c:v>65.900000000000006</c:v>
                </c:pt>
                <c:pt idx="72">
                  <c:v>65.3</c:v>
                </c:pt>
                <c:pt idx="73">
                  <c:v>64.8</c:v>
                </c:pt>
                <c:pt idx="74">
                  <c:v>66.099999999999994</c:v>
                </c:pt>
                <c:pt idx="75">
                  <c:v>66.3</c:v>
                </c:pt>
                <c:pt idx="76">
                  <c:v>66.7</c:v>
                </c:pt>
                <c:pt idx="77">
                  <c:v>68.5</c:v>
                </c:pt>
                <c:pt idx="78">
                  <c:v>69.5</c:v>
                </c:pt>
                <c:pt idx="79">
                  <c:v>68.599999999999994</c:v>
                </c:pt>
                <c:pt idx="80">
                  <c:v>66.7</c:v>
                </c:pt>
                <c:pt idx="81" formatCode="0.00">
                  <c:v>64.099999999999994</c:v>
                </c:pt>
              </c:numCache>
            </c:numRef>
          </c:yVal>
          <c:smooth val="0"/>
        </c:ser>
        <c:dLbls>
          <c:showLegendKey val="0"/>
          <c:showVal val="0"/>
          <c:showCatName val="0"/>
          <c:showSerName val="0"/>
          <c:showPercent val="0"/>
          <c:showBubbleSize val="0"/>
        </c:dLbls>
        <c:axId val="104186240"/>
        <c:axId val="104188160"/>
      </c:scatterChart>
      <c:valAx>
        <c:axId val="104186240"/>
        <c:scaling>
          <c:orientation val="minMax"/>
        </c:scaling>
        <c:delete val="0"/>
        <c:axPos val="b"/>
        <c:title>
          <c:tx>
            <c:rich>
              <a:bodyPr/>
              <a:lstStyle/>
              <a:p>
                <a:pPr>
                  <a:defRPr sz="1000" b="0" i="0">
                    <a:latin typeface="Arial"/>
                    <a:ea typeface="Arial"/>
                    <a:cs typeface="Arial"/>
                  </a:defRPr>
                </a:pPr>
                <a:r>
                  <a:rPr lang="en-US"/>
                  <a:t>Median Per Capita Gross Income (2007$)</a:t>
                </a:r>
              </a:p>
            </c:rich>
          </c:tx>
          <c:overlay val="0"/>
        </c:title>
        <c:numFmt formatCode="_(&quot;$&quot;* #,##0.0_);_(&quot;$&quot;* \(#,##0.0\);_(&quot;$&quot;* &quot;-&quot;??_);_(@_)" sourceLinked="1"/>
        <c:majorTickMark val="cross"/>
        <c:minorTickMark val="cross"/>
        <c:tickLblPos val="nextTo"/>
        <c:txPr>
          <a:bodyPr/>
          <a:lstStyle/>
          <a:p>
            <a:pPr>
              <a:defRPr sz="1000" b="0" i="0">
                <a:latin typeface="Arial"/>
                <a:ea typeface="Arial"/>
                <a:cs typeface="Arial"/>
              </a:defRPr>
            </a:pPr>
            <a:endParaRPr lang="en-US"/>
          </a:p>
        </c:txPr>
        <c:crossAx val="104188160"/>
        <c:crosses val="autoZero"/>
        <c:crossBetween val="midCat"/>
      </c:valAx>
      <c:valAx>
        <c:axId val="104188160"/>
        <c:scaling>
          <c:orientation val="minMax"/>
          <c:min val="60"/>
        </c:scaling>
        <c:delete val="0"/>
        <c:axPos val="l"/>
        <c:title>
          <c:tx>
            <c:rich>
              <a:bodyPr/>
              <a:lstStyle/>
              <a:p>
                <a:pPr>
                  <a:defRPr sz="1000" b="0" i="0">
                    <a:latin typeface="Arial"/>
                    <a:ea typeface="Arial"/>
                    <a:cs typeface="Arial"/>
                  </a:defRPr>
                </a:pPr>
                <a:r>
                  <a:rPr lang="en-US"/>
                  <a:t>GFR</a:t>
                </a:r>
              </a:p>
            </c:rich>
          </c:tx>
          <c:overlay val="0"/>
        </c:title>
        <c:numFmt formatCode="General" sourceLinked="1"/>
        <c:majorTickMark val="cross"/>
        <c:minorTickMark val="cross"/>
        <c:tickLblPos val="nextTo"/>
        <c:txPr>
          <a:bodyPr/>
          <a:lstStyle/>
          <a:p>
            <a:pPr>
              <a:defRPr sz="1000" b="0" i="0">
                <a:latin typeface="Arial"/>
                <a:ea typeface="Arial"/>
                <a:cs typeface="Arial"/>
              </a:defRPr>
            </a:pPr>
            <a:endParaRPr lang="en-US"/>
          </a:p>
        </c:txPr>
        <c:crossAx val="104186240"/>
        <c:crosses val="autoZero"/>
        <c:crossBetween val="midCat"/>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latin typeface="Arial"/>
                <a:ea typeface="Arial"/>
                <a:cs typeface="Arial"/>
              </a:defRPr>
            </a:pPr>
            <a:r>
              <a:rPr lang="en-US"/>
              <a:t>Residuals by Predicted</a:t>
            </a:r>
          </a:p>
        </c:rich>
      </c:tx>
      <c:overlay val="0"/>
    </c:title>
    <c:autoTitleDeleted val="0"/>
    <c:plotArea>
      <c:layout/>
      <c:scatterChart>
        <c:scatterStyle val="lineMarker"/>
        <c:varyColors val="0"/>
        <c:ser>
          <c:idx val="0"/>
          <c:order val="0"/>
          <c:spPr>
            <a:ln w="28575">
              <a:noFill/>
            </a:ln>
          </c:spPr>
          <c:marker>
            <c:symbol val="diamond"/>
            <c:size val="5"/>
            <c:spPr>
              <a:solidFill>
                <a:srgbClr val="000000"/>
              </a:solidFill>
              <a:ln w="9525">
                <a:noFill/>
              </a:ln>
            </c:spPr>
          </c:marker>
          <c:xVal>
            <c:strRef>
              <c:f>Output!$D$217:$D$298</c:f>
              <c:strCache>
                <c:ptCount val="82"/>
                <c:pt idx="0">
                  <c:v>119.33 </c:v>
                </c:pt>
                <c:pt idx="1">
                  <c:v>107.10 </c:v>
                </c:pt>
                <c:pt idx="2">
                  <c:v>89.55 </c:v>
                </c:pt>
                <c:pt idx="3">
                  <c:v>71.78 </c:v>
                </c:pt>
                <c:pt idx="4">
                  <c:v>68.55 </c:v>
                </c:pt>
                <c:pt idx="5">
                  <c:v>75.34 </c:v>
                </c:pt>
                <c:pt idx="6">
                  <c:v>78.16 </c:v>
                </c:pt>
                <c:pt idx="7">
                  <c:v>84.21 </c:v>
                </c:pt>
                <c:pt idx="8">
                  <c:v>90.12 </c:v>
                </c:pt>
                <c:pt idx="9">
                  <c:v>78.80 </c:v>
                </c:pt>
                <c:pt idx="10">
                  <c:v>81.66 </c:v>
                </c:pt>
                <c:pt idx="11">
                  <c:v>86.92 </c:v>
                </c:pt>
                <c:pt idx="12">
                  <c:v>95.41 </c:v>
                </c:pt>
                <c:pt idx="13">
                  <c:v>104.45 </c:v>
                </c:pt>
                <c:pt idx="14">
                  <c:v>107.11 </c:v>
                </c:pt>
                <c:pt idx="15">
                  <c:v>106.46 </c:v>
                </c:pt>
                <c:pt idx="16">
                  <c:v>105.61 </c:v>
                </c:pt>
                <c:pt idx="17">
                  <c:v>105.41 </c:v>
                </c:pt>
                <c:pt idx="18">
                  <c:v>107.01 </c:v>
                </c:pt>
                <c:pt idx="19">
                  <c:v>106.93 </c:v>
                </c:pt>
                <c:pt idx="20">
                  <c:v>101.68 </c:v>
                </c:pt>
                <c:pt idx="21">
                  <c:v>101.59 </c:v>
                </c:pt>
                <c:pt idx="22">
                  <c:v>104.88 </c:v>
                </c:pt>
                <c:pt idx="23">
                  <c:v>104.88 </c:v>
                </c:pt>
                <c:pt idx="24">
                  <c:v>104.06 </c:v>
                </c:pt>
                <c:pt idx="25">
                  <c:v>98.15 </c:v>
                </c:pt>
                <c:pt idx="26">
                  <c:v>99.22 </c:v>
                </c:pt>
                <c:pt idx="27">
                  <c:v>99.86 </c:v>
                </c:pt>
                <c:pt idx="28">
                  <c:v>99.53 </c:v>
                </c:pt>
                <c:pt idx="29">
                  <c:v>94.18 </c:v>
                </c:pt>
                <c:pt idx="30">
                  <c:v>95.67 </c:v>
                </c:pt>
                <c:pt idx="31">
                  <c:v>95.37 </c:v>
                </c:pt>
                <c:pt idx="32">
                  <c:v>92.18 </c:v>
                </c:pt>
                <c:pt idx="33">
                  <c:v>93.26 </c:v>
                </c:pt>
                <c:pt idx="34">
                  <c:v>91.87 </c:v>
                </c:pt>
                <c:pt idx="35">
                  <c:v>91.22 </c:v>
                </c:pt>
                <c:pt idx="36">
                  <c:v>90.57 </c:v>
                </c:pt>
                <c:pt idx="37">
                  <c:v>89.96 </c:v>
                </c:pt>
                <c:pt idx="38">
                  <c:v>89.30 </c:v>
                </c:pt>
                <c:pt idx="39">
                  <c:v>88.31 </c:v>
                </c:pt>
                <c:pt idx="40">
                  <c:v>87.74 </c:v>
                </c:pt>
                <c:pt idx="41">
                  <c:v>84.91 </c:v>
                </c:pt>
                <c:pt idx="42">
                  <c:v>81.63 </c:v>
                </c:pt>
                <c:pt idx="43">
                  <c:v>80.42 </c:v>
                </c:pt>
                <c:pt idx="44">
                  <c:v>80.05 </c:v>
                </c:pt>
                <c:pt idx="45">
                  <c:v>80.07 </c:v>
                </c:pt>
                <c:pt idx="46">
                  <c:v>74.49 </c:v>
                </c:pt>
                <c:pt idx="47">
                  <c:v>74.54 </c:v>
                </c:pt>
                <c:pt idx="48">
                  <c:v>74.79 </c:v>
                </c:pt>
                <c:pt idx="49">
                  <c:v>75.42 </c:v>
                </c:pt>
                <c:pt idx="50">
                  <c:v>76.30 </c:v>
                </c:pt>
                <c:pt idx="51">
                  <c:v>76.11 </c:v>
                </c:pt>
                <c:pt idx="52">
                  <c:v>75.85 </c:v>
                </c:pt>
                <c:pt idx="53">
                  <c:v>73.75 </c:v>
                </c:pt>
                <c:pt idx="54">
                  <c:v>72.28 </c:v>
                </c:pt>
                <c:pt idx="55">
                  <c:v>74.23 </c:v>
                </c:pt>
                <c:pt idx="56">
                  <c:v>73.47 </c:v>
                </c:pt>
                <c:pt idx="57">
                  <c:v>72.45 </c:v>
                </c:pt>
                <c:pt idx="58">
                  <c:v>73.67 </c:v>
                </c:pt>
                <c:pt idx="59">
                  <c:v>73.92 </c:v>
                </c:pt>
                <c:pt idx="60">
                  <c:v>73.63 </c:v>
                </c:pt>
                <c:pt idx="61">
                  <c:v>73.60 </c:v>
                </c:pt>
                <c:pt idx="62">
                  <c:v>73.01 </c:v>
                </c:pt>
                <c:pt idx="63">
                  <c:v>70.55 </c:v>
                </c:pt>
                <c:pt idx="64">
                  <c:v>71.68 </c:v>
                </c:pt>
                <c:pt idx="65">
                  <c:v>72.11 </c:v>
                </c:pt>
                <c:pt idx="66">
                  <c:v>12/1/2011 21:05.16</c:v>
                </c:pt>
                <c:pt idx="67">
                  <c:v>72.34 </c:v>
                </c:pt>
                <c:pt idx="68">
                  <c:v>12/1/2011 21:05.16</c:v>
                </c:pt>
                <c:pt idx="69">
                  <c:v>69.94 </c:v>
                </c:pt>
                <c:pt idx="70">
                  <c:v>12/1/2011 21:05.16</c:v>
                </c:pt>
                <c:pt idx="71">
                  <c:v>66.60 </c:v>
                </c:pt>
                <c:pt idx="72">
                  <c:v>12/1/2011 21:05.16</c:v>
                </c:pt>
                <c:pt idx="73">
                  <c:v>62.72 </c:v>
                </c:pt>
                <c:pt idx="74">
                  <c:v>61.45 </c:v>
                </c:pt>
                <c:pt idx="75">
                  <c:v>60.82 </c:v>
                </c:pt>
                <c:pt idx="76">
                  <c:v>61.08 </c:v>
                </c:pt>
                <c:pt idx="77">
                  <c:v>61.77 </c:v>
                </c:pt>
                <c:pt idx="78">
                  <c:v>61.94 </c:v>
                </c:pt>
                <c:pt idx="79">
                  <c:v>61.80 </c:v>
                </c:pt>
                <c:pt idx="80">
                  <c:v>56.73 </c:v>
                </c:pt>
                <c:pt idx="81">
                  <c:v>43.11 </c:v>
                </c:pt>
              </c:strCache>
            </c:strRef>
          </c:xVal>
          <c:yVal>
            <c:numRef>
              <c:f>Output!$E$217:$E$298</c:f>
              <c:numCache>
                <c:formatCode>#,##0.00\ ;\-#,##0.00\ </c:formatCode>
                <c:ptCount val="82"/>
                <c:pt idx="0">
                  <c:v>-30.026418725510268</c:v>
                </c:pt>
                <c:pt idx="1">
                  <c:v>-17.896766123284252</c:v>
                </c:pt>
                <c:pt idx="2">
                  <c:v>-4.9485892274203422</c:v>
                </c:pt>
                <c:pt idx="3">
                  <c:v>9.9233775798731045</c:v>
                </c:pt>
                <c:pt idx="4">
                  <c:v>7.7497065331364325</c:v>
                </c:pt>
                <c:pt idx="5">
                  <c:v>3.1559712432664071</c:v>
                </c:pt>
                <c:pt idx="6">
                  <c:v>-0.96384607531499</c:v>
                </c:pt>
                <c:pt idx="7">
                  <c:v>-8.4116335986202984</c:v>
                </c:pt>
                <c:pt idx="8">
                  <c:v>-13.02231257101279</c:v>
                </c:pt>
                <c:pt idx="9">
                  <c:v>0.29878348018588952</c:v>
                </c:pt>
                <c:pt idx="10">
                  <c:v>-4.0597126292944381</c:v>
                </c:pt>
                <c:pt idx="11">
                  <c:v>-7.0180171610759601</c:v>
                </c:pt>
                <c:pt idx="12">
                  <c:v>-12.009755769002766</c:v>
                </c:pt>
                <c:pt idx="13">
                  <c:v>-12.952829186604021</c:v>
                </c:pt>
                <c:pt idx="14">
                  <c:v>-12.810675129221153</c:v>
                </c:pt>
                <c:pt idx="15">
                  <c:v>-17.657192361685929</c:v>
                </c:pt>
                <c:pt idx="16">
                  <c:v>-19.714673371685649</c:v>
                </c:pt>
                <c:pt idx="17">
                  <c:v>-3.5147114083662245</c:v>
                </c:pt>
                <c:pt idx="18">
                  <c:v>6.2908167837652229</c:v>
                </c:pt>
                <c:pt idx="19">
                  <c:v>0.36606747896378522</c:v>
                </c:pt>
                <c:pt idx="20">
                  <c:v>5.4207304514079055</c:v>
                </c:pt>
                <c:pt idx="21">
                  <c:v>4.6096456871644307</c:v>
                </c:pt>
                <c:pt idx="22">
                  <c:v>6.5196551633850675</c:v>
                </c:pt>
                <c:pt idx="23">
                  <c:v>8.9218162456634929</c:v>
                </c:pt>
                <c:pt idx="24">
                  <c:v>10.941265814401589</c:v>
                </c:pt>
                <c:pt idx="25">
                  <c:v>19.75105105505375</c:v>
                </c:pt>
                <c:pt idx="26">
                  <c:v>19.081902591810575</c:v>
                </c:pt>
                <c:pt idx="27">
                  <c:v>21.144261698432786</c:v>
                </c:pt>
                <c:pt idx="28">
                  <c:v>23.172929424135319</c:v>
                </c:pt>
                <c:pt idx="29">
                  <c:v>25.819325126215659</c:v>
                </c:pt>
                <c:pt idx="30">
                  <c:v>24.2293447331528</c:v>
                </c:pt>
                <c:pt idx="31">
                  <c:v>22.628762336457996</c:v>
                </c:pt>
                <c:pt idx="32">
                  <c:v>24.919768482650284</c:v>
                </c:pt>
                <c:pt idx="33">
                  <c:v>18.741547686463932</c:v>
                </c:pt>
                <c:pt idx="34">
                  <c:v>16.4308503495606</c:v>
                </c:pt>
                <c:pt idx="35">
                  <c:v>13.484475232367103</c:v>
                </c:pt>
                <c:pt idx="36">
                  <c:v>5.7347790108730834</c:v>
                </c:pt>
                <c:pt idx="37">
                  <c:v>0.84393871248590813</c:v>
                </c:pt>
                <c:pt idx="38">
                  <c:v>-2.1030814424542115</c:v>
                </c:pt>
                <c:pt idx="39">
                  <c:v>-3.1088065540364198</c:v>
                </c:pt>
                <c:pt idx="40">
                  <c:v>-1.6449723235692488</c:v>
                </c:pt>
                <c:pt idx="41">
                  <c:v>2.9883612906374992</c:v>
                </c:pt>
                <c:pt idx="42">
                  <c:v>-3.488112796412679E-2</c:v>
                </c:pt>
                <c:pt idx="43">
                  <c:v>-7.3183502819853885</c:v>
                </c:pt>
                <c:pt idx="44">
                  <c:v>-11.25282329476201</c:v>
                </c:pt>
                <c:pt idx="45">
                  <c:v>-12.265187669091006</c:v>
                </c:pt>
                <c:pt idx="46">
                  <c:v>-8.4939512712913938</c:v>
                </c:pt>
                <c:pt idx="47">
                  <c:v>-9.5377565083843194</c:v>
                </c:pt>
                <c:pt idx="48">
                  <c:v>-7.9914787435983072</c:v>
                </c:pt>
                <c:pt idx="49">
                  <c:v>-9.9233175905337418</c:v>
                </c:pt>
                <c:pt idx="50">
                  <c:v>-9.0963817833956568</c:v>
                </c:pt>
                <c:pt idx="51">
                  <c:v>-7.7101579999697378</c:v>
                </c:pt>
                <c:pt idx="52">
                  <c:v>-8.5490712967035734</c:v>
                </c:pt>
                <c:pt idx="53">
                  <c:v>-6.4473685318032494</c:v>
                </c:pt>
                <c:pt idx="54">
                  <c:v>-6.5812801567972059</c:v>
                </c:pt>
                <c:pt idx="55">
                  <c:v>-8.7293096420027467</c:v>
                </c:pt>
                <c:pt idx="56">
                  <c:v>-7.1661498247961788</c:v>
                </c:pt>
                <c:pt idx="57">
                  <c:v>-7.0477144405072778</c:v>
                </c:pt>
                <c:pt idx="58">
                  <c:v>-7.8704075487676448</c:v>
                </c:pt>
                <c:pt idx="59">
                  <c:v>-6.6209876764681468</c:v>
                </c:pt>
                <c:pt idx="60">
                  <c:v>-4.4321634865330282</c:v>
                </c:pt>
                <c:pt idx="61">
                  <c:v>-2.6965448895206805</c:v>
                </c:pt>
                <c:pt idx="62">
                  <c:v>-3.7135031470772475</c:v>
                </c:pt>
                <c:pt idx="63">
                  <c:v>-2.1496425343477767</c:v>
                </c:pt>
                <c:pt idx="64">
                  <c:v>-4.681494955772564</c:v>
                </c:pt>
                <c:pt idx="65">
                  <c:v>-6.2085961324170711</c:v>
                </c:pt>
                <c:pt idx="66">
                  <c:v>-8.5848937925615729</c:v>
                </c:pt>
                <c:pt idx="67">
                  <c:v>-8.2381615626881199</c:v>
                </c:pt>
                <c:pt idx="68">
                  <c:v>-7.7131373847597544</c:v>
                </c:pt>
                <c:pt idx="69">
                  <c:v>-5.6425498815469979</c:v>
                </c:pt>
                <c:pt idx="70">
                  <c:v>-3.4217483318314521</c:v>
                </c:pt>
                <c:pt idx="71">
                  <c:v>-0.70318602030067723</c:v>
                </c:pt>
                <c:pt idx="72">
                  <c:v>-0.36807979640082067</c:v>
                </c:pt>
                <c:pt idx="73">
                  <c:v>2.0774716672907374</c:v>
                </c:pt>
                <c:pt idx="74">
                  <c:v>4.6499460818263003</c:v>
                </c:pt>
                <c:pt idx="75">
                  <c:v>5.4802446558791331</c:v>
                </c:pt>
                <c:pt idx="76">
                  <c:v>5.6227870941989835</c:v>
                </c:pt>
                <c:pt idx="77">
                  <c:v>6.7297471471233337</c:v>
                </c:pt>
                <c:pt idx="78">
                  <c:v>7.5633268653538295</c:v>
                </c:pt>
                <c:pt idx="79">
                  <c:v>6.800956151277731</c:v>
                </c:pt>
                <c:pt idx="80">
                  <c:v>9.9732985154133331</c:v>
                </c:pt>
                <c:pt idx="81">
                  <c:v>20.987358592858698</c:v>
                </c:pt>
              </c:numCache>
            </c:numRef>
          </c:yVal>
          <c:smooth val="0"/>
        </c:ser>
        <c:dLbls>
          <c:showLegendKey val="0"/>
          <c:showVal val="0"/>
          <c:showCatName val="0"/>
          <c:showSerName val="0"/>
          <c:showPercent val="0"/>
          <c:showBubbleSize val="0"/>
        </c:dLbls>
        <c:axId val="104229120"/>
        <c:axId val="104232448"/>
      </c:scatterChart>
      <c:valAx>
        <c:axId val="104229120"/>
        <c:scaling>
          <c:orientation val="minMax"/>
          <c:min val="40"/>
        </c:scaling>
        <c:delete val="0"/>
        <c:axPos val="b"/>
        <c:title>
          <c:tx>
            <c:rich>
              <a:bodyPr/>
              <a:lstStyle/>
              <a:p>
                <a:pPr>
                  <a:defRPr sz="1000" b="0" i="0">
                    <a:latin typeface="Arial"/>
                    <a:ea typeface="Arial"/>
                    <a:cs typeface="Arial"/>
                  </a:defRPr>
                </a:pPr>
                <a:r>
                  <a:rPr lang="en-US"/>
                  <a:t>Predicted</a:t>
                </a:r>
              </a:p>
            </c:rich>
          </c:tx>
          <c:overlay val="0"/>
        </c:title>
        <c:numFmt formatCode="General" sourceLinked="0"/>
        <c:majorTickMark val="cross"/>
        <c:minorTickMark val="cross"/>
        <c:tickLblPos val="nextTo"/>
        <c:txPr>
          <a:bodyPr/>
          <a:lstStyle/>
          <a:p>
            <a:pPr>
              <a:defRPr sz="1000" b="0" i="0">
                <a:latin typeface="Arial"/>
                <a:ea typeface="Arial"/>
                <a:cs typeface="Arial"/>
              </a:defRPr>
            </a:pPr>
            <a:endParaRPr lang="en-US"/>
          </a:p>
        </c:txPr>
        <c:crossAx val="104232448"/>
        <c:crossesAt val="-34.967526340013727"/>
        <c:crossBetween val="midCat"/>
      </c:valAx>
      <c:valAx>
        <c:axId val="104232448"/>
        <c:scaling>
          <c:orientation val="minMax"/>
        </c:scaling>
        <c:delete val="0"/>
        <c:axPos val="l"/>
        <c:majorGridlines>
          <c:spPr>
            <a:ln w="3175">
              <a:solidFill>
                <a:srgbClr val="000000"/>
              </a:solidFill>
              <a:prstDash val="sysDash"/>
            </a:ln>
          </c:spPr>
        </c:majorGridlines>
        <c:title>
          <c:tx>
            <c:rich>
              <a:bodyPr/>
              <a:lstStyle/>
              <a:p>
                <a:pPr>
                  <a:defRPr sz="1000" b="0" i="0">
                    <a:latin typeface="Arial"/>
                    <a:ea typeface="Arial"/>
                    <a:cs typeface="Arial"/>
                  </a:defRPr>
                </a:pPr>
                <a:r>
                  <a:rPr lang="en-US"/>
                  <a:t>Residual (gridlines = std. error)</a:t>
                </a:r>
              </a:p>
            </c:rich>
          </c:tx>
          <c:overlay val="0"/>
        </c:title>
        <c:numFmt formatCode="#,##0.00\ ;\-#,##0.00\ " sourceLinked="0"/>
        <c:majorTickMark val="cross"/>
        <c:minorTickMark val="cross"/>
        <c:tickLblPos val="nextTo"/>
        <c:txPr>
          <a:bodyPr/>
          <a:lstStyle/>
          <a:p>
            <a:pPr>
              <a:defRPr sz="1000" b="0" i="0">
                <a:latin typeface="Arial"/>
                <a:ea typeface="Arial"/>
                <a:cs typeface="Arial"/>
              </a:defRPr>
            </a:pPr>
            <a:endParaRPr lang="en-US"/>
          </a:p>
        </c:txPr>
        <c:crossAx val="104229120"/>
        <c:crossesAt val="0"/>
        <c:crossBetween val="midCat"/>
        <c:majorUnit val="11.65584211333791"/>
        <c:minorUnit val="11.65584211333791"/>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latin typeface="Arial"/>
                <a:ea typeface="Arial"/>
                <a:cs typeface="Arial"/>
              </a:defRPr>
            </a:pPr>
            <a:r>
              <a:rPr lang="en-US"/>
              <a:t>Residuals by  US Unemployment Rate Percent </a:t>
            </a:r>
          </a:p>
        </c:rich>
      </c:tx>
      <c:overlay val="0"/>
    </c:title>
    <c:autoTitleDeleted val="0"/>
    <c:plotArea>
      <c:layout/>
      <c:scatterChart>
        <c:scatterStyle val="lineMarker"/>
        <c:varyColors val="0"/>
        <c:ser>
          <c:idx val="0"/>
          <c:order val="0"/>
          <c:spPr>
            <a:ln w="28575">
              <a:noFill/>
            </a:ln>
          </c:spPr>
          <c:marker>
            <c:symbol val="diamond"/>
            <c:size val="5"/>
            <c:spPr>
              <a:solidFill>
                <a:srgbClr val="000000"/>
              </a:solidFill>
              <a:ln w="9525">
                <a:noFill/>
              </a:ln>
            </c:spPr>
          </c:marker>
          <c:xVal>
            <c:numRef>
              <c:f>ChartDataSheet_!$A$256:$A$337</c:f>
              <c:numCache>
                <c:formatCode>General</c:formatCode>
                <c:ptCount val="82"/>
                <c:pt idx="0">
                  <c:v>3.2</c:v>
                </c:pt>
                <c:pt idx="1">
                  <c:v>8.6999999999999993</c:v>
                </c:pt>
                <c:pt idx="2">
                  <c:v>15.9</c:v>
                </c:pt>
                <c:pt idx="3">
                  <c:v>23.6</c:v>
                </c:pt>
                <c:pt idx="4">
                  <c:v>24.9</c:v>
                </c:pt>
                <c:pt idx="5">
                  <c:v>21.7</c:v>
                </c:pt>
                <c:pt idx="6">
                  <c:v>20.100000000000001</c:v>
                </c:pt>
                <c:pt idx="7">
                  <c:v>16.899999999999999</c:v>
                </c:pt>
                <c:pt idx="8">
                  <c:v>14.3</c:v>
                </c:pt>
                <c:pt idx="9">
                  <c:v>19</c:v>
                </c:pt>
                <c:pt idx="10">
                  <c:v>17.3</c:v>
                </c:pt>
                <c:pt idx="11">
                  <c:v>14.6</c:v>
                </c:pt>
                <c:pt idx="12">
                  <c:v>9.9</c:v>
                </c:pt>
                <c:pt idx="13">
                  <c:v>4.7</c:v>
                </c:pt>
                <c:pt idx="14">
                  <c:v>1.9</c:v>
                </c:pt>
                <c:pt idx="15">
                  <c:v>1.2</c:v>
                </c:pt>
                <c:pt idx="16">
                  <c:v>1.9</c:v>
                </c:pt>
                <c:pt idx="17">
                  <c:v>3.9</c:v>
                </c:pt>
                <c:pt idx="18">
                  <c:v>3.9</c:v>
                </c:pt>
                <c:pt idx="19">
                  <c:v>3.75</c:v>
                </c:pt>
                <c:pt idx="20">
                  <c:v>6.05</c:v>
                </c:pt>
                <c:pt idx="21">
                  <c:v>5.208333333333333</c:v>
                </c:pt>
                <c:pt idx="22">
                  <c:v>3.2833333333333337</c:v>
                </c:pt>
                <c:pt idx="23">
                  <c:v>3.0250000000000004</c:v>
                </c:pt>
                <c:pt idx="24">
                  <c:v>2.9250000000000003</c:v>
                </c:pt>
                <c:pt idx="25">
                  <c:v>5.5916666666666659</c:v>
                </c:pt>
                <c:pt idx="26">
                  <c:v>4.3666666666666671</c:v>
                </c:pt>
                <c:pt idx="27">
                  <c:v>4.125</c:v>
                </c:pt>
                <c:pt idx="28">
                  <c:v>4.3</c:v>
                </c:pt>
                <c:pt idx="29">
                  <c:v>6.8416666666666659</c:v>
                </c:pt>
                <c:pt idx="30">
                  <c:v>5.45</c:v>
                </c:pt>
                <c:pt idx="31">
                  <c:v>5.541666666666667</c:v>
                </c:pt>
                <c:pt idx="32">
                  <c:v>6.6916666666666664</c:v>
                </c:pt>
                <c:pt idx="33">
                  <c:v>5.5666666666666673</c:v>
                </c:pt>
                <c:pt idx="34">
                  <c:v>5.6416666666666666</c:v>
                </c:pt>
                <c:pt idx="35">
                  <c:v>5.1583333333333332</c:v>
                </c:pt>
                <c:pt idx="36">
                  <c:v>4.5083333333333337</c:v>
                </c:pt>
                <c:pt idx="37">
                  <c:v>3.7916666666666665</c:v>
                </c:pt>
                <c:pt idx="38">
                  <c:v>3.8416666666666663</c:v>
                </c:pt>
                <c:pt idx="39">
                  <c:v>3.5583333333333331</c:v>
                </c:pt>
                <c:pt idx="40">
                  <c:v>3.4916666666666667</c:v>
                </c:pt>
                <c:pt idx="41">
                  <c:v>4.9833333333333334</c:v>
                </c:pt>
                <c:pt idx="42">
                  <c:v>5.95</c:v>
                </c:pt>
                <c:pt idx="43">
                  <c:v>5.6000000000000005</c:v>
                </c:pt>
                <c:pt idx="44">
                  <c:v>4.8583333333333325</c:v>
                </c:pt>
                <c:pt idx="45">
                  <c:v>5.6416666666666666</c:v>
                </c:pt>
                <c:pt idx="46">
                  <c:v>8.4749999999999996</c:v>
                </c:pt>
                <c:pt idx="47">
                  <c:v>7.6999999999999993</c:v>
                </c:pt>
                <c:pt idx="48">
                  <c:v>7.0500000000000007</c:v>
                </c:pt>
                <c:pt idx="49">
                  <c:v>6.0666666666666664</c:v>
                </c:pt>
                <c:pt idx="50">
                  <c:v>5.8500000000000005</c:v>
                </c:pt>
                <c:pt idx="51">
                  <c:v>7.1750000000000007</c:v>
                </c:pt>
                <c:pt idx="52">
                  <c:v>7.6166666666666671</c:v>
                </c:pt>
                <c:pt idx="53">
                  <c:v>9.7083333333333321</c:v>
                </c:pt>
                <c:pt idx="54">
                  <c:v>9.6</c:v>
                </c:pt>
                <c:pt idx="55">
                  <c:v>7.5083333333333337</c:v>
                </c:pt>
                <c:pt idx="56">
                  <c:v>7.1916666666666664</c:v>
                </c:pt>
                <c:pt idx="57">
                  <c:v>7</c:v>
                </c:pt>
                <c:pt idx="58">
                  <c:v>6.1750000000000007</c:v>
                </c:pt>
                <c:pt idx="59">
                  <c:v>5.4916666666666663</c:v>
                </c:pt>
                <c:pt idx="60">
                  <c:v>5.2583333333333329</c:v>
                </c:pt>
                <c:pt idx="61">
                  <c:v>5.6166666666666663</c:v>
                </c:pt>
                <c:pt idx="62">
                  <c:v>6.8499999999999988</c:v>
                </c:pt>
                <c:pt idx="63">
                  <c:v>7.4916666666666671</c:v>
                </c:pt>
                <c:pt idx="64">
                  <c:v>6.9083333333333323</c:v>
                </c:pt>
                <c:pt idx="65">
                  <c:v>6.1000000000000005</c:v>
                </c:pt>
                <c:pt idx="66">
                  <c:v>5.5916666666666677</c:v>
                </c:pt>
                <c:pt idx="67">
                  <c:v>5.4083333333333341</c:v>
                </c:pt>
                <c:pt idx="68">
                  <c:v>4.9416666666666664</c:v>
                </c:pt>
                <c:pt idx="69">
                  <c:v>4.5</c:v>
                </c:pt>
                <c:pt idx="70">
                  <c:v>4.2166666666666677</c:v>
                </c:pt>
                <c:pt idx="71">
                  <c:v>3.9666666666666663</c:v>
                </c:pt>
                <c:pt idx="72">
                  <c:v>4.7416666666666663</c:v>
                </c:pt>
                <c:pt idx="73">
                  <c:v>5.7833333333333341</c:v>
                </c:pt>
                <c:pt idx="74">
                  <c:v>5.9916666666666671</c:v>
                </c:pt>
                <c:pt idx="75">
                  <c:v>5.541666666666667</c:v>
                </c:pt>
                <c:pt idx="76">
                  <c:v>5.083333333333333</c:v>
                </c:pt>
                <c:pt idx="77">
                  <c:v>4.6083333333333334</c:v>
                </c:pt>
                <c:pt idx="78">
                  <c:v>4.6166666666666671</c:v>
                </c:pt>
                <c:pt idx="79">
                  <c:v>5.8000000000000007</c:v>
                </c:pt>
                <c:pt idx="80">
                  <c:v>9.2750000000000004</c:v>
                </c:pt>
                <c:pt idx="81">
                  <c:v>9.6333333333333329</c:v>
                </c:pt>
              </c:numCache>
            </c:numRef>
          </c:xVal>
          <c:yVal>
            <c:numRef>
              <c:f>Output!$E$217:$E$298</c:f>
              <c:numCache>
                <c:formatCode>#,##0.00\ ;\-#,##0.00\ </c:formatCode>
                <c:ptCount val="82"/>
                <c:pt idx="0">
                  <c:v>-30.026418725510268</c:v>
                </c:pt>
                <c:pt idx="1">
                  <c:v>-17.896766123284252</c:v>
                </c:pt>
                <c:pt idx="2">
                  <c:v>-4.9485892274203422</c:v>
                </c:pt>
                <c:pt idx="3">
                  <c:v>9.9233775798731045</c:v>
                </c:pt>
                <c:pt idx="4">
                  <c:v>7.7497065331364325</c:v>
                </c:pt>
                <c:pt idx="5">
                  <c:v>3.1559712432664071</c:v>
                </c:pt>
                <c:pt idx="6">
                  <c:v>-0.96384607531499</c:v>
                </c:pt>
                <c:pt idx="7">
                  <c:v>-8.4116335986202984</c:v>
                </c:pt>
                <c:pt idx="8">
                  <c:v>-13.02231257101279</c:v>
                </c:pt>
                <c:pt idx="9">
                  <c:v>0.29878348018588952</c:v>
                </c:pt>
                <c:pt idx="10">
                  <c:v>-4.0597126292944381</c:v>
                </c:pt>
                <c:pt idx="11">
                  <c:v>-7.0180171610759601</c:v>
                </c:pt>
                <c:pt idx="12">
                  <c:v>-12.009755769002766</c:v>
                </c:pt>
                <c:pt idx="13">
                  <c:v>-12.952829186604021</c:v>
                </c:pt>
                <c:pt idx="14">
                  <c:v>-12.810675129221153</c:v>
                </c:pt>
                <c:pt idx="15">
                  <c:v>-17.657192361685929</c:v>
                </c:pt>
                <c:pt idx="16">
                  <c:v>-19.714673371685649</c:v>
                </c:pt>
                <c:pt idx="17">
                  <c:v>-3.5147114083662245</c:v>
                </c:pt>
                <c:pt idx="18">
                  <c:v>6.2908167837652229</c:v>
                </c:pt>
                <c:pt idx="19">
                  <c:v>0.36606747896378522</c:v>
                </c:pt>
                <c:pt idx="20">
                  <c:v>5.4207304514079055</c:v>
                </c:pt>
                <c:pt idx="21">
                  <c:v>4.6096456871644307</c:v>
                </c:pt>
                <c:pt idx="22">
                  <c:v>6.5196551633850675</c:v>
                </c:pt>
                <c:pt idx="23">
                  <c:v>8.9218162456634929</c:v>
                </c:pt>
                <c:pt idx="24">
                  <c:v>10.941265814401589</c:v>
                </c:pt>
                <c:pt idx="25">
                  <c:v>19.75105105505375</c:v>
                </c:pt>
                <c:pt idx="26">
                  <c:v>19.081902591810575</c:v>
                </c:pt>
                <c:pt idx="27">
                  <c:v>21.144261698432786</c:v>
                </c:pt>
                <c:pt idx="28">
                  <c:v>23.172929424135319</c:v>
                </c:pt>
                <c:pt idx="29">
                  <c:v>25.819325126215659</c:v>
                </c:pt>
                <c:pt idx="30">
                  <c:v>24.2293447331528</c:v>
                </c:pt>
                <c:pt idx="31">
                  <c:v>22.628762336457996</c:v>
                </c:pt>
                <c:pt idx="32">
                  <c:v>24.919768482650284</c:v>
                </c:pt>
                <c:pt idx="33">
                  <c:v>18.741547686463932</c:v>
                </c:pt>
                <c:pt idx="34">
                  <c:v>16.4308503495606</c:v>
                </c:pt>
                <c:pt idx="35">
                  <c:v>13.484475232367103</c:v>
                </c:pt>
                <c:pt idx="36">
                  <c:v>5.7347790108730834</c:v>
                </c:pt>
                <c:pt idx="37">
                  <c:v>0.84393871248590813</c:v>
                </c:pt>
                <c:pt idx="38">
                  <c:v>-2.1030814424542115</c:v>
                </c:pt>
                <c:pt idx="39">
                  <c:v>-3.1088065540364198</c:v>
                </c:pt>
                <c:pt idx="40">
                  <c:v>-1.6449723235692488</c:v>
                </c:pt>
                <c:pt idx="41">
                  <c:v>2.9883612906374992</c:v>
                </c:pt>
                <c:pt idx="42">
                  <c:v>-3.488112796412679E-2</c:v>
                </c:pt>
                <c:pt idx="43">
                  <c:v>-7.3183502819853885</c:v>
                </c:pt>
                <c:pt idx="44">
                  <c:v>-11.25282329476201</c:v>
                </c:pt>
                <c:pt idx="45">
                  <c:v>-12.265187669091006</c:v>
                </c:pt>
                <c:pt idx="46">
                  <c:v>-8.4939512712913938</c:v>
                </c:pt>
                <c:pt idx="47">
                  <c:v>-9.5377565083843194</c:v>
                </c:pt>
                <c:pt idx="48">
                  <c:v>-7.9914787435983072</c:v>
                </c:pt>
                <c:pt idx="49">
                  <c:v>-9.9233175905337418</c:v>
                </c:pt>
                <c:pt idx="50">
                  <c:v>-9.0963817833956568</c:v>
                </c:pt>
                <c:pt idx="51">
                  <c:v>-7.7101579999697378</c:v>
                </c:pt>
                <c:pt idx="52">
                  <c:v>-8.5490712967035734</c:v>
                </c:pt>
                <c:pt idx="53">
                  <c:v>-6.4473685318032494</c:v>
                </c:pt>
                <c:pt idx="54">
                  <c:v>-6.5812801567972059</c:v>
                </c:pt>
                <c:pt idx="55">
                  <c:v>-8.7293096420027467</c:v>
                </c:pt>
                <c:pt idx="56">
                  <c:v>-7.1661498247961788</c:v>
                </c:pt>
                <c:pt idx="57">
                  <c:v>-7.0477144405072778</c:v>
                </c:pt>
                <c:pt idx="58">
                  <c:v>-7.8704075487676448</c:v>
                </c:pt>
                <c:pt idx="59">
                  <c:v>-6.6209876764681468</c:v>
                </c:pt>
                <c:pt idx="60">
                  <c:v>-4.4321634865330282</c:v>
                </c:pt>
                <c:pt idx="61">
                  <c:v>-2.6965448895206805</c:v>
                </c:pt>
                <c:pt idx="62">
                  <c:v>-3.7135031470772475</c:v>
                </c:pt>
                <c:pt idx="63">
                  <c:v>-2.1496425343477767</c:v>
                </c:pt>
                <c:pt idx="64">
                  <c:v>-4.681494955772564</c:v>
                </c:pt>
                <c:pt idx="65">
                  <c:v>-6.2085961324170711</c:v>
                </c:pt>
                <c:pt idx="66">
                  <c:v>-8.5848937925615729</c:v>
                </c:pt>
                <c:pt idx="67">
                  <c:v>-8.2381615626881199</c:v>
                </c:pt>
                <c:pt idx="68">
                  <c:v>-7.7131373847597544</c:v>
                </c:pt>
                <c:pt idx="69">
                  <c:v>-5.6425498815469979</c:v>
                </c:pt>
                <c:pt idx="70">
                  <c:v>-3.4217483318314521</c:v>
                </c:pt>
                <c:pt idx="71">
                  <c:v>-0.70318602030067723</c:v>
                </c:pt>
                <c:pt idx="72">
                  <c:v>-0.36807979640082067</c:v>
                </c:pt>
                <c:pt idx="73">
                  <c:v>2.0774716672907374</c:v>
                </c:pt>
                <c:pt idx="74">
                  <c:v>4.6499460818263003</c:v>
                </c:pt>
                <c:pt idx="75">
                  <c:v>5.4802446558791331</c:v>
                </c:pt>
                <c:pt idx="76">
                  <c:v>5.6227870941989835</c:v>
                </c:pt>
                <c:pt idx="77">
                  <c:v>6.7297471471233337</c:v>
                </c:pt>
                <c:pt idx="78">
                  <c:v>7.5633268653538295</c:v>
                </c:pt>
                <c:pt idx="79">
                  <c:v>6.800956151277731</c:v>
                </c:pt>
                <c:pt idx="80">
                  <c:v>9.9732985154133331</c:v>
                </c:pt>
                <c:pt idx="81">
                  <c:v>20.987358592858698</c:v>
                </c:pt>
              </c:numCache>
            </c:numRef>
          </c:yVal>
          <c:smooth val="0"/>
        </c:ser>
        <c:dLbls>
          <c:showLegendKey val="0"/>
          <c:showVal val="0"/>
          <c:showCatName val="0"/>
          <c:showSerName val="0"/>
          <c:showPercent val="0"/>
          <c:showBubbleSize val="0"/>
        </c:dLbls>
        <c:axId val="104334464"/>
        <c:axId val="104341888"/>
      </c:scatterChart>
      <c:valAx>
        <c:axId val="104334464"/>
        <c:scaling>
          <c:orientation val="minMax"/>
        </c:scaling>
        <c:delete val="0"/>
        <c:axPos val="b"/>
        <c:title>
          <c:tx>
            <c:rich>
              <a:bodyPr/>
              <a:lstStyle/>
              <a:p>
                <a:pPr>
                  <a:defRPr sz="1000" b="0" i="0">
                    <a:latin typeface="Arial"/>
                    <a:ea typeface="Arial"/>
                    <a:cs typeface="Arial"/>
                  </a:defRPr>
                </a:pPr>
                <a:r>
                  <a:rPr lang="en-US"/>
                  <a:t> US Unemployment Rate Percent </a:t>
                </a:r>
              </a:p>
            </c:rich>
          </c:tx>
          <c:overlay val="0"/>
        </c:title>
        <c:numFmt formatCode="#,##0.0\ ;\-#,##0.0" sourceLinked="0"/>
        <c:majorTickMark val="cross"/>
        <c:minorTickMark val="cross"/>
        <c:tickLblPos val="nextTo"/>
        <c:txPr>
          <a:bodyPr/>
          <a:lstStyle/>
          <a:p>
            <a:pPr>
              <a:defRPr sz="1000" b="0" i="0">
                <a:latin typeface="Arial"/>
                <a:ea typeface="Arial"/>
                <a:cs typeface="Arial"/>
              </a:defRPr>
            </a:pPr>
            <a:endParaRPr lang="en-US"/>
          </a:p>
        </c:txPr>
        <c:crossAx val="104341888"/>
        <c:crossesAt val="-34.967526340013727"/>
        <c:crossBetween val="midCat"/>
      </c:valAx>
      <c:valAx>
        <c:axId val="104341888"/>
        <c:scaling>
          <c:orientation val="minMax"/>
        </c:scaling>
        <c:delete val="0"/>
        <c:axPos val="l"/>
        <c:majorGridlines>
          <c:spPr>
            <a:ln w="3175">
              <a:solidFill>
                <a:srgbClr val="000000"/>
              </a:solidFill>
              <a:prstDash val="sysDash"/>
            </a:ln>
          </c:spPr>
        </c:majorGridlines>
        <c:title>
          <c:tx>
            <c:rich>
              <a:bodyPr/>
              <a:lstStyle/>
              <a:p>
                <a:pPr>
                  <a:defRPr sz="1000" b="0" i="0">
                    <a:latin typeface="Arial"/>
                    <a:ea typeface="Arial"/>
                    <a:cs typeface="Arial"/>
                  </a:defRPr>
                </a:pPr>
                <a:r>
                  <a:rPr lang="en-US"/>
                  <a:t>Residual (gridlines = std. error)</a:t>
                </a:r>
              </a:p>
            </c:rich>
          </c:tx>
          <c:overlay val="0"/>
        </c:title>
        <c:numFmt formatCode="#,##0.00\ ;\-#,##0.00\ " sourceLinked="0"/>
        <c:majorTickMark val="cross"/>
        <c:minorTickMark val="cross"/>
        <c:tickLblPos val="nextTo"/>
        <c:txPr>
          <a:bodyPr/>
          <a:lstStyle/>
          <a:p>
            <a:pPr>
              <a:defRPr sz="1000" b="0" i="0">
                <a:latin typeface="Arial"/>
                <a:ea typeface="Arial"/>
                <a:cs typeface="Arial"/>
              </a:defRPr>
            </a:pPr>
            <a:endParaRPr lang="en-US"/>
          </a:p>
        </c:txPr>
        <c:crossAx val="104334464"/>
        <c:crossesAt val="0"/>
        <c:crossBetween val="midCat"/>
        <c:majorUnit val="11.65584211333791"/>
        <c:minorUnit val="11.65584211333791"/>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latin typeface="Arial"/>
                <a:ea typeface="Arial"/>
                <a:cs typeface="Arial"/>
              </a:defRPr>
            </a:pPr>
            <a:r>
              <a:rPr lang="en-US"/>
              <a:t>Residuals by Per Capita GDP (chained 2005)</a:t>
            </a:r>
          </a:p>
        </c:rich>
      </c:tx>
      <c:overlay val="0"/>
    </c:title>
    <c:autoTitleDeleted val="0"/>
    <c:plotArea>
      <c:layout/>
      <c:scatterChart>
        <c:scatterStyle val="lineMarker"/>
        <c:varyColors val="0"/>
        <c:ser>
          <c:idx val="0"/>
          <c:order val="0"/>
          <c:spPr>
            <a:ln w="28575">
              <a:noFill/>
            </a:ln>
          </c:spPr>
          <c:marker>
            <c:symbol val="diamond"/>
            <c:size val="5"/>
            <c:spPr>
              <a:solidFill>
                <a:srgbClr val="000000"/>
              </a:solidFill>
              <a:ln w="9525">
                <a:noFill/>
              </a:ln>
            </c:spPr>
          </c:marker>
          <c:xVal>
            <c:numRef>
              <c:f>ChartDataSheet_!$B$256:$B$337</c:f>
              <c:numCache>
                <c:formatCode>General</c:formatCode>
                <c:ptCount val="82"/>
                <c:pt idx="0">
                  <c:v>8.016</c:v>
                </c:pt>
                <c:pt idx="1">
                  <c:v>7.2469999999999999</c:v>
                </c:pt>
                <c:pt idx="2">
                  <c:v>6.7249999999999996</c:v>
                </c:pt>
                <c:pt idx="3">
                  <c:v>5.8090000000000002</c:v>
                </c:pt>
                <c:pt idx="4">
                  <c:v>5.7</c:v>
                </c:pt>
                <c:pt idx="5">
                  <c:v>6.28</c:v>
                </c:pt>
                <c:pt idx="6">
                  <c:v>6.7910000000000004</c:v>
                </c:pt>
                <c:pt idx="7">
                  <c:v>7.6289999999999996</c:v>
                </c:pt>
                <c:pt idx="8">
                  <c:v>7.9710000000000001</c:v>
                </c:pt>
                <c:pt idx="9">
                  <c:v>7.6379999999999999</c:v>
                </c:pt>
                <c:pt idx="10">
                  <c:v>8.1880000000000006</c:v>
                </c:pt>
                <c:pt idx="11">
                  <c:v>8.8320000000000007</c:v>
                </c:pt>
                <c:pt idx="12">
                  <c:v>10.241</c:v>
                </c:pt>
                <c:pt idx="13">
                  <c:v>11.999000000000001</c:v>
                </c:pt>
                <c:pt idx="14">
                  <c:v>13.772</c:v>
                </c:pt>
                <c:pt idx="15">
                  <c:v>14.705</c:v>
                </c:pt>
                <c:pt idx="16">
                  <c:v>14.382</c:v>
                </c:pt>
                <c:pt idx="17">
                  <c:v>12.676</c:v>
                </c:pt>
                <c:pt idx="18">
                  <c:v>12.324</c:v>
                </c:pt>
                <c:pt idx="19">
                  <c:v>12.646000000000001</c:v>
                </c:pt>
                <c:pt idx="20">
                  <c:v>12.365</c:v>
                </c:pt>
                <c:pt idx="21">
                  <c:v>13.225</c:v>
                </c:pt>
                <c:pt idx="22">
                  <c:v>14.007</c:v>
                </c:pt>
                <c:pt idx="23">
                  <c:v>14.295999999999999</c:v>
                </c:pt>
                <c:pt idx="24">
                  <c:v>14.71</c:v>
                </c:pt>
                <c:pt idx="25">
                  <c:v>14.363</c:v>
                </c:pt>
                <c:pt idx="26">
                  <c:v>15.128</c:v>
                </c:pt>
                <c:pt idx="27">
                  <c:v>15.157</c:v>
                </c:pt>
                <c:pt idx="28">
                  <c:v>15.186999999999999</c:v>
                </c:pt>
                <c:pt idx="29">
                  <c:v>14.802</c:v>
                </c:pt>
                <c:pt idx="30">
                  <c:v>15.596</c:v>
                </c:pt>
                <c:pt idx="31">
                  <c:v>15.661</c:v>
                </c:pt>
                <c:pt idx="32">
                  <c:v>15.766</c:v>
                </c:pt>
                <c:pt idx="33">
                  <c:v>16.466000000000001</c:v>
                </c:pt>
                <c:pt idx="34">
                  <c:v>16.940000000000001</c:v>
                </c:pt>
                <c:pt idx="35">
                  <c:v>17.675000000000001</c:v>
                </c:pt>
                <c:pt idx="36">
                  <c:v>18.576000000000001</c:v>
                </c:pt>
                <c:pt idx="37">
                  <c:v>19.559000000000001</c:v>
                </c:pt>
                <c:pt idx="38">
                  <c:v>19.835999999999999</c:v>
                </c:pt>
                <c:pt idx="39">
                  <c:v>20.59</c:v>
                </c:pt>
                <c:pt idx="40">
                  <c:v>21.021000000000001</c:v>
                </c:pt>
                <c:pt idx="41">
                  <c:v>20.82</c:v>
                </c:pt>
                <c:pt idx="42">
                  <c:v>21.248999999999999</c:v>
                </c:pt>
                <c:pt idx="43">
                  <c:v>22.14</c:v>
                </c:pt>
                <c:pt idx="44">
                  <c:v>23.2</c:v>
                </c:pt>
                <c:pt idx="45">
                  <c:v>22.861000000000001</c:v>
                </c:pt>
                <c:pt idx="46">
                  <c:v>22.591999999999999</c:v>
                </c:pt>
                <c:pt idx="47">
                  <c:v>23.574999999999999</c:v>
                </c:pt>
                <c:pt idx="48">
                  <c:v>24.411999999999999</c:v>
                </c:pt>
                <c:pt idx="49">
                  <c:v>25.503</c:v>
                </c:pt>
                <c:pt idx="50">
                  <c:v>26.01</c:v>
                </c:pt>
                <c:pt idx="51">
                  <c:v>25.64</c:v>
                </c:pt>
                <c:pt idx="52">
                  <c:v>26.03</c:v>
                </c:pt>
                <c:pt idx="53">
                  <c:v>25.282</c:v>
                </c:pt>
                <c:pt idx="54">
                  <c:v>26.186</c:v>
                </c:pt>
                <c:pt idx="55">
                  <c:v>27.823</c:v>
                </c:pt>
                <c:pt idx="56">
                  <c:v>28.716999999999999</c:v>
                </c:pt>
                <c:pt idx="57">
                  <c:v>29.443000000000001</c:v>
                </c:pt>
                <c:pt idx="58">
                  <c:v>30.114999999999998</c:v>
                </c:pt>
                <c:pt idx="59">
                  <c:v>31.068999999999999</c:v>
                </c:pt>
                <c:pt idx="60">
                  <c:v>31.876999999999999</c:v>
                </c:pt>
                <c:pt idx="61">
                  <c:v>32.112000000000002</c:v>
                </c:pt>
                <c:pt idx="62">
                  <c:v>31.614000000000001</c:v>
                </c:pt>
                <c:pt idx="63">
                  <c:v>32.255000000000003</c:v>
                </c:pt>
                <c:pt idx="64">
                  <c:v>32.747</c:v>
                </c:pt>
                <c:pt idx="65">
                  <c:v>33.670999999999999</c:v>
                </c:pt>
                <c:pt idx="66">
                  <c:v>34.112000000000002</c:v>
                </c:pt>
                <c:pt idx="67">
                  <c:v>34.976999999999997</c:v>
                </c:pt>
                <c:pt idx="68">
                  <c:v>36.101999999999997</c:v>
                </c:pt>
                <c:pt idx="69">
                  <c:v>37.238</c:v>
                </c:pt>
                <c:pt idx="70">
                  <c:v>38.591999999999999</c:v>
                </c:pt>
                <c:pt idx="71">
                  <c:v>39.75</c:v>
                </c:pt>
                <c:pt idx="72">
                  <c:v>39.768000000000001</c:v>
                </c:pt>
                <c:pt idx="73">
                  <c:v>40.095999999999997</c:v>
                </c:pt>
                <c:pt idx="74">
                  <c:v>40.710999999999999</c:v>
                </c:pt>
                <c:pt idx="75">
                  <c:v>41.783999999999999</c:v>
                </c:pt>
                <c:pt idx="76">
                  <c:v>42.664000000000001</c:v>
                </c:pt>
                <c:pt idx="77">
                  <c:v>43.390999999999998</c:v>
                </c:pt>
                <c:pt idx="78">
                  <c:v>43.801000000000002</c:v>
                </c:pt>
                <c:pt idx="79">
                  <c:v>43.396999999999998</c:v>
                </c:pt>
                <c:pt idx="80">
                  <c:v>41.89</c:v>
                </c:pt>
                <c:pt idx="81">
                  <c:v>46.86</c:v>
                </c:pt>
              </c:numCache>
            </c:numRef>
          </c:xVal>
          <c:yVal>
            <c:numRef>
              <c:f>Output!$E$217:$E$298</c:f>
              <c:numCache>
                <c:formatCode>#,##0.00\ ;\-#,##0.00\ </c:formatCode>
                <c:ptCount val="82"/>
                <c:pt idx="0">
                  <c:v>-30.026418725510268</c:v>
                </c:pt>
                <c:pt idx="1">
                  <c:v>-17.896766123284252</c:v>
                </c:pt>
                <c:pt idx="2">
                  <c:v>-4.9485892274203422</c:v>
                </c:pt>
                <c:pt idx="3">
                  <c:v>9.9233775798731045</c:v>
                </c:pt>
                <c:pt idx="4">
                  <c:v>7.7497065331364325</c:v>
                </c:pt>
                <c:pt idx="5">
                  <c:v>3.1559712432664071</c:v>
                </c:pt>
                <c:pt idx="6">
                  <c:v>-0.96384607531499</c:v>
                </c:pt>
                <c:pt idx="7">
                  <c:v>-8.4116335986202984</c:v>
                </c:pt>
                <c:pt idx="8">
                  <c:v>-13.02231257101279</c:v>
                </c:pt>
                <c:pt idx="9">
                  <c:v>0.29878348018588952</c:v>
                </c:pt>
                <c:pt idx="10">
                  <c:v>-4.0597126292944381</c:v>
                </c:pt>
                <c:pt idx="11">
                  <c:v>-7.0180171610759601</c:v>
                </c:pt>
                <c:pt idx="12">
                  <c:v>-12.009755769002766</c:v>
                </c:pt>
                <c:pt idx="13">
                  <c:v>-12.952829186604021</c:v>
                </c:pt>
                <c:pt idx="14">
                  <c:v>-12.810675129221153</c:v>
                </c:pt>
                <c:pt idx="15">
                  <c:v>-17.657192361685929</c:v>
                </c:pt>
                <c:pt idx="16">
                  <c:v>-19.714673371685649</c:v>
                </c:pt>
                <c:pt idx="17">
                  <c:v>-3.5147114083662245</c:v>
                </c:pt>
                <c:pt idx="18">
                  <c:v>6.2908167837652229</c:v>
                </c:pt>
                <c:pt idx="19">
                  <c:v>0.36606747896378522</c:v>
                </c:pt>
                <c:pt idx="20">
                  <c:v>5.4207304514079055</c:v>
                </c:pt>
                <c:pt idx="21">
                  <c:v>4.6096456871644307</c:v>
                </c:pt>
                <c:pt idx="22">
                  <c:v>6.5196551633850675</c:v>
                </c:pt>
                <c:pt idx="23">
                  <c:v>8.9218162456634929</c:v>
                </c:pt>
                <c:pt idx="24">
                  <c:v>10.941265814401589</c:v>
                </c:pt>
                <c:pt idx="25">
                  <c:v>19.75105105505375</c:v>
                </c:pt>
                <c:pt idx="26">
                  <c:v>19.081902591810575</c:v>
                </c:pt>
                <c:pt idx="27">
                  <c:v>21.144261698432786</c:v>
                </c:pt>
                <c:pt idx="28">
                  <c:v>23.172929424135319</c:v>
                </c:pt>
                <c:pt idx="29">
                  <c:v>25.819325126215659</c:v>
                </c:pt>
                <c:pt idx="30">
                  <c:v>24.2293447331528</c:v>
                </c:pt>
                <c:pt idx="31">
                  <c:v>22.628762336457996</c:v>
                </c:pt>
                <c:pt idx="32">
                  <c:v>24.919768482650284</c:v>
                </c:pt>
                <c:pt idx="33">
                  <c:v>18.741547686463932</c:v>
                </c:pt>
                <c:pt idx="34">
                  <c:v>16.4308503495606</c:v>
                </c:pt>
                <c:pt idx="35">
                  <c:v>13.484475232367103</c:v>
                </c:pt>
                <c:pt idx="36">
                  <c:v>5.7347790108730834</c:v>
                </c:pt>
                <c:pt idx="37">
                  <c:v>0.84393871248590813</c:v>
                </c:pt>
                <c:pt idx="38">
                  <c:v>-2.1030814424542115</c:v>
                </c:pt>
                <c:pt idx="39">
                  <c:v>-3.1088065540364198</c:v>
                </c:pt>
                <c:pt idx="40">
                  <c:v>-1.6449723235692488</c:v>
                </c:pt>
                <c:pt idx="41">
                  <c:v>2.9883612906374992</c:v>
                </c:pt>
                <c:pt idx="42">
                  <c:v>-3.488112796412679E-2</c:v>
                </c:pt>
                <c:pt idx="43">
                  <c:v>-7.3183502819853885</c:v>
                </c:pt>
                <c:pt idx="44">
                  <c:v>-11.25282329476201</c:v>
                </c:pt>
                <c:pt idx="45">
                  <c:v>-12.265187669091006</c:v>
                </c:pt>
                <c:pt idx="46">
                  <c:v>-8.4939512712913938</c:v>
                </c:pt>
                <c:pt idx="47">
                  <c:v>-9.5377565083843194</c:v>
                </c:pt>
                <c:pt idx="48">
                  <c:v>-7.9914787435983072</c:v>
                </c:pt>
                <c:pt idx="49">
                  <c:v>-9.9233175905337418</c:v>
                </c:pt>
                <c:pt idx="50">
                  <c:v>-9.0963817833956568</c:v>
                </c:pt>
                <c:pt idx="51">
                  <c:v>-7.7101579999697378</c:v>
                </c:pt>
                <c:pt idx="52">
                  <c:v>-8.5490712967035734</c:v>
                </c:pt>
                <c:pt idx="53">
                  <c:v>-6.4473685318032494</c:v>
                </c:pt>
                <c:pt idx="54">
                  <c:v>-6.5812801567972059</c:v>
                </c:pt>
                <c:pt idx="55">
                  <c:v>-8.7293096420027467</c:v>
                </c:pt>
                <c:pt idx="56">
                  <c:v>-7.1661498247961788</c:v>
                </c:pt>
                <c:pt idx="57">
                  <c:v>-7.0477144405072778</c:v>
                </c:pt>
                <c:pt idx="58">
                  <c:v>-7.8704075487676448</c:v>
                </c:pt>
                <c:pt idx="59">
                  <c:v>-6.6209876764681468</c:v>
                </c:pt>
                <c:pt idx="60">
                  <c:v>-4.4321634865330282</c:v>
                </c:pt>
                <c:pt idx="61">
                  <c:v>-2.6965448895206805</c:v>
                </c:pt>
                <c:pt idx="62">
                  <c:v>-3.7135031470772475</c:v>
                </c:pt>
                <c:pt idx="63">
                  <c:v>-2.1496425343477767</c:v>
                </c:pt>
                <c:pt idx="64">
                  <c:v>-4.681494955772564</c:v>
                </c:pt>
                <c:pt idx="65">
                  <c:v>-6.2085961324170711</c:v>
                </c:pt>
                <c:pt idx="66">
                  <c:v>-8.5848937925615729</c:v>
                </c:pt>
                <c:pt idx="67">
                  <c:v>-8.2381615626881199</c:v>
                </c:pt>
                <c:pt idx="68">
                  <c:v>-7.7131373847597544</c:v>
                </c:pt>
                <c:pt idx="69">
                  <c:v>-5.6425498815469979</c:v>
                </c:pt>
                <c:pt idx="70">
                  <c:v>-3.4217483318314521</c:v>
                </c:pt>
                <c:pt idx="71">
                  <c:v>-0.70318602030067723</c:v>
                </c:pt>
                <c:pt idx="72">
                  <c:v>-0.36807979640082067</c:v>
                </c:pt>
                <c:pt idx="73">
                  <c:v>2.0774716672907374</c:v>
                </c:pt>
                <c:pt idx="74">
                  <c:v>4.6499460818263003</c:v>
                </c:pt>
                <c:pt idx="75">
                  <c:v>5.4802446558791331</c:v>
                </c:pt>
                <c:pt idx="76">
                  <c:v>5.6227870941989835</c:v>
                </c:pt>
                <c:pt idx="77">
                  <c:v>6.7297471471233337</c:v>
                </c:pt>
                <c:pt idx="78">
                  <c:v>7.5633268653538295</c:v>
                </c:pt>
                <c:pt idx="79">
                  <c:v>6.800956151277731</c:v>
                </c:pt>
                <c:pt idx="80">
                  <c:v>9.9732985154133331</c:v>
                </c:pt>
                <c:pt idx="81">
                  <c:v>20.987358592858698</c:v>
                </c:pt>
              </c:numCache>
            </c:numRef>
          </c:yVal>
          <c:smooth val="0"/>
        </c:ser>
        <c:dLbls>
          <c:showLegendKey val="0"/>
          <c:showVal val="0"/>
          <c:showCatName val="0"/>
          <c:showSerName val="0"/>
          <c:showPercent val="0"/>
          <c:showBubbleSize val="0"/>
        </c:dLbls>
        <c:axId val="104361344"/>
        <c:axId val="104376960"/>
      </c:scatterChart>
      <c:valAx>
        <c:axId val="104361344"/>
        <c:scaling>
          <c:orientation val="minMax"/>
        </c:scaling>
        <c:delete val="0"/>
        <c:axPos val="b"/>
        <c:title>
          <c:tx>
            <c:rich>
              <a:bodyPr/>
              <a:lstStyle/>
              <a:p>
                <a:pPr>
                  <a:defRPr sz="1000" b="0" i="0">
                    <a:latin typeface="Arial"/>
                    <a:ea typeface="Arial"/>
                    <a:cs typeface="Arial"/>
                  </a:defRPr>
                </a:pPr>
                <a:r>
                  <a:rPr lang="en-US"/>
                  <a:t>Per Capita GDP (chained 2005)</a:t>
                </a:r>
              </a:p>
            </c:rich>
          </c:tx>
          <c:overlay val="0"/>
        </c:title>
        <c:numFmt formatCode="#,##0.00\ ;\-#,##0.00" sourceLinked="0"/>
        <c:majorTickMark val="cross"/>
        <c:minorTickMark val="cross"/>
        <c:tickLblPos val="nextTo"/>
        <c:txPr>
          <a:bodyPr/>
          <a:lstStyle/>
          <a:p>
            <a:pPr>
              <a:defRPr sz="1000" b="0" i="0">
                <a:latin typeface="Arial"/>
                <a:ea typeface="Arial"/>
                <a:cs typeface="Arial"/>
              </a:defRPr>
            </a:pPr>
            <a:endParaRPr lang="en-US"/>
          </a:p>
        </c:txPr>
        <c:crossAx val="104376960"/>
        <c:crossesAt val="-34.967526340013727"/>
        <c:crossBetween val="midCat"/>
      </c:valAx>
      <c:valAx>
        <c:axId val="104376960"/>
        <c:scaling>
          <c:orientation val="minMax"/>
        </c:scaling>
        <c:delete val="0"/>
        <c:axPos val="l"/>
        <c:majorGridlines>
          <c:spPr>
            <a:ln w="3175">
              <a:solidFill>
                <a:srgbClr val="000000"/>
              </a:solidFill>
              <a:prstDash val="sysDash"/>
            </a:ln>
          </c:spPr>
        </c:majorGridlines>
        <c:title>
          <c:tx>
            <c:rich>
              <a:bodyPr/>
              <a:lstStyle/>
              <a:p>
                <a:pPr>
                  <a:defRPr sz="1000" b="0" i="0">
                    <a:latin typeface="Arial"/>
                    <a:ea typeface="Arial"/>
                    <a:cs typeface="Arial"/>
                  </a:defRPr>
                </a:pPr>
                <a:r>
                  <a:rPr lang="en-US"/>
                  <a:t>Residual (gridlines = std. error)</a:t>
                </a:r>
              </a:p>
            </c:rich>
          </c:tx>
          <c:overlay val="0"/>
        </c:title>
        <c:numFmt formatCode="#,##0.00\ ;\-#,##0.00\ " sourceLinked="0"/>
        <c:majorTickMark val="cross"/>
        <c:minorTickMark val="cross"/>
        <c:tickLblPos val="nextTo"/>
        <c:txPr>
          <a:bodyPr/>
          <a:lstStyle/>
          <a:p>
            <a:pPr>
              <a:defRPr sz="1000" b="0" i="0">
                <a:latin typeface="Arial"/>
                <a:ea typeface="Arial"/>
                <a:cs typeface="Arial"/>
              </a:defRPr>
            </a:pPr>
            <a:endParaRPr lang="en-US"/>
          </a:p>
        </c:txPr>
        <c:crossAx val="104361344"/>
        <c:crossesAt val="0"/>
        <c:crossBetween val="midCat"/>
        <c:majorUnit val="11.65584211333791"/>
        <c:minorUnit val="11.65584211333791"/>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latin typeface="Arial"/>
                <a:ea typeface="Arial"/>
                <a:cs typeface="Arial"/>
              </a:defRPr>
            </a:pPr>
            <a:r>
              <a:rPr lang="en-US"/>
              <a:t>Residuals by Consumer Price Index</a:t>
            </a:r>
          </a:p>
        </c:rich>
      </c:tx>
      <c:overlay val="0"/>
    </c:title>
    <c:autoTitleDeleted val="0"/>
    <c:plotArea>
      <c:layout/>
      <c:scatterChart>
        <c:scatterStyle val="lineMarker"/>
        <c:varyColors val="0"/>
        <c:ser>
          <c:idx val="0"/>
          <c:order val="0"/>
          <c:spPr>
            <a:ln w="28575">
              <a:noFill/>
            </a:ln>
          </c:spPr>
          <c:marker>
            <c:symbol val="diamond"/>
            <c:size val="5"/>
            <c:spPr>
              <a:solidFill>
                <a:srgbClr val="000000"/>
              </a:solidFill>
              <a:ln w="9525">
                <a:noFill/>
              </a:ln>
            </c:spPr>
          </c:marker>
          <c:xVal>
            <c:numRef>
              <c:f>ChartDataSheet_!$C$256:$C$337</c:f>
              <c:numCache>
                <c:formatCode>General</c:formatCode>
                <c:ptCount val="82"/>
                <c:pt idx="0">
                  <c:v>0.17100000000000001</c:v>
                </c:pt>
                <c:pt idx="1">
                  <c:v>0.16699999999999998</c:v>
                </c:pt>
                <c:pt idx="2">
                  <c:v>0.152</c:v>
                </c:pt>
                <c:pt idx="3">
                  <c:v>0.13699999999999998</c:v>
                </c:pt>
                <c:pt idx="4">
                  <c:v>0.13</c:v>
                </c:pt>
                <c:pt idx="5">
                  <c:v>0.13400000000000001</c:v>
                </c:pt>
                <c:pt idx="6">
                  <c:v>0.13699999999999998</c:v>
                </c:pt>
                <c:pt idx="7">
                  <c:v>0.13900000000000001</c:v>
                </c:pt>
                <c:pt idx="8">
                  <c:v>0.14400000000000002</c:v>
                </c:pt>
                <c:pt idx="9">
                  <c:v>0.14099999999999999</c:v>
                </c:pt>
                <c:pt idx="10">
                  <c:v>0.13900000000000001</c:v>
                </c:pt>
                <c:pt idx="11">
                  <c:v>0.14000000000000001</c:v>
                </c:pt>
                <c:pt idx="12">
                  <c:v>0.14699999999999999</c:v>
                </c:pt>
                <c:pt idx="13">
                  <c:v>0.16300000000000001</c:v>
                </c:pt>
                <c:pt idx="14">
                  <c:v>0.17300000000000001</c:v>
                </c:pt>
                <c:pt idx="15">
                  <c:v>0.17600000000000002</c:v>
                </c:pt>
                <c:pt idx="16">
                  <c:v>0.18</c:v>
                </c:pt>
                <c:pt idx="17">
                  <c:v>0.19500000000000001</c:v>
                </c:pt>
                <c:pt idx="18">
                  <c:v>0.223</c:v>
                </c:pt>
                <c:pt idx="19">
                  <c:v>0.24100000000000002</c:v>
                </c:pt>
                <c:pt idx="20">
                  <c:v>0.23800000000000002</c:v>
                </c:pt>
                <c:pt idx="21">
                  <c:v>0.24100000000000002</c:v>
                </c:pt>
                <c:pt idx="22">
                  <c:v>0.26</c:v>
                </c:pt>
                <c:pt idx="23">
                  <c:v>0.26500000000000001</c:v>
                </c:pt>
                <c:pt idx="24">
                  <c:v>0.26700000000000002</c:v>
                </c:pt>
                <c:pt idx="25">
                  <c:v>0.26899999999999996</c:v>
                </c:pt>
                <c:pt idx="26">
                  <c:v>0.26800000000000002</c:v>
                </c:pt>
                <c:pt idx="27">
                  <c:v>0.27200000000000002</c:v>
                </c:pt>
                <c:pt idx="28">
                  <c:v>0.28100000000000003</c:v>
                </c:pt>
                <c:pt idx="29">
                  <c:v>0.28899999999999998</c:v>
                </c:pt>
                <c:pt idx="30">
                  <c:v>0.29100000000000004</c:v>
                </c:pt>
                <c:pt idx="31">
                  <c:v>0.29600000000000004</c:v>
                </c:pt>
                <c:pt idx="32">
                  <c:v>0.29899999999999999</c:v>
                </c:pt>
                <c:pt idx="33">
                  <c:v>0.30199999999999999</c:v>
                </c:pt>
                <c:pt idx="34">
                  <c:v>0.30599999999999999</c:v>
                </c:pt>
                <c:pt idx="35">
                  <c:v>0.31</c:v>
                </c:pt>
                <c:pt idx="36">
                  <c:v>0.315</c:v>
                </c:pt>
                <c:pt idx="37">
                  <c:v>0.32400000000000001</c:v>
                </c:pt>
                <c:pt idx="38">
                  <c:v>0.33399999999999996</c:v>
                </c:pt>
                <c:pt idx="39">
                  <c:v>0.34799999999999998</c:v>
                </c:pt>
                <c:pt idx="40">
                  <c:v>0.36700000000000005</c:v>
                </c:pt>
                <c:pt idx="41">
                  <c:v>0.38799999999999996</c:v>
                </c:pt>
                <c:pt idx="42">
                  <c:v>0.40500000000000003</c:v>
                </c:pt>
                <c:pt idx="43">
                  <c:v>0.41799999999999998</c:v>
                </c:pt>
                <c:pt idx="44">
                  <c:v>0.44400000000000001</c:v>
                </c:pt>
                <c:pt idx="45">
                  <c:v>0.49299999999999999</c:v>
                </c:pt>
                <c:pt idx="46">
                  <c:v>0.53799999999999992</c:v>
                </c:pt>
                <c:pt idx="47">
                  <c:v>0.56899999999999995</c:v>
                </c:pt>
                <c:pt idx="48">
                  <c:v>0.60599999999999998</c:v>
                </c:pt>
                <c:pt idx="49">
                  <c:v>0.65200000000000002</c:v>
                </c:pt>
                <c:pt idx="50">
                  <c:v>0.72599999999999998</c:v>
                </c:pt>
                <c:pt idx="51">
                  <c:v>0.82400000000000007</c:v>
                </c:pt>
                <c:pt idx="52">
                  <c:v>0.90900000000000003</c:v>
                </c:pt>
                <c:pt idx="53">
                  <c:v>0.96499999999999997</c:v>
                </c:pt>
                <c:pt idx="54">
                  <c:v>0.996</c:v>
                </c:pt>
                <c:pt idx="55">
                  <c:v>1.0390000000000001</c:v>
                </c:pt>
                <c:pt idx="56">
                  <c:v>1.0759999999999998</c:v>
                </c:pt>
                <c:pt idx="57">
                  <c:v>1.0959999999999999</c:v>
                </c:pt>
                <c:pt idx="58">
                  <c:v>1.1359999999999999</c:v>
                </c:pt>
                <c:pt idx="59">
                  <c:v>1.1830000000000001</c:v>
                </c:pt>
                <c:pt idx="60">
                  <c:v>1.24</c:v>
                </c:pt>
                <c:pt idx="61">
                  <c:v>1.3069999999999999</c:v>
                </c:pt>
                <c:pt idx="62">
                  <c:v>1.3619999999999999</c:v>
                </c:pt>
                <c:pt idx="63">
                  <c:v>1.403</c:v>
                </c:pt>
                <c:pt idx="64">
                  <c:v>1.4450000000000001</c:v>
                </c:pt>
                <c:pt idx="65">
                  <c:v>1.482</c:v>
                </c:pt>
                <c:pt idx="66">
                  <c:v>1.524</c:v>
                </c:pt>
                <c:pt idx="67">
                  <c:v>1.569</c:v>
                </c:pt>
                <c:pt idx="68">
                  <c:v>1.605</c:v>
                </c:pt>
                <c:pt idx="69">
                  <c:v>1.63</c:v>
                </c:pt>
                <c:pt idx="70">
                  <c:v>1.6659999999999999</c:v>
                </c:pt>
                <c:pt idx="71">
                  <c:v>1.722</c:v>
                </c:pt>
                <c:pt idx="72">
                  <c:v>1.7709999999999999</c:v>
                </c:pt>
                <c:pt idx="73">
                  <c:v>1.7990000000000002</c:v>
                </c:pt>
                <c:pt idx="74">
                  <c:v>1.84</c:v>
                </c:pt>
                <c:pt idx="75">
                  <c:v>1.889</c:v>
                </c:pt>
                <c:pt idx="76">
                  <c:v>1.9530000000000001</c:v>
                </c:pt>
                <c:pt idx="77">
                  <c:v>2.016</c:v>
                </c:pt>
                <c:pt idx="78">
                  <c:v>2.073</c:v>
                </c:pt>
                <c:pt idx="79">
                  <c:v>2.1530299999999998</c:v>
                </c:pt>
                <c:pt idx="80">
                  <c:v>2.1453700000000002</c:v>
                </c:pt>
                <c:pt idx="81">
                  <c:v>2.1805600000000003</c:v>
                </c:pt>
              </c:numCache>
            </c:numRef>
          </c:xVal>
          <c:yVal>
            <c:numRef>
              <c:f>Output!$E$217:$E$298</c:f>
              <c:numCache>
                <c:formatCode>#,##0.00\ ;\-#,##0.00\ </c:formatCode>
                <c:ptCount val="82"/>
                <c:pt idx="0">
                  <c:v>-30.026418725510268</c:v>
                </c:pt>
                <c:pt idx="1">
                  <c:v>-17.896766123284252</c:v>
                </c:pt>
                <c:pt idx="2">
                  <c:v>-4.9485892274203422</c:v>
                </c:pt>
                <c:pt idx="3">
                  <c:v>9.9233775798731045</c:v>
                </c:pt>
                <c:pt idx="4">
                  <c:v>7.7497065331364325</c:v>
                </c:pt>
                <c:pt idx="5">
                  <c:v>3.1559712432664071</c:v>
                </c:pt>
                <c:pt idx="6">
                  <c:v>-0.96384607531499</c:v>
                </c:pt>
                <c:pt idx="7">
                  <c:v>-8.4116335986202984</c:v>
                </c:pt>
                <c:pt idx="8">
                  <c:v>-13.02231257101279</c:v>
                </c:pt>
                <c:pt idx="9">
                  <c:v>0.29878348018588952</c:v>
                </c:pt>
                <c:pt idx="10">
                  <c:v>-4.0597126292944381</c:v>
                </c:pt>
                <c:pt idx="11">
                  <c:v>-7.0180171610759601</c:v>
                </c:pt>
                <c:pt idx="12">
                  <c:v>-12.009755769002766</c:v>
                </c:pt>
                <c:pt idx="13">
                  <c:v>-12.952829186604021</c:v>
                </c:pt>
                <c:pt idx="14">
                  <c:v>-12.810675129221153</c:v>
                </c:pt>
                <c:pt idx="15">
                  <c:v>-17.657192361685929</c:v>
                </c:pt>
                <c:pt idx="16">
                  <c:v>-19.714673371685649</c:v>
                </c:pt>
                <c:pt idx="17">
                  <c:v>-3.5147114083662245</c:v>
                </c:pt>
                <c:pt idx="18">
                  <c:v>6.2908167837652229</c:v>
                </c:pt>
                <c:pt idx="19">
                  <c:v>0.36606747896378522</c:v>
                </c:pt>
                <c:pt idx="20">
                  <c:v>5.4207304514079055</c:v>
                </c:pt>
                <c:pt idx="21">
                  <c:v>4.6096456871644307</c:v>
                </c:pt>
                <c:pt idx="22">
                  <c:v>6.5196551633850675</c:v>
                </c:pt>
                <c:pt idx="23">
                  <c:v>8.9218162456634929</c:v>
                </c:pt>
                <c:pt idx="24">
                  <c:v>10.941265814401589</c:v>
                </c:pt>
                <c:pt idx="25">
                  <c:v>19.75105105505375</c:v>
                </c:pt>
                <c:pt idx="26">
                  <c:v>19.081902591810575</c:v>
                </c:pt>
                <c:pt idx="27">
                  <c:v>21.144261698432786</c:v>
                </c:pt>
                <c:pt idx="28">
                  <c:v>23.172929424135319</c:v>
                </c:pt>
                <c:pt idx="29">
                  <c:v>25.819325126215659</c:v>
                </c:pt>
                <c:pt idx="30">
                  <c:v>24.2293447331528</c:v>
                </c:pt>
                <c:pt idx="31">
                  <c:v>22.628762336457996</c:v>
                </c:pt>
                <c:pt idx="32">
                  <c:v>24.919768482650284</c:v>
                </c:pt>
                <c:pt idx="33">
                  <c:v>18.741547686463932</c:v>
                </c:pt>
                <c:pt idx="34">
                  <c:v>16.4308503495606</c:v>
                </c:pt>
                <c:pt idx="35">
                  <c:v>13.484475232367103</c:v>
                </c:pt>
                <c:pt idx="36">
                  <c:v>5.7347790108730834</c:v>
                </c:pt>
                <c:pt idx="37">
                  <c:v>0.84393871248590813</c:v>
                </c:pt>
                <c:pt idx="38">
                  <c:v>-2.1030814424542115</c:v>
                </c:pt>
                <c:pt idx="39">
                  <c:v>-3.1088065540364198</c:v>
                </c:pt>
                <c:pt idx="40">
                  <c:v>-1.6449723235692488</c:v>
                </c:pt>
                <c:pt idx="41">
                  <c:v>2.9883612906374992</c:v>
                </c:pt>
                <c:pt idx="42">
                  <c:v>-3.488112796412679E-2</c:v>
                </c:pt>
                <c:pt idx="43">
                  <c:v>-7.3183502819853885</c:v>
                </c:pt>
                <c:pt idx="44">
                  <c:v>-11.25282329476201</c:v>
                </c:pt>
                <c:pt idx="45">
                  <c:v>-12.265187669091006</c:v>
                </c:pt>
                <c:pt idx="46">
                  <c:v>-8.4939512712913938</c:v>
                </c:pt>
                <c:pt idx="47">
                  <c:v>-9.5377565083843194</c:v>
                </c:pt>
                <c:pt idx="48">
                  <c:v>-7.9914787435983072</c:v>
                </c:pt>
                <c:pt idx="49">
                  <c:v>-9.9233175905337418</c:v>
                </c:pt>
                <c:pt idx="50">
                  <c:v>-9.0963817833956568</c:v>
                </c:pt>
                <c:pt idx="51">
                  <c:v>-7.7101579999697378</c:v>
                </c:pt>
                <c:pt idx="52">
                  <c:v>-8.5490712967035734</c:v>
                </c:pt>
                <c:pt idx="53">
                  <c:v>-6.4473685318032494</c:v>
                </c:pt>
                <c:pt idx="54">
                  <c:v>-6.5812801567972059</c:v>
                </c:pt>
                <c:pt idx="55">
                  <c:v>-8.7293096420027467</c:v>
                </c:pt>
                <c:pt idx="56">
                  <c:v>-7.1661498247961788</c:v>
                </c:pt>
                <c:pt idx="57">
                  <c:v>-7.0477144405072778</c:v>
                </c:pt>
                <c:pt idx="58">
                  <c:v>-7.8704075487676448</c:v>
                </c:pt>
                <c:pt idx="59">
                  <c:v>-6.6209876764681468</c:v>
                </c:pt>
                <c:pt idx="60">
                  <c:v>-4.4321634865330282</c:v>
                </c:pt>
                <c:pt idx="61">
                  <c:v>-2.6965448895206805</c:v>
                </c:pt>
                <c:pt idx="62">
                  <c:v>-3.7135031470772475</c:v>
                </c:pt>
                <c:pt idx="63">
                  <c:v>-2.1496425343477767</c:v>
                </c:pt>
                <c:pt idx="64">
                  <c:v>-4.681494955772564</c:v>
                </c:pt>
                <c:pt idx="65">
                  <c:v>-6.2085961324170711</c:v>
                </c:pt>
                <c:pt idx="66">
                  <c:v>-8.5848937925615729</c:v>
                </c:pt>
                <c:pt idx="67">
                  <c:v>-8.2381615626881199</c:v>
                </c:pt>
                <c:pt idx="68">
                  <c:v>-7.7131373847597544</c:v>
                </c:pt>
                <c:pt idx="69">
                  <c:v>-5.6425498815469979</c:v>
                </c:pt>
                <c:pt idx="70">
                  <c:v>-3.4217483318314521</c:v>
                </c:pt>
                <c:pt idx="71">
                  <c:v>-0.70318602030067723</c:v>
                </c:pt>
                <c:pt idx="72">
                  <c:v>-0.36807979640082067</c:v>
                </c:pt>
                <c:pt idx="73">
                  <c:v>2.0774716672907374</c:v>
                </c:pt>
                <c:pt idx="74">
                  <c:v>4.6499460818263003</c:v>
                </c:pt>
                <c:pt idx="75">
                  <c:v>5.4802446558791331</c:v>
                </c:pt>
                <c:pt idx="76">
                  <c:v>5.6227870941989835</c:v>
                </c:pt>
                <c:pt idx="77">
                  <c:v>6.7297471471233337</c:v>
                </c:pt>
                <c:pt idx="78">
                  <c:v>7.5633268653538295</c:v>
                </c:pt>
                <c:pt idx="79">
                  <c:v>6.800956151277731</c:v>
                </c:pt>
                <c:pt idx="80">
                  <c:v>9.9732985154133331</c:v>
                </c:pt>
                <c:pt idx="81">
                  <c:v>20.987358592858698</c:v>
                </c:pt>
              </c:numCache>
            </c:numRef>
          </c:yVal>
          <c:smooth val="0"/>
        </c:ser>
        <c:dLbls>
          <c:showLegendKey val="0"/>
          <c:showVal val="0"/>
          <c:showCatName val="0"/>
          <c:showSerName val="0"/>
          <c:showPercent val="0"/>
          <c:showBubbleSize val="0"/>
        </c:dLbls>
        <c:axId val="104739200"/>
        <c:axId val="104742272"/>
      </c:scatterChart>
      <c:valAx>
        <c:axId val="104739200"/>
        <c:scaling>
          <c:orientation val="minMax"/>
        </c:scaling>
        <c:delete val="0"/>
        <c:axPos val="b"/>
        <c:title>
          <c:tx>
            <c:rich>
              <a:bodyPr/>
              <a:lstStyle/>
              <a:p>
                <a:pPr>
                  <a:defRPr sz="1000" b="0" i="0">
                    <a:latin typeface="Arial"/>
                    <a:ea typeface="Arial"/>
                    <a:cs typeface="Arial"/>
                  </a:defRPr>
                </a:pPr>
                <a:r>
                  <a:rPr lang="en-US"/>
                  <a:t>Consumer Price Index</a:t>
                </a:r>
              </a:p>
            </c:rich>
          </c:tx>
          <c:overlay val="0"/>
        </c:title>
        <c:numFmt formatCode="#,##0.000\ ;\-#,##0.000" sourceLinked="0"/>
        <c:majorTickMark val="cross"/>
        <c:minorTickMark val="cross"/>
        <c:tickLblPos val="nextTo"/>
        <c:txPr>
          <a:bodyPr/>
          <a:lstStyle/>
          <a:p>
            <a:pPr>
              <a:defRPr sz="1000" b="0" i="0">
                <a:latin typeface="Arial"/>
                <a:ea typeface="Arial"/>
                <a:cs typeface="Arial"/>
              </a:defRPr>
            </a:pPr>
            <a:endParaRPr lang="en-US"/>
          </a:p>
        </c:txPr>
        <c:crossAx val="104742272"/>
        <c:crossesAt val="-34.967526340013727"/>
        <c:crossBetween val="midCat"/>
      </c:valAx>
      <c:valAx>
        <c:axId val="104742272"/>
        <c:scaling>
          <c:orientation val="minMax"/>
        </c:scaling>
        <c:delete val="0"/>
        <c:axPos val="l"/>
        <c:majorGridlines>
          <c:spPr>
            <a:ln w="3175">
              <a:solidFill>
                <a:srgbClr val="000000"/>
              </a:solidFill>
              <a:prstDash val="sysDash"/>
            </a:ln>
          </c:spPr>
        </c:majorGridlines>
        <c:title>
          <c:tx>
            <c:rich>
              <a:bodyPr/>
              <a:lstStyle/>
              <a:p>
                <a:pPr>
                  <a:defRPr sz="1000" b="0" i="0">
                    <a:latin typeface="Arial"/>
                    <a:ea typeface="Arial"/>
                    <a:cs typeface="Arial"/>
                  </a:defRPr>
                </a:pPr>
                <a:r>
                  <a:rPr lang="en-US"/>
                  <a:t>Residual (gridlines = std. error)</a:t>
                </a:r>
              </a:p>
            </c:rich>
          </c:tx>
          <c:overlay val="0"/>
        </c:title>
        <c:numFmt formatCode="#,##0.00\ ;\-#,##0.00\ " sourceLinked="0"/>
        <c:majorTickMark val="cross"/>
        <c:minorTickMark val="cross"/>
        <c:tickLblPos val="nextTo"/>
        <c:txPr>
          <a:bodyPr/>
          <a:lstStyle/>
          <a:p>
            <a:pPr>
              <a:defRPr sz="1000" b="0" i="0">
                <a:latin typeface="Arial"/>
                <a:ea typeface="Arial"/>
                <a:cs typeface="Arial"/>
              </a:defRPr>
            </a:pPr>
            <a:endParaRPr lang="en-US"/>
          </a:p>
        </c:txPr>
        <c:crossAx val="104739200"/>
        <c:crossesAt val="0"/>
        <c:crossBetween val="midCat"/>
        <c:majorUnit val="11.65584211333791"/>
        <c:minorUnit val="11.65584211333791"/>
      </c:valAx>
      <c:spPr>
        <a:noFill/>
        <a:ln w="25400">
          <a:noFill/>
        </a:ln>
      </c:spPr>
    </c:plotArea>
    <c:plotVisOnly val="1"/>
    <c:dispBlanksAs val="gap"/>
    <c:showDLblsOverMax val="0"/>
  </c:chart>
  <c:txPr>
    <a:bodyPr/>
    <a:lstStyle/>
    <a:p>
      <a:pPr>
        <a:defRPr sz="1000" b="0" i="0">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1</xdr:row>
      <xdr:rowOff>92075</xdr:rowOff>
    </xdr:from>
    <xdr:to>
      <xdr:col>6</xdr:col>
      <xdr:colOff>269875</xdr:colOff>
      <xdr:row>21</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254000</xdr:colOff>
      <xdr:row>23</xdr:row>
      <xdr:rowOff>92075</xdr:rowOff>
    </xdr:from>
    <xdr:to>
      <xdr:col>6</xdr:col>
      <xdr:colOff>269875</xdr:colOff>
      <xdr:row>43</xdr:row>
      <xdr:rowOff>53975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254000</xdr:colOff>
      <xdr:row>45</xdr:row>
      <xdr:rowOff>92075</xdr:rowOff>
    </xdr:from>
    <xdr:to>
      <xdr:col>6</xdr:col>
      <xdr:colOff>269875</xdr:colOff>
      <xdr:row>65</xdr:row>
      <xdr:rowOff>53975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254000</xdr:colOff>
      <xdr:row>67</xdr:row>
      <xdr:rowOff>92075</xdr:rowOff>
    </xdr:from>
    <xdr:to>
      <xdr:col>6</xdr:col>
      <xdr:colOff>269875</xdr:colOff>
      <xdr:row>87</xdr:row>
      <xdr:rowOff>53975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254000</xdr:colOff>
      <xdr:row>89</xdr:row>
      <xdr:rowOff>92075</xdr:rowOff>
    </xdr:from>
    <xdr:to>
      <xdr:col>6</xdr:col>
      <xdr:colOff>269875</xdr:colOff>
      <xdr:row>109</xdr:row>
      <xdr:rowOff>53975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8</xdr:col>
      <xdr:colOff>271461</xdr:colOff>
      <xdr:row>184</xdr:row>
      <xdr:rowOff>133350</xdr:rowOff>
    </xdr:from>
    <xdr:ext cx="6443664" cy="264560"/>
    <xdr:sp macro="" textlink="">
      <xdr:nvSpPr>
        <xdr:cNvPr id="8" name="TextBox 7"/>
        <xdr:cNvSpPr txBox="1"/>
      </xdr:nvSpPr>
      <xdr:spPr>
        <a:xfrm>
          <a:off x="5919786" y="30041850"/>
          <a:ext cx="64436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Birth</a:t>
          </a:r>
          <a:r>
            <a:rPr lang="en-US" sz="1100" baseline="0"/>
            <a:t> Rate = 145.4589 - 2.5865(</a:t>
          </a:r>
          <a:r>
            <a:rPr lang="en-US" sz="1100" i="1" baseline="0"/>
            <a:t>Unemployment</a:t>
          </a:r>
          <a:r>
            <a:rPr lang="en-US" sz="1100" baseline="0"/>
            <a:t>) - 2.7(</a:t>
          </a:r>
          <a:r>
            <a:rPr lang="en-US" sz="1100" i="1" baseline="0"/>
            <a:t>Per Cap GDP</a:t>
          </a:r>
          <a:r>
            <a:rPr lang="en-US" sz="1100" baseline="0"/>
            <a:t>) - 22.8221(</a:t>
          </a:r>
          <a:r>
            <a:rPr lang="en-US" sz="1100" i="1" baseline="0"/>
            <a:t>CPI</a:t>
          </a:r>
          <a:r>
            <a:rPr lang="en-US" sz="1100" baseline="0"/>
            <a:t>)</a:t>
          </a:r>
          <a:endParaRPr lang="en-US" sz="1100"/>
        </a:p>
      </xdr:txBody>
    </xdr:sp>
    <xdr:clientData/>
  </xdr:oneCellAnchor>
  <xdr:twoCellAnchor editAs="oneCell">
    <xdr:from>
      <xdr:col>8</xdr:col>
      <xdr:colOff>34925</xdr:colOff>
      <xdr:row>286</xdr:row>
      <xdr:rowOff>6350</xdr:rowOff>
    </xdr:from>
    <xdr:to>
      <xdr:col>15</xdr:col>
      <xdr:colOff>127000</xdr:colOff>
      <xdr:row>305</xdr:row>
      <xdr:rowOff>130175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482600</xdr:colOff>
      <xdr:row>285</xdr:row>
      <xdr:rowOff>92075</xdr:rowOff>
    </xdr:from>
    <xdr:to>
      <xdr:col>21</xdr:col>
      <xdr:colOff>622300</xdr:colOff>
      <xdr:row>305</xdr:row>
      <xdr:rowOff>53975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44450</xdr:colOff>
      <xdr:row>306</xdr:row>
      <xdr:rowOff>63500</xdr:rowOff>
    </xdr:from>
    <xdr:to>
      <xdr:col>15</xdr:col>
      <xdr:colOff>136525</xdr:colOff>
      <xdr:row>325</xdr:row>
      <xdr:rowOff>158750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53975</xdr:colOff>
      <xdr:row>307</xdr:row>
      <xdr:rowOff>111125</xdr:rowOff>
    </xdr:from>
    <xdr:to>
      <xdr:col>22</xdr:col>
      <xdr:colOff>193675</xdr:colOff>
      <xdr:row>327</xdr:row>
      <xdr:rowOff>44450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73025</xdr:colOff>
      <xdr:row>342</xdr:row>
      <xdr:rowOff>139700</xdr:rowOff>
    </xdr:from>
    <xdr:to>
      <xdr:col>7</xdr:col>
      <xdr:colOff>219075</xdr:colOff>
      <xdr:row>352</xdr:row>
      <xdr:rowOff>107950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8</xdr:col>
      <xdr:colOff>357187</xdr:colOff>
      <xdr:row>145</xdr:row>
      <xdr:rowOff>0</xdr:rowOff>
    </xdr:from>
    <xdr:ext cx="914400" cy="264560"/>
    <mc:AlternateContent xmlns:mc="http://schemas.openxmlformats.org/markup-compatibility/2006" xmlns:a14="http://schemas.microsoft.com/office/drawing/2010/main">
      <mc:Choice Requires="a14">
        <xdr:sp macro="" textlink="">
          <xdr:nvSpPr>
            <xdr:cNvPr id="14" name="TextBox 13"/>
            <xdr:cNvSpPr txBox="1"/>
          </xdr:nvSpPr>
          <xdr:spPr>
            <a:xfrm>
              <a:off x="7786687" y="235648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a:ea typeface="Cambria Math"/>
                      </a:rPr>
                      <m:t>∝</m:t>
                    </m:r>
                    <m:r>
                      <a:rPr lang="en-US" sz="1100" b="0" i="1">
                        <a:latin typeface="Cambria Math"/>
                        <a:ea typeface="Cambria Math"/>
                      </a:rPr>
                      <m:t>=.10</m:t>
                    </m:r>
                  </m:oMath>
                </m:oMathPara>
              </a14:m>
              <a:endParaRPr lang="en-US" sz="1100"/>
            </a:p>
          </xdr:txBody>
        </xdr:sp>
      </mc:Choice>
      <mc:Fallback xmlns="">
        <xdr:sp macro="" textlink="">
          <xdr:nvSpPr>
            <xdr:cNvPr id="14" name="TextBox 13"/>
            <xdr:cNvSpPr txBox="1"/>
          </xdr:nvSpPr>
          <xdr:spPr>
            <a:xfrm>
              <a:off x="7786687" y="235648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n-US" sz="1100" i="0">
                  <a:latin typeface="Cambria Math"/>
                  <a:ea typeface="Cambria Math"/>
                </a:rPr>
                <a:t>∝</a:t>
              </a:r>
              <a:r>
                <a:rPr lang="en-US" sz="1100" b="0" i="0">
                  <a:latin typeface="Cambria Math"/>
                  <a:ea typeface="Cambria Math"/>
                </a:rPr>
                <a:t>=.10</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0"/>
  <sheetViews>
    <sheetView workbookViewId="0"/>
  </sheetViews>
  <sheetFormatPr defaultColWidth="8.8984375" defaultRowHeight="15.6" x14ac:dyDescent="0.3"/>
  <sheetData>
    <row r="1" spans="1:3" x14ac:dyDescent="0.3">
      <c r="A1" t="s">
        <v>9</v>
      </c>
    </row>
    <row r="3" spans="1:3" x14ac:dyDescent="0.3">
      <c r="A3" t="s">
        <v>10</v>
      </c>
    </row>
    <row r="4" spans="1:3" x14ac:dyDescent="0.3">
      <c r="A4">
        <v>15810</v>
      </c>
      <c r="B4">
        <v>3.2</v>
      </c>
      <c r="C4">
        <v>8016</v>
      </c>
    </row>
    <row r="5" spans="1:3" x14ac:dyDescent="0.3">
      <c r="A5">
        <v>14330</v>
      </c>
      <c r="B5">
        <v>8.6999999999999993</v>
      </c>
      <c r="C5">
        <v>7247</v>
      </c>
    </row>
    <row r="6" spans="1:3" x14ac:dyDescent="0.3">
      <c r="A6">
        <v>13002</v>
      </c>
      <c r="B6">
        <v>15.9</v>
      </c>
      <c r="C6">
        <v>6725</v>
      </c>
    </row>
    <row r="7" spans="1:3" x14ac:dyDescent="0.3">
      <c r="A7">
        <v>10936</v>
      </c>
      <c r="B7">
        <v>23.6</v>
      </c>
      <c r="C7">
        <v>5809</v>
      </c>
    </row>
    <row r="8" spans="1:3" x14ac:dyDescent="0.3">
      <c r="A8">
        <v>10655</v>
      </c>
      <c r="B8">
        <v>24.9</v>
      </c>
      <c r="C8">
        <v>5700</v>
      </c>
    </row>
    <row r="9" spans="1:3" x14ac:dyDescent="0.3">
      <c r="A9">
        <v>11708</v>
      </c>
      <c r="B9">
        <v>21.7</v>
      </c>
      <c r="C9">
        <v>6280</v>
      </c>
    </row>
    <row r="10" spans="1:3" x14ac:dyDescent="0.3">
      <c r="A10">
        <v>12678</v>
      </c>
      <c r="B10">
        <v>20.100000000000001</v>
      </c>
      <c r="C10">
        <v>6791</v>
      </c>
    </row>
    <row r="11" spans="1:3" x14ac:dyDescent="0.3">
      <c r="A11">
        <v>13918</v>
      </c>
      <c r="B11">
        <v>16.899999999999999</v>
      </c>
      <c r="C11">
        <v>7629</v>
      </c>
    </row>
    <row r="12" spans="1:3" x14ac:dyDescent="0.3">
      <c r="A12">
        <v>14594</v>
      </c>
      <c r="B12">
        <v>14.3</v>
      </c>
      <c r="C12">
        <v>7971</v>
      </c>
    </row>
    <row r="13" spans="1:3" x14ac:dyDescent="0.3">
      <c r="A13">
        <v>13418</v>
      </c>
      <c r="B13">
        <v>19</v>
      </c>
      <c r="C13">
        <v>7638</v>
      </c>
    </row>
    <row r="14" spans="1:3" x14ac:dyDescent="0.3">
      <c r="A14">
        <v>14300</v>
      </c>
      <c r="B14">
        <v>17.3</v>
      </c>
      <c r="C14">
        <v>8188</v>
      </c>
    </row>
    <row r="15" spans="1:3" x14ac:dyDescent="0.3">
      <c r="A15">
        <v>14978</v>
      </c>
      <c r="B15">
        <v>14.6</v>
      </c>
      <c r="C15">
        <v>8832</v>
      </c>
    </row>
    <row r="16" spans="1:3" x14ac:dyDescent="0.3">
      <c r="A16">
        <v>17506</v>
      </c>
      <c r="B16">
        <v>9.9</v>
      </c>
      <c r="C16">
        <v>10241</v>
      </c>
    </row>
    <row r="17" spans="1:3" x14ac:dyDescent="0.3">
      <c r="A17">
        <v>20346</v>
      </c>
      <c r="B17">
        <v>4.7</v>
      </c>
      <c r="C17">
        <v>11999</v>
      </c>
    </row>
    <row r="18" spans="1:3" x14ac:dyDescent="0.3">
      <c r="A18">
        <v>23517</v>
      </c>
      <c r="B18">
        <v>1.9</v>
      </c>
      <c r="C18">
        <v>13772</v>
      </c>
    </row>
    <row r="19" spans="1:3" x14ac:dyDescent="0.3">
      <c r="A19">
        <v>23237</v>
      </c>
      <c r="B19">
        <v>1.2</v>
      </c>
      <c r="C19">
        <v>14705</v>
      </c>
    </row>
    <row r="20" spans="1:3" x14ac:dyDescent="0.3">
      <c r="A20">
        <v>22746</v>
      </c>
      <c r="B20">
        <v>1.9</v>
      </c>
      <c r="C20">
        <v>14382</v>
      </c>
    </row>
    <row r="21" spans="1:3" x14ac:dyDescent="0.3">
      <c r="A21">
        <v>22892</v>
      </c>
      <c r="B21">
        <v>3.9</v>
      </c>
      <c r="C21">
        <v>12676</v>
      </c>
    </row>
    <row r="22" spans="1:3" x14ac:dyDescent="0.3">
      <c r="A22">
        <v>22107</v>
      </c>
      <c r="B22">
        <v>3.9</v>
      </c>
      <c r="C22">
        <v>12324</v>
      </c>
    </row>
    <row r="23" spans="1:3" x14ac:dyDescent="0.3">
      <c r="A23">
        <v>22503</v>
      </c>
      <c r="B23">
        <v>3.75</v>
      </c>
      <c r="C23">
        <v>12646</v>
      </c>
    </row>
    <row r="24" spans="1:3" x14ac:dyDescent="0.3">
      <c r="A24">
        <v>22222</v>
      </c>
      <c r="B24">
        <v>6.05</v>
      </c>
      <c r="C24">
        <v>12365</v>
      </c>
    </row>
    <row r="25" spans="1:3" x14ac:dyDescent="0.3">
      <c r="A25">
        <v>23990</v>
      </c>
      <c r="B25">
        <v>5.208333333333333</v>
      </c>
      <c r="C25">
        <v>13225</v>
      </c>
    </row>
    <row r="26" spans="1:3" x14ac:dyDescent="0.3">
      <c r="A26">
        <v>24717</v>
      </c>
      <c r="B26">
        <v>3.2833333333333337</v>
      </c>
      <c r="C26">
        <v>14007</v>
      </c>
    </row>
    <row r="27" spans="1:3" x14ac:dyDescent="0.3">
      <c r="A27">
        <v>25506</v>
      </c>
      <c r="B27">
        <v>3.0250000000000004</v>
      </c>
      <c r="C27">
        <v>14296</v>
      </c>
    </row>
    <row r="28" spans="1:3" x14ac:dyDescent="0.3">
      <c r="A28">
        <v>26642</v>
      </c>
      <c r="B28">
        <v>2.9250000000000003</v>
      </c>
      <c r="C28">
        <v>14710</v>
      </c>
    </row>
    <row r="29" spans="1:3" x14ac:dyDescent="0.3">
      <c r="A29">
        <v>26319</v>
      </c>
      <c r="B29">
        <v>5.5916666666666659</v>
      </c>
      <c r="C29">
        <v>14363</v>
      </c>
    </row>
    <row r="30" spans="1:3" x14ac:dyDescent="0.3">
      <c r="A30">
        <v>28127</v>
      </c>
      <c r="B30">
        <v>4.3666666666666671</v>
      </c>
      <c r="C30">
        <v>15128</v>
      </c>
    </row>
    <row r="31" spans="1:3" x14ac:dyDescent="0.3">
      <c r="A31">
        <v>29589</v>
      </c>
      <c r="B31">
        <v>4.125</v>
      </c>
      <c r="C31">
        <v>15157</v>
      </c>
    </row>
    <row r="32" spans="1:3" x14ac:dyDescent="0.3">
      <c r="A32">
        <v>29724</v>
      </c>
      <c r="B32">
        <v>4.3</v>
      </c>
      <c r="C32">
        <v>15187</v>
      </c>
    </row>
    <row r="33" spans="1:3" x14ac:dyDescent="0.3">
      <c r="A33">
        <v>28814</v>
      </c>
      <c r="B33">
        <v>6.8416666666666659</v>
      </c>
      <c r="C33">
        <v>14802</v>
      </c>
    </row>
    <row r="34" spans="1:3" x14ac:dyDescent="0.3">
      <c r="A34">
        <v>30546</v>
      </c>
      <c r="B34">
        <v>5.45</v>
      </c>
      <c r="C34">
        <v>15596</v>
      </c>
    </row>
    <row r="35" spans="1:3" x14ac:dyDescent="0.3">
      <c r="A35">
        <v>30891</v>
      </c>
      <c r="B35">
        <v>5.541666666666667</v>
      </c>
      <c r="C35">
        <v>15661</v>
      </c>
    </row>
    <row r="36" spans="1:3" x14ac:dyDescent="0.3">
      <c r="A36">
        <v>31253</v>
      </c>
      <c r="B36">
        <v>6.6916666666666664</v>
      </c>
      <c r="C36">
        <v>15766</v>
      </c>
    </row>
    <row r="37" spans="1:3" x14ac:dyDescent="0.3">
      <c r="A37">
        <v>32394</v>
      </c>
      <c r="B37">
        <v>5.5666666666666673</v>
      </c>
      <c r="C37">
        <v>16466</v>
      </c>
    </row>
    <row r="38" spans="1:3" x14ac:dyDescent="0.3">
      <c r="A38">
        <v>33206</v>
      </c>
      <c r="B38">
        <v>5.6416666666666666</v>
      </c>
      <c r="C38">
        <v>16940</v>
      </c>
    </row>
    <row r="39" spans="1:3" x14ac:dyDescent="0.3">
      <c r="A39">
        <v>34807</v>
      </c>
      <c r="B39">
        <v>5.1583333333333332</v>
      </c>
      <c r="C39">
        <v>17675</v>
      </c>
    </row>
    <row r="40" spans="1:3" x14ac:dyDescent="0.3">
      <c r="A40">
        <v>36233</v>
      </c>
      <c r="B40">
        <v>4.5083333333333337</v>
      </c>
      <c r="C40">
        <v>18576</v>
      </c>
    </row>
    <row r="41" spans="1:3" x14ac:dyDescent="0.3">
      <c r="A41">
        <v>37837</v>
      </c>
      <c r="B41">
        <v>3.7916666666666665</v>
      </c>
      <c r="C41">
        <v>19559</v>
      </c>
    </row>
    <row r="42" spans="1:3" x14ac:dyDescent="0.3">
      <c r="A42">
        <v>38756</v>
      </c>
      <c r="B42">
        <v>3.8416666666666663</v>
      </c>
      <c r="C42">
        <v>19836</v>
      </c>
    </row>
    <row r="43" spans="1:3" x14ac:dyDescent="0.3">
      <c r="A43">
        <v>40026</v>
      </c>
      <c r="B43">
        <v>3.5583333333333331</v>
      </c>
      <c r="C43">
        <v>20590</v>
      </c>
    </row>
    <row r="44" spans="1:3" x14ac:dyDescent="0.3">
      <c r="A44">
        <v>40611</v>
      </c>
      <c r="B44">
        <v>3.4916666666666667</v>
      </c>
      <c r="C44">
        <v>21021</v>
      </c>
    </row>
    <row r="45" spans="1:3" x14ac:dyDescent="0.3">
      <c r="A45">
        <v>40834</v>
      </c>
      <c r="B45">
        <v>4.9833333333333334</v>
      </c>
      <c r="C45">
        <v>20820</v>
      </c>
    </row>
    <row r="46" spans="1:3" x14ac:dyDescent="0.3">
      <c r="A46">
        <v>40722</v>
      </c>
      <c r="B46">
        <v>5.95</v>
      </c>
      <c r="C46">
        <v>21249</v>
      </c>
    </row>
    <row r="47" spans="1:3" x14ac:dyDescent="0.3">
      <c r="A47">
        <v>42411</v>
      </c>
      <c r="B47">
        <v>5.6000000000000005</v>
      </c>
      <c r="C47">
        <v>22140</v>
      </c>
    </row>
    <row r="48" spans="1:3" x14ac:dyDescent="0.3">
      <c r="A48">
        <v>43292</v>
      </c>
      <c r="B48">
        <v>4.8583333333333325</v>
      </c>
      <c r="C48">
        <v>23200</v>
      </c>
    </row>
    <row r="49" spans="1:3" x14ac:dyDescent="0.3">
      <c r="A49">
        <v>41996</v>
      </c>
      <c r="B49">
        <v>5.6416666666666666</v>
      </c>
      <c r="C49">
        <v>22861</v>
      </c>
    </row>
    <row r="50" spans="1:3" x14ac:dyDescent="0.3">
      <c r="A50">
        <v>39781</v>
      </c>
      <c r="B50">
        <v>8.4749999999999996</v>
      </c>
      <c r="C50">
        <v>22592</v>
      </c>
    </row>
    <row r="51" spans="1:3" x14ac:dyDescent="0.3">
      <c r="A51">
        <v>40738</v>
      </c>
      <c r="B51">
        <v>7.6999999999999993</v>
      </c>
      <c r="C51">
        <v>23575</v>
      </c>
    </row>
    <row r="52" spans="1:3" x14ac:dyDescent="0.3">
      <c r="A52">
        <v>41141</v>
      </c>
      <c r="B52">
        <v>7.0500000000000007</v>
      </c>
      <c r="C52">
        <v>24412</v>
      </c>
    </row>
    <row r="53" spans="1:3" x14ac:dyDescent="0.3">
      <c r="A53">
        <v>41911</v>
      </c>
      <c r="B53">
        <v>6.0666666666666664</v>
      </c>
      <c r="C53">
        <v>25503</v>
      </c>
    </row>
    <row r="54" spans="1:3" x14ac:dyDescent="0.3">
      <c r="A54">
        <v>41869</v>
      </c>
      <c r="B54">
        <v>5.8500000000000005</v>
      </c>
      <c r="C54">
        <v>26010</v>
      </c>
    </row>
    <row r="55" spans="1:3" x14ac:dyDescent="0.3">
      <c r="A55">
        <v>40747</v>
      </c>
      <c r="B55">
        <v>7.1750000000000007</v>
      </c>
      <c r="C55">
        <v>25640</v>
      </c>
    </row>
    <row r="56" spans="1:3" x14ac:dyDescent="0.3">
      <c r="A56">
        <v>40396</v>
      </c>
      <c r="B56">
        <v>7.6166666666666671</v>
      </c>
      <c r="C56">
        <v>26030</v>
      </c>
    </row>
    <row r="57" spans="1:3" x14ac:dyDescent="0.3">
      <c r="A57">
        <v>39586</v>
      </c>
      <c r="B57">
        <v>9.7083333333333321</v>
      </c>
      <c r="C57">
        <v>25282</v>
      </c>
    </row>
    <row r="58" spans="1:3" x14ac:dyDescent="0.3">
      <c r="A58">
        <v>39195</v>
      </c>
      <c r="B58">
        <v>9.6</v>
      </c>
      <c r="C58">
        <v>26186</v>
      </c>
    </row>
    <row r="59" spans="1:3" x14ac:dyDescent="0.3">
      <c r="A59">
        <v>40514</v>
      </c>
      <c r="B59">
        <v>7.5083333333333337</v>
      </c>
      <c r="C59">
        <v>27823</v>
      </c>
    </row>
    <row r="60" spans="1:3" x14ac:dyDescent="0.3">
      <c r="A60">
        <v>41231</v>
      </c>
      <c r="B60">
        <v>7.1916666666666664</v>
      </c>
      <c r="C60">
        <v>28717</v>
      </c>
    </row>
    <row r="61" spans="1:3" x14ac:dyDescent="0.3">
      <c r="A61">
        <v>41783</v>
      </c>
      <c r="B61">
        <v>7</v>
      </c>
      <c r="C61">
        <v>29443</v>
      </c>
    </row>
    <row r="62" spans="1:3" x14ac:dyDescent="0.3">
      <c r="A62">
        <v>42959</v>
      </c>
      <c r="B62">
        <v>6.1750000000000007</v>
      </c>
      <c r="C62">
        <v>30115</v>
      </c>
    </row>
    <row r="63" spans="1:3" x14ac:dyDescent="0.3">
      <c r="A63">
        <v>45088</v>
      </c>
      <c r="B63">
        <v>5.4916666666666663</v>
      </c>
      <c r="C63">
        <v>31069</v>
      </c>
    </row>
    <row r="64" spans="1:3" x14ac:dyDescent="0.3">
      <c r="A64">
        <v>44948</v>
      </c>
      <c r="B64">
        <v>5.2583333333333329</v>
      </c>
      <c r="C64">
        <v>31877</v>
      </c>
    </row>
    <row r="65" spans="1:3" x14ac:dyDescent="0.3">
      <c r="A65">
        <v>44632</v>
      </c>
      <c r="B65">
        <v>5.6166666666666663</v>
      </c>
      <c r="C65">
        <v>32112</v>
      </c>
    </row>
    <row r="66" spans="1:3" x14ac:dyDescent="0.3">
      <c r="A66">
        <v>43355</v>
      </c>
      <c r="B66">
        <v>6.8499999999999988</v>
      </c>
      <c r="C66">
        <v>31614</v>
      </c>
    </row>
    <row r="67" spans="1:3" x14ac:dyDescent="0.3">
      <c r="A67">
        <v>43718</v>
      </c>
      <c r="B67">
        <v>7.4916666666666671</v>
      </c>
      <c r="C67">
        <v>32255</v>
      </c>
    </row>
    <row r="68" spans="1:3" x14ac:dyDescent="0.3">
      <c r="A68">
        <v>43074</v>
      </c>
      <c r="B68">
        <v>6.9083333333333323</v>
      </c>
      <c r="C68">
        <v>32747</v>
      </c>
    </row>
    <row r="69" spans="1:3" x14ac:dyDescent="0.3">
      <c r="A69">
        <v>43833</v>
      </c>
      <c r="B69">
        <v>6.1000000000000005</v>
      </c>
      <c r="C69">
        <v>33671</v>
      </c>
    </row>
    <row r="70" spans="1:3" x14ac:dyDescent="0.3">
      <c r="A70">
        <v>45091</v>
      </c>
      <c r="B70">
        <v>5.5916666666666677</v>
      </c>
      <c r="C70">
        <v>34112</v>
      </c>
    </row>
    <row r="71" spans="1:3" x14ac:dyDescent="0.3">
      <c r="A71">
        <v>46137</v>
      </c>
      <c r="B71">
        <v>5.4083333333333341</v>
      </c>
      <c r="C71">
        <v>34977</v>
      </c>
    </row>
    <row r="72" spans="1:3" x14ac:dyDescent="0.3">
      <c r="A72">
        <v>47964</v>
      </c>
      <c r="B72">
        <v>4.9416666666666664</v>
      </c>
      <c r="C72">
        <v>36102</v>
      </c>
    </row>
    <row r="73" spans="1:3" x14ac:dyDescent="0.3">
      <c r="A73">
        <v>50296</v>
      </c>
      <c r="B73">
        <v>4.5</v>
      </c>
      <c r="C73">
        <v>37238</v>
      </c>
    </row>
    <row r="74" spans="1:3" x14ac:dyDescent="0.3">
      <c r="A74">
        <v>52274</v>
      </c>
      <c r="B74">
        <v>4.2166666666666677</v>
      </c>
      <c r="C74">
        <v>38592</v>
      </c>
    </row>
    <row r="75" spans="1:3" x14ac:dyDescent="0.3">
      <c r="A75">
        <v>53110</v>
      </c>
      <c r="B75">
        <v>3.9666666666666663</v>
      </c>
      <c r="C75">
        <v>39750</v>
      </c>
    </row>
    <row r="76" spans="1:3" x14ac:dyDescent="0.3">
      <c r="A76">
        <v>51863</v>
      </c>
      <c r="B76">
        <v>4.7416666666666663</v>
      </c>
      <c r="C76">
        <v>39768</v>
      </c>
    </row>
    <row r="77" spans="1:3" x14ac:dyDescent="0.3">
      <c r="A77">
        <v>49885</v>
      </c>
      <c r="B77">
        <v>5.7833333333333341</v>
      </c>
      <c r="C77">
        <v>40096</v>
      </c>
    </row>
    <row r="78" spans="1:3" x14ac:dyDescent="0.3">
      <c r="A78">
        <v>49201</v>
      </c>
      <c r="B78">
        <v>5.9916666666666671</v>
      </c>
      <c r="C78">
        <v>40711</v>
      </c>
    </row>
    <row r="79" spans="1:3" x14ac:dyDescent="0.3">
      <c r="A79">
        <v>50533</v>
      </c>
      <c r="B79">
        <v>5.541666666666667</v>
      </c>
      <c r="C79">
        <v>41784</v>
      </c>
    </row>
    <row r="80" spans="1:3" x14ac:dyDescent="0.3">
      <c r="A80">
        <v>51637</v>
      </c>
      <c r="B80">
        <v>5.083333333333333</v>
      </c>
      <c r="C80">
        <v>42664</v>
      </c>
    </row>
    <row r="81" spans="1:3" x14ac:dyDescent="0.3">
      <c r="A81">
        <v>52589</v>
      </c>
      <c r="B81">
        <v>4.6083333333333334</v>
      </c>
      <c r="C81">
        <v>43391</v>
      </c>
    </row>
    <row r="82" spans="1:3" x14ac:dyDescent="0.3">
      <c r="A82">
        <v>54080</v>
      </c>
      <c r="B82">
        <v>4.6166666666666671</v>
      </c>
      <c r="C82">
        <v>43801</v>
      </c>
    </row>
    <row r="83" spans="1:3" x14ac:dyDescent="0.3">
      <c r="A83">
        <v>51255</v>
      </c>
      <c r="B83">
        <v>5.8000000000000007</v>
      </c>
      <c r="C83">
        <v>43397</v>
      </c>
    </row>
    <row r="84" spans="1:3" x14ac:dyDescent="0.3">
      <c r="A84">
        <v>50221</v>
      </c>
      <c r="B84">
        <v>9.2750000000000004</v>
      </c>
      <c r="C84">
        <v>41890</v>
      </c>
    </row>
    <row r="85" spans="1:3" x14ac:dyDescent="0.3">
      <c r="A85">
        <v>49885</v>
      </c>
      <c r="B85">
        <v>9.6333333333333329</v>
      </c>
      <c r="C85">
        <v>46860</v>
      </c>
    </row>
    <row r="87" spans="1:3" x14ac:dyDescent="0.3">
      <c r="A87" t="s">
        <v>12</v>
      </c>
    </row>
    <row r="88" spans="1:3" x14ac:dyDescent="0.3">
      <c r="A88">
        <v>15.81</v>
      </c>
      <c r="B88">
        <v>3.2000000000000001E-2</v>
      </c>
      <c r="C88">
        <v>8.016</v>
      </c>
    </row>
    <row r="89" spans="1:3" x14ac:dyDescent="0.3">
      <c r="A89">
        <v>14.33</v>
      </c>
      <c r="B89">
        <v>8.6999999999999994E-2</v>
      </c>
      <c r="C89">
        <v>7.2469999999999999</v>
      </c>
    </row>
    <row r="90" spans="1:3" x14ac:dyDescent="0.3">
      <c r="A90">
        <v>13.002000000000001</v>
      </c>
      <c r="B90">
        <v>0.159</v>
      </c>
      <c r="C90">
        <v>6.7249999999999996</v>
      </c>
    </row>
    <row r="91" spans="1:3" x14ac:dyDescent="0.3">
      <c r="A91">
        <v>10.936</v>
      </c>
      <c r="B91">
        <v>0.23600000000000002</v>
      </c>
      <c r="C91">
        <v>5.8090000000000002</v>
      </c>
    </row>
    <row r="92" spans="1:3" x14ac:dyDescent="0.3">
      <c r="A92">
        <v>10.654999999999999</v>
      </c>
      <c r="B92">
        <v>0.249</v>
      </c>
      <c r="C92">
        <v>5.7</v>
      </c>
    </row>
    <row r="93" spans="1:3" x14ac:dyDescent="0.3">
      <c r="A93">
        <v>11.708</v>
      </c>
      <c r="B93">
        <v>0.217</v>
      </c>
      <c r="C93">
        <v>6.28</v>
      </c>
    </row>
    <row r="94" spans="1:3" x14ac:dyDescent="0.3">
      <c r="A94">
        <v>12.678000000000001</v>
      </c>
      <c r="B94">
        <v>0.20100000000000001</v>
      </c>
      <c r="C94">
        <v>6.7910000000000004</v>
      </c>
    </row>
    <row r="95" spans="1:3" x14ac:dyDescent="0.3">
      <c r="A95">
        <v>13.917999999999999</v>
      </c>
      <c r="B95">
        <v>0.16899999999999998</v>
      </c>
      <c r="C95">
        <v>7.6289999999999996</v>
      </c>
    </row>
    <row r="96" spans="1:3" x14ac:dyDescent="0.3">
      <c r="A96">
        <v>14.593999999999999</v>
      </c>
      <c r="B96">
        <v>0.14300000000000002</v>
      </c>
      <c r="C96">
        <v>7.9710000000000001</v>
      </c>
    </row>
    <row r="97" spans="1:3" x14ac:dyDescent="0.3">
      <c r="A97">
        <v>13.417999999999999</v>
      </c>
      <c r="B97">
        <v>0.19</v>
      </c>
      <c r="C97">
        <v>7.6379999999999999</v>
      </c>
    </row>
    <row r="98" spans="1:3" x14ac:dyDescent="0.3">
      <c r="A98">
        <v>14.3</v>
      </c>
      <c r="B98">
        <v>0.17300000000000001</v>
      </c>
      <c r="C98">
        <v>8.1880000000000006</v>
      </c>
    </row>
    <row r="99" spans="1:3" x14ac:dyDescent="0.3">
      <c r="A99">
        <v>14.978</v>
      </c>
      <c r="B99">
        <v>0.14599999999999999</v>
      </c>
      <c r="C99">
        <v>8.8320000000000007</v>
      </c>
    </row>
    <row r="100" spans="1:3" x14ac:dyDescent="0.3">
      <c r="A100">
        <v>17.506</v>
      </c>
      <c r="B100">
        <v>9.9000000000000005E-2</v>
      </c>
      <c r="C100">
        <v>10.241</v>
      </c>
    </row>
    <row r="101" spans="1:3" x14ac:dyDescent="0.3">
      <c r="A101">
        <v>20.346</v>
      </c>
      <c r="B101">
        <v>4.7E-2</v>
      </c>
      <c r="C101">
        <v>11.999000000000001</v>
      </c>
    </row>
    <row r="102" spans="1:3" x14ac:dyDescent="0.3">
      <c r="A102">
        <v>23.516999999999999</v>
      </c>
      <c r="B102">
        <v>1.9E-2</v>
      </c>
      <c r="C102">
        <v>13.772</v>
      </c>
    </row>
    <row r="103" spans="1:3" x14ac:dyDescent="0.3">
      <c r="A103">
        <v>23.236999999999998</v>
      </c>
      <c r="B103">
        <v>1.2E-2</v>
      </c>
      <c r="C103">
        <v>14.705</v>
      </c>
    </row>
    <row r="104" spans="1:3" x14ac:dyDescent="0.3">
      <c r="A104">
        <v>22.745999999999999</v>
      </c>
      <c r="B104">
        <v>1.9E-2</v>
      </c>
      <c r="C104">
        <v>14.382</v>
      </c>
    </row>
    <row r="105" spans="1:3" x14ac:dyDescent="0.3">
      <c r="A105">
        <v>22.891999999999999</v>
      </c>
      <c r="B105">
        <v>3.9E-2</v>
      </c>
      <c r="C105">
        <v>12.676</v>
      </c>
    </row>
    <row r="106" spans="1:3" x14ac:dyDescent="0.3">
      <c r="A106">
        <v>22.106999999999999</v>
      </c>
      <c r="B106">
        <v>3.9E-2</v>
      </c>
      <c r="C106">
        <v>12.324</v>
      </c>
    </row>
    <row r="107" spans="1:3" x14ac:dyDescent="0.3">
      <c r="A107">
        <v>22.503</v>
      </c>
      <c r="B107">
        <v>3.7499999999999999E-2</v>
      </c>
      <c r="C107">
        <v>12.646000000000001</v>
      </c>
    </row>
    <row r="108" spans="1:3" x14ac:dyDescent="0.3">
      <c r="A108">
        <v>22.222000000000001</v>
      </c>
      <c r="B108">
        <v>6.0499999999999998E-2</v>
      </c>
      <c r="C108">
        <v>12.365</v>
      </c>
    </row>
    <row r="109" spans="1:3" x14ac:dyDescent="0.3">
      <c r="A109">
        <v>23.99</v>
      </c>
      <c r="B109">
        <v>5.2083333333333329E-2</v>
      </c>
      <c r="C109">
        <v>13.225</v>
      </c>
    </row>
    <row r="110" spans="1:3" x14ac:dyDescent="0.3">
      <c r="A110">
        <v>24.716999999999999</v>
      </c>
      <c r="B110">
        <v>3.2833333333333339E-2</v>
      </c>
      <c r="C110">
        <v>14.007</v>
      </c>
    </row>
    <row r="111" spans="1:3" x14ac:dyDescent="0.3">
      <c r="A111">
        <v>25.506</v>
      </c>
      <c r="B111">
        <v>3.0250000000000003E-2</v>
      </c>
      <c r="C111">
        <v>14.295999999999999</v>
      </c>
    </row>
    <row r="112" spans="1:3" x14ac:dyDescent="0.3">
      <c r="A112">
        <v>26.641999999999999</v>
      </c>
      <c r="B112">
        <v>2.9250000000000002E-2</v>
      </c>
      <c r="C112">
        <v>14.71</v>
      </c>
    </row>
    <row r="113" spans="1:3" x14ac:dyDescent="0.3">
      <c r="A113">
        <v>26.318999999999999</v>
      </c>
      <c r="B113">
        <v>5.5916666666666656E-2</v>
      </c>
      <c r="C113">
        <v>14.363</v>
      </c>
    </row>
    <row r="114" spans="1:3" x14ac:dyDescent="0.3">
      <c r="A114">
        <v>28.126999999999999</v>
      </c>
      <c r="B114">
        <v>4.3666666666666673E-2</v>
      </c>
      <c r="C114">
        <v>15.128</v>
      </c>
    </row>
    <row r="115" spans="1:3" x14ac:dyDescent="0.3">
      <c r="A115">
        <v>29.588999999999999</v>
      </c>
      <c r="B115">
        <v>4.1250000000000002E-2</v>
      </c>
      <c r="C115">
        <v>15.157</v>
      </c>
    </row>
    <row r="116" spans="1:3" x14ac:dyDescent="0.3">
      <c r="A116">
        <v>29.724</v>
      </c>
      <c r="B116">
        <v>4.2999999999999997E-2</v>
      </c>
      <c r="C116">
        <v>15.186999999999999</v>
      </c>
    </row>
    <row r="117" spans="1:3" x14ac:dyDescent="0.3">
      <c r="A117">
        <v>28.814</v>
      </c>
      <c r="B117">
        <v>6.8416666666666653E-2</v>
      </c>
      <c r="C117">
        <v>14.802</v>
      </c>
    </row>
    <row r="118" spans="1:3" x14ac:dyDescent="0.3">
      <c r="A118">
        <v>30.545999999999999</v>
      </c>
      <c r="B118">
        <v>5.45E-2</v>
      </c>
      <c r="C118">
        <v>15.596</v>
      </c>
    </row>
    <row r="119" spans="1:3" x14ac:dyDescent="0.3">
      <c r="A119">
        <v>30.890999999999998</v>
      </c>
      <c r="B119">
        <v>5.541666666666667E-2</v>
      </c>
      <c r="C119">
        <v>15.661</v>
      </c>
    </row>
    <row r="120" spans="1:3" x14ac:dyDescent="0.3">
      <c r="A120">
        <v>31.253</v>
      </c>
      <c r="B120">
        <v>6.6916666666666666E-2</v>
      </c>
      <c r="C120">
        <v>15.766</v>
      </c>
    </row>
    <row r="121" spans="1:3" x14ac:dyDescent="0.3">
      <c r="A121">
        <v>32.393999999999998</v>
      </c>
      <c r="B121">
        <v>5.566666666666667E-2</v>
      </c>
      <c r="C121">
        <v>16.466000000000001</v>
      </c>
    </row>
    <row r="122" spans="1:3" x14ac:dyDescent="0.3">
      <c r="A122">
        <v>33.206000000000003</v>
      </c>
      <c r="B122">
        <v>5.6416666666666664E-2</v>
      </c>
      <c r="C122">
        <v>16.940000000000001</v>
      </c>
    </row>
    <row r="123" spans="1:3" x14ac:dyDescent="0.3">
      <c r="A123">
        <v>34.807000000000002</v>
      </c>
      <c r="B123">
        <v>5.1583333333333335E-2</v>
      </c>
      <c r="C123">
        <v>17.675000000000001</v>
      </c>
    </row>
    <row r="124" spans="1:3" x14ac:dyDescent="0.3">
      <c r="A124">
        <v>36.232999999999997</v>
      </c>
      <c r="B124">
        <v>4.5083333333333336E-2</v>
      </c>
      <c r="C124">
        <v>18.576000000000001</v>
      </c>
    </row>
    <row r="125" spans="1:3" x14ac:dyDescent="0.3">
      <c r="A125">
        <v>37.837000000000003</v>
      </c>
      <c r="B125">
        <v>3.7916666666666668E-2</v>
      </c>
      <c r="C125">
        <v>19.559000000000001</v>
      </c>
    </row>
    <row r="126" spans="1:3" x14ac:dyDescent="0.3">
      <c r="A126">
        <v>38.756</v>
      </c>
      <c r="B126">
        <v>3.8416666666666661E-2</v>
      </c>
      <c r="C126">
        <v>19.835999999999999</v>
      </c>
    </row>
    <row r="127" spans="1:3" x14ac:dyDescent="0.3">
      <c r="A127">
        <v>40.026000000000003</v>
      </c>
      <c r="B127">
        <v>3.5583333333333328E-2</v>
      </c>
      <c r="C127">
        <v>20.59</v>
      </c>
    </row>
    <row r="128" spans="1:3" x14ac:dyDescent="0.3">
      <c r="A128">
        <v>40.610999999999997</v>
      </c>
      <c r="B128">
        <v>3.4916666666666665E-2</v>
      </c>
      <c r="C128">
        <v>21.021000000000001</v>
      </c>
    </row>
    <row r="129" spans="1:3" x14ac:dyDescent="0.3">
      <c r="A129">
        <v>40.834000000000003</v>
      </c>
      <c r="B129">
        <v>4.9833333333333334E-2</v>
      </c>
      <c r="C129">
        <v>20.82</v>
      </c>
    </row>
    <row r="130" spans="1:3" x14ac:dyDescent="0.3">
      <c r="A130">
        <v>40.722000000000001</v>
      </c>
      <c r="B130">
        <v>5.9500000000000004E-2</v>
      </c>
      <c r="C130">
        <v>21.248999999999999</v>
      </c>
    </row>
    <row r="131" spans="1:3" x14ac:dyDescent="0.3">
      <c r="A131">
        <v>42.411000000000001</v>
      </c>
      <c r="B131">
        <v>5.6000000000000008E-2</v>
      </c>
      <c r="C131">
        <v>22.14</v>
      </c>
    </row>
    <row r="132" spans="1:3" x14ac:dyDescent="0.3">
      <c r="A132">
        <v>43.292000000000002</v>
      </c>
      <c r="B132">
        <v>4.8583333333333326E-2</v>
      </c>
      <c r="C132">
        <v>23.2</v>
      </c>
    </row>
    <row r="133" spans="1:3" x14ac:dyDescent="0.3">
      <c r="A133">
        <v>41.996000000000002</v>
      </c>
      <c r="B133">
        <v>5.6416666666666664E-2</v>
      </c>
      <c r="C133">
        <v>22.861000000000001</v>
      </c>
    </row>
    <row r="134" spans="1:3" x14ac:dyDescent="0.3">
      <c r="A134">
        <v>39.780999999999999</v>
      </c>
      <c r="B134">
        <v>8.4749999999999992E-2</v>
      </c>
      <c r="C134">
        <v>22.591999999999999</v>
      </c>
    </row>
    <row r="135" spans="1:3" x14ac:dyDescent="0.3">
      <c r="A135">
        <v>40.738</v>
      </c>
      <c r="B135">
        <v>7.6999999999999999E-2</v>
      </c>
      <c r="C135">
        <v>23.574999999999999</v>
      </c>
    </row>
    <row r="136" spans="1:3" x14ac:dyDescent="0.3">
      <c r="A136">
        <v>41.140999999999998</v>
      </c>
      <c r="B136">
        <v>7.0500000000000007E-2</v>
      </c>
      <c r="C136">
        <v>24.411999999999999</v>
      </c>
    </row>
    <row r="137" spans="1:3" x14ac:dyDescent="0.3">
      <c r="A137">
        <v>41.911000000000001</v>
      </c>
      <c r="B137">
        <v>6.0666666666666667E-2</v>
      </c>
      <c r="C137">
        <v>25.503</v>
      </c>
    </row>
    <row r="138" spans="1:3" x14ac:dyDescent="0.3">
      <c r="A138">
        <v>41.869</v>
      </c>
      <c r="B138">
        <v>5.8500000000000003E-2</v>
      </c>
      <c r="C138">
        <v>26.01</v>
      </c>
    </row>
    <row r="139" spans="1:3" x14ac:dyDescent="0.3">
      <c r="A139">
        <v>40.747</v>
      </c>
      <c r="B139">
        <v>7.1750000000000008E-2</v>
      </c>
      <c r="C139">
        <v>25.64</v>
      </c>
    </row>
    <row r="140" spans="1:3" x14ac:dyDescent="0.3">
      <c r="A140">
        <v>40.396000000000001</v>
      </c>
      <c r="B140">
        <v>7.6166666666666674E-2</v>
      </c>
      <c r="C140">
        <v>26.03</v>
      </c>
    </row>
    <row r="141" spans="1:3" x14ac:dyDescent="0.3">
      <c r="A141">
        <v>39.585999999999999</v>
      </c>
      <c r="B141">
        <v>9.7083333333333327E-2</v>
      </c>
      <c r="C141">
        <v>25.282</v>
      </c>
    </row>
    <row r="142" spans="1:3" x14ac:dyDescent="0.3">
      <c r="A142">
        <v>39.195</v>
      </c>
      <c r="B142">
        <v>9.6000000000000002E-2</v>
      </c>
      <c r="C142">
        <v>26.186</v>
      </c>
    </row>
    <row r="143" spans="1:3" x14ac:dyDescent="0.3">
      <c r="A143">
        <v>40.514000000000003</v>
      </c>
      <c r="B143">
        <v>7.5083333333333335E-2</v>
      </c>
      <c r="C143">
        <v>27.823</v>
      </c>
    </row>
    <row r="144" spans="1:3" x14ac:dyDescent="0.3">
      <c r="A144">
        <v>41.231000000000002</v>
      </c>
      <c r="B144">
        <v>7.191666666666667E-2</v>
      </c>
      <c r="C144">
        <v>28.716999999999999</v>
      </c>
    </row>
    <row r="145" spans="1:3" x14ac:dyDescent="0.3">
      <c r="A145">
        <v>41.783000000000001</v>
      </c>
      <c r="B145">
        <v>7.0000000000000007E-2</v>
      </c>
      <c r="C145">
        <v>29.443000000000001</v>
      </c>
    </row>
    <row r="146" spans="1:3" x14ac:dyDescent="0.3">
      <c r="A146">
        <v>42.959000000000003</v>
      </c>
      <c r="B146">
        <v>6.1750000000000006E-2</v>
      </c>
      <c r="C146">
        <v>30.114999999999998</v>
      </c>
    </row>
    <row r="147" spans="1:3" x14ac:dyDescent="0.3">
      <c r="A147">
        <v>45.088000000000001</v>
      </c>
      <c r="B147">
        <v>5.4916666666666662E-2</v>
      </c>
      <c r="C147">
        <v>31.068999999999999</v>
      </c>
    </row>
    <row r="148" spans="1:3" x14ac:dyDescent="0.3">
      <c r="A148">
        <v>44.948</v>
      </c>
      <c r="B148">
        <v>5.2583333333333329E-2</v>
      </c>
      <c r="C148">
        <v>31.876999999999999</v>
      </c>
    </row>
    <row r="149" spans="1:3" x14ac:dyDescent="0.3">
      <c r="A149">
        <v>44.631999999999998</v>
      </c>
      <c r="B149">
        <v>5.6166666666666663E-2</v>
      </c>
      <c r="C149">
        <v>32.112000000000002</v>
      </c>
    </row>
    <row r="150" spans="1:3" x14ac:dyDescent="0.3">
      <c r="A150">
        <v>43.354999999999997</v>
      </c>
      <c r="B150">
        <v>6.8499999999999991E-2</v>
      </c>
      <c r="C150">
        <v>31.614000000000001</v>
      </c>
    </row>
    <row r="151" spans="1:3" x14ac:dyDescent="0.3">
      <c r="A151">
        <v>43.718000000000004</v>
      </c>
      <c r="B151">
        <v>7.4916666666666673E-2</v>
      </c>
      <c r="C151">
        <v>32.255000000000003</v>
      </c>
    </row>
    <row r="152" spans="1:3" x14ac:dyDescent="0.3">
      <c r="A152">
        <v>43.073999999999998</v>
      </c>
      <c r="B152">
        <v>6.908333333333333E-2</v>
      </c>
      <c r="C152">
        <v>32.747</v>
      </c>
    </row>
    <row r="153" spans="1:3" x14ac:dyDescent="0.3">
      <c r="A153">
        <v>43.832999999999998</v>
      </c>
      <c r="B153">
        <v>6.1000000000000006E-2</v>
      </c>
      <c r="C153">
        <v>33.670999999999999</v>
      </c>
    </row>
    <row r="154" spans="1:3" x14ac:dyDescent="0.3">
      <c r="A154">
        <v>45.091000000000001</v>
      </c>
      <c r="B154">
        <v>5.5916666666666677E-2</v>
      </c>
      <c r="C154">
        <v>34.112000000000002</v>
      </c>
    </row>
    <row r="155" spans="1:3" x14ac:dyDescent="0.3">
      <c r="A155">
        <v>46.137</v>
      </c>
      <c r="B155">
        <v>5.4083333333333344E-2</v>
      </c>
      <c r="C155">
        <v>34.976999999999997</v>
      </c>
    </row>
    <row r="156" spans="1:3" x14ac:dyDescent="0.3">
      <c r="A156">
        <v>47.963999999999999</v>
      </c>
      <c r="B156">
        <v>4.9416666666666664E-2</v>
      </c>
      <c r="C156">
        <v>36.101999999999997</v>
      </c>
    </row>
    <row r="157" spans="1:3" x14ac:dyDescent="0.3">
      <c r="A157">
        <v>50.295999999999999</v>
      </c>
      <c r="B157">
        <v>4.4999999999999998E-2</v>
      </c>
      <c r="C157">
        <v>37.238</v>
      </c>
    </row>
    <row r="158" spans="1:3" x14ac:dyDescent="0.3">
      <c r="A158">
        <v>52.274000000000001</v>
      </c>
      <c r="B158">
        <v>4.2166666666666679E-2</v>
      </c>
      <c r="C158">
        <v>38.591999999999999</v>
      </c>
    </row>
    <row r="159" spans="1:3" x14ac:dyDescent="0.3">
      <c r="A159">
        <v>53.11</v>
      </c>
      <c r="B159">
        <v>3.9666666666666663E-2</v>
      </c>
      <c r="C159">
        <v>39.75</v>
      </c>
    </row>
    <row r="160" spans="1:3" x14ac:dyDescent="0.3">
      <c r="A160">
        <v>51.863</v>
      </c>
      <c r="B160">
        <v>4.7416666666666663E-2</v>
      </c>
      <c r="C160">
        <v>39.768000000000001</v>
      </c>
    </row>
    <row r="161" spans="1:3" x14ac:dyDescent="0.3">
      <c r="A161">
        <v>49.884999999999998</v>
      </c>
      <c r="B161">
        <v>5.7833333333333341E-2</v>
      </c>
      <c r="C161">
        <v>40.095999999999997</v>
      </c>
    </row>
    <row r="162" spans="1:3" x14ac:dyDescent="0.3">
      <c r="A162">
        <v>49.201000000000001</v>
      </c>
      <c r="B162">
        <v>5.9916666666666674E-2</v>
      </c>
      <c r="C162">
        <v>40.710999999999999</v>
      </c>
    </row>
    <row r="163" spans="1:3" x14ac:dyDescent="0.3">
      <c r="A163">
        <v>50.533000000000001</v>
      </c>
      <c r="B163">
        <v>5.541666666666667E-2</v>
      </c>
      <c r="C163">
        <v>41.783999999999999</v>
      </c>
    </row>
    <row r="164" spans="1:3" x14ac:dyDescent="0.3">
      <c r="A164">
        <v>51.637</v>
      </c>
      <c r="B164">
        <v>5.0833333333333328E-2</v>
      </c>
      <c r="C164">
        <v>42.664000000000001</v>
      </c>
    </row>
    <row r="165" spans="1:3" x14ac:dyDescent="0.3">
      <c r="A165">
        <v>52.588999999999999</v>
      </c>
      <c r="B165">
        <v>4.6083333333333337E-2</v>
      </c>
      <c r="C165">
        <v>43.390999999999998</v>
      </c>
    </row>
    <row r="166" spans="1:3" x14ac:dyDescent="0.3">
      <c r="A166">
        <v>54.08</v>
      </c>
      <c r="B166">
        <v>4.6166666666666668E-2</v>
      </c>
      <c r="C166">
        <v>43.801000000000002</v>
      </c>
    </row>
    <row r="167" spans="1:3" x14ac:dyDescent="0.3">
      <c r="A167">
        <v>51.255000000000003</v>
      </c>
      <c r="B167">
        <v>5.800000000000001E-2</v>
      </c>
      <c r="C167">
        <v>43.396999999999998</v>
      </c>
    </row>
    <row r="168" spans="1:3" x14ac:dyDescent="0.3">
      <c r="A168">
        <v>50.220999999999997</v>
      </c>
      <c r="B168">
        <v>9.2749999999999999E-2</v>
      </c>
      <c r="C168">
        <v>41.89</v>
      </c>
    </row>
    <row r="169" spans="1:3" x14ac:dyDescent="0.3">
      <c r="A169">
        <v>49.884999999999998</v>
      </c>
      <c r="B169">
        <v>9.6333333333333326E-2</v>
      </c>
      <c r="C169">
        <v>46.86</v>
      </c>
    </row>
    <row r="171" spans="1:3" x14ac:dyDescent="0.3">
      <c r="A171" t="s">
        <v>17</v>
      </c>
    </row>
    <row r="172" spans="1:3" x14ac:dyDescent="0.3">
      <c r="A172">
        <v>3.2000000000000001E-2</v>
      </c>
      <c r="B172">
        <v>8.016</v>
      </c>
      <c r="C172">
        <v>15.81</v>
      </c>
    </row>
    <row r="173" spans="1:3" x14ac:dyDescent="0.3">
      <c r="A173">
        <v>8.6999999999999994E-2</v>
      </c>
      <c r="B173">
        <v>7.2469999999999999</v>
      </c>
      <c r="C173">
        <v>14.33</v>
      </c>
    </row>
    <row r="174" spans="1:3" x14ac:dyDescent="0.3">
      <c r="A174">
        <v>0.159</v>
      </c>
      <c r="B174">
        <v>6.7249999999999996</v>
      </c>
      <c r="C174">
        <v>13.002000000000001</v>
      </c>
    </row>
    <row r="175" spans="1:3" x14ac:dyDescent="0.3">
      <c r="A175">
        <v>0.23600000000000002</v>
      </c>
      <c r="B175">
        <v>5.8090000000000002</v>
      </c>
      <c r="C175">
        <v>10.936</v>
      </c>
    </row>
    <row r="176" spans="1:3" x14ac:dyDescent="0.3">
      <c r="A176">
        <v>0.249</v>
      </c>
      <c r="B176">
        <v>5.7</v>
      </c>
      <c r="C176">
        <v>10.654999999999999</v>
      </c>
    </row>
    <row r="177" spans="1:3" x14ac:dyDescent="0.3">
      <c r="A177">
        <v>0.217</v>
      </c>
      <c r="B177">
        <v>6.28</v>
      </c>
      <c r="C177">
        <v>11.708</v>
      </c>
    </row>
    <row r="178" spans="1:3" x14ac:dyDescent="0.3">
      <c r="A178">
        <v>0.20100000000000001</v>
      </c>
      <c r="B178">
        <v>6.7910000000000004</v>
      </c>
      <c r="C178">
        <v>12.678000000000001</v>
      </c>
    </row>
    <row r="179" spans="1:3" x14ac:dyDescent="0.3">
      <c r="A179">
        <v>0.16899999999999998</v>
      </c>
      <c r="B179">
        <v>7.6289999999999996</v>
      </c>
      <c r="C179">
        <v>13.917999999999999</v>
      </c>
    </row>
    <row r="180" spans="1:3" x14ac:dyDescent="0.3">
      <c r="A180">
        <v>0.14300000000000002</v>
      </c>
      <c r="B180">
        <v>7.9710000000000001</v>
      </c>
      <c r="C180">
        <v>14.593999999999999</v>
      </c>
    </row>
    <row r="181" spans="1:3" x14ac:dyDescent="0.3">
      <c r="A181">
        <v>0.19</v>
      </c>
      <c r="B181">
        <v>7.6379999999999999</v>
      </c>
      <c r="C181">
        <v>13.417999999999999</v>
      </c>
    </row>
    <row r="182" spans="1:3" x14ac:dyDescent="0.3">
      <c r="A182">
        <v>0.17300000000000001</v>
      </c>
      <c r="B182">
        <v>8.1880000000000006</v>
      </c>
      <c r="C182">
        <v>14.3</v>
      </c>
    </row>
    <row r="183" spans="1:3" x14ac:dyDescent="0.3">
      <c r="A183">
        <v>0.14599999999999999</v>
      </c>
      <c r="B183">
        <v>8.8320000000000007</v>
      </c>
      <c r="C183">
        <v>14.978</v>
      </c>
    </row>
    <row r="184" spans="1:3" x14ac:dyDescent="0.3">
      <c r="A184">
        <v>9.9000000000000005E-2</v>
      </c>
      <c r="B184">
        <v>10.241</v>
      </c>
      <c r="C184">
        <v>17.506</v>
      </c>
    </row>
    <row r="185" spans="1:3" x14ac:dyDescent="0.3">
      <c r="A185">
        <v>4.7E-2</v>
      </c>
      <c r="B185">
        <v>11.999000000000001</v>
      </c>
      <c r="C185">
        <v>20.346</v>
      </c>
    </row>
    <row r="186" spans="1:3" x14ac:dyDescent="0.3">
      <c r="A186">
        <v>1.9E-2</v>
      </c>
      <c r="B186">
        <v>13.772</v>
      </c>
      <c r="C186">
        <v>23.516999999999999</v>
      </c>
    </row>
    <row r="187" spans="1:3" x14ac:dyDescent="0.3">
      <c r="A187">
        <v>1.2E-2</v>
      </c>
      <c r="B187">
        <v>14.705</v>
      </c>
      <c r="C187">
        <v>23.236999999999998</v>
      </c>
    </row>
    <row r="188" spans="1:3" x14ac:dyDescent="0.3">
      <c r="A188">
        <v>1.9E-2</v>
      </c>
      <c r="B188">
        <v>14.382</v>
      </c>
      <c r="C188">
        <v>22.745999999999999</v>
      </c>
    </row>
    <row r="189" spans="1:3" x14ac:dyDescent="0.3">
      <c r="A189">
        <v>3.9E-2</v>
      </c>
      <c r="B189">
        <v>12.676</v>
      </c>
      <c r="C189">
        <v>22.891999999999999</v>
      </c>
    </row>
    <row r="190" spans="1:3" x14ac:dyDescent="0.3">
      <c r="A190">
        <v>3.9E-2</v>
      </c>
      <c r="B190">
        <v>12.324</v>
      </c>
      <c r="C190">
        <v>22.106999999999999</v>
      </c>
    </row>
    <row r="191" spans="1:3" x14ac:dyDescent="0.3">
      <c r="A191">
        <v>3.7499999999999999E-2</v>
      </c>
      <c r="B191">
        <v>12.646000000000001</v>
      </c>
      <c r="C191">
        <v>22.503</v>
      </c>
    </row>
    <row r="192" spans="1:3" x14ac:dyDescent="0.3">
      <c r="A192">
        <v>6.0499999999999998E-2</v>
      </c>
      <c r="B192">
        <v>12.365</v>
      </c>
      <c r="C192">
        <v>22.222000000000001</v>
      </c>
    </row>
    <row r="193" spans="1:3" x14ac:dyDescent="0.3">
      <c r="A193">
        <v>5.2083333333333329E-2</v>
      </c>
      <c r="B193">
        <v>13.225</v>
      </c>
      <c r="C193">
        <v>23.99</v>
      </c>
    </row>
    <row r="194" spans="1:3" x14ac:dyDescent="0.3">
      <c r="A194">
        <v>3.2833333333333339E-2</v>
      </c>
      <c r="B194">
        <v>14.007</v>
      </c>
      <c r="C194">
        <v>24.716999999999999</v>
      </c>
    </row>
    <row r="195" spans="1:3" x14ac:dyDescent="0.3">
      <c r="A195">
        <v>3.0250000000000003E-2</v>
      </c>
      <c r="B195">
        <v>14.295999999999999</v>
      </c>
      <c r="C195">
        <v>25.506</v>
      </c>
    </row>
    <row r="196" spans="1:3" x14ac:dyDescent="0.3">
      <c r="A196">
        <v>2.9250000000000002E-2</v>
      </c>
      <c r="B196">
        <v>14.71</v>
      </c>
      <c r="C196">
        <v>26.641999999999999</v>
      </c>
    </row>
    <row r="197" spans="1:3" x14ac:dyDescent="0.3">
      <c r="A197">
        <v>5.5916666666666656E-2</v>
      </c>
      <c r="B197">
        <v>14.363</v>
      </c>
      <c r="C197">
        <v>26.318999999999999</v>
      </c>
    </row>
    <row r="198" spans="1:3" x14ac:dyDescent="0.3">
      <c r="A198">
        <v>4.3666666666666673E-2</v>
      </c>
      <c r="B198">
        <v>15.128</v>
      </c>
      <c r="C198">
        <v>28.126999999999999</v>
      </c>
    </row>
    <row r="199" spans="1:3" x14ac:dyDescent="0.3">
      <c r="A199">
        <v>4.1250000000000002E-2</v>
      </c>
      <c r="B199">
        <v>15.157</v>
      </c>
      <c r="C199">
        <v>29.588999999999999</v>
      </c>
    </row>
    <row r="200" spans="1:3" x14ac:dyDescent="0.3">
      <c r="A200">
        <v>4.2999999999999997E-2</v>
      </c>
      <c r="B200">
        <v>15.186999999999999</v>
      </c>
      <c r="C200">
        <v>29.724</v>
      </c>
    </row>
    <row r="201" spans="1:3" x14ac:dyDescent="0.3">
      <c r="A201">
        <v>6.8416666666666653E-2</v>
      </c>
      <c r="B201">
        <v>14.802</v>
      </c>
      <c r="C201">
        <v>28.814</v>
      </c>
    </row>
    <row r="202" spans="1:3" x14ac:dyDescent="0.3">
      <c r="A202">
        <v>5.45E-2</v>
      </c>
      <c r="B202">
        <v>15.596</v>
      </c>
      <c r="C202">
        <v>30.545999999999999</v>
      </c>
    </row>
    <row r="203" spans="1:3" x14ac:dyDescent="0.3">
      <c r="A203">
        <v>5.541666666666667E-2</v>
      </c>
      <c r="B203">
        <v>15.661</v>
      </c>
      <c r="C203">
        <v>30.890999999999998</v>
      </c>
    </row>
    <row r="204" spans="1:3" x14ac:dyDescent="0.3">
      <c r="A204">
        <v>6.6916666666666666E-2</v>
      </c>
      <c r="B204">
        <v>15.766</v>
      </c>
      <c r="C204">
        <v>31.253</v>
      </c>
    </row>
    <row r="205" spans="1:3" x14ac:dyDescent="0.3">
      <c r="A205">
        <v>5.566666666666667E-2</v>
      </c>
      <c r="B205">
        <v>16.466000000000001</v>
      </c>
      <c r="C205">
        <v>32.393999999999998</v>
      </c>
    </row>
    <row r="206" spans="1:3" x14ac:dyDescent="0.3">
      <c r="A206">
        <v>5.6416666666666664E-2</v>
      </c>
      <c r="B206">
        <v>16.940000000000001</v>
      </c>
      <c r="C206">
        <v>33.206000000000003</v>
      </c>
    </row>
    <row r="207" spans="1:3" x14ac:dyDescent="0.3">
      <c r="A207">
        <v>5.1583333333333335E-2</v>
      </c>
      <c r="B207">
        <v>17.675000000000001</v>
      </c>
      <c r="C207">
        <v>34.807000000000002</v>
      </c>
    </row>
    <row r="208" spans="1:3" x14ac:dyDescent="0.3">
      <c r="A208">
        <v>4.5083333333333336E-2</v>
      </c>
      <c r="B208">
        <v>18.576000000000001</v>
      </c>
      <c r="C208">
        <v>36.232999999999997</v>
      </c>
    </row>
    <row r="209" spans="1:3" x14ac:dyDescent="0.3">
      <c r="A209">
        <v>3.7916666666666668E-2</v>
      </c>
      <c r="B209">
        <v>19.559000000000001</v>
      </c>
      <c r="C209">
        <v>37.837000000000003</v>
      </c>
    </row>
    <row r="210" spans="1:3" x14ac:dyDescent="0.3">
      <c r="A210">
        <v>3.8416666666666661E-2</v>
      </c>
      <c r="B210">
        <v>19.835999999999999</v>
      </c>
      <c r="C210">
        <v>38.756</v>
      </c>
    </row>
    <row r="211" spans="1:3" x14ac:dyDescent="0.3">
      <c r="A211">
        <v>3.5583333333333328E-2</v>
      </c>
      <c r="B211">
        <v>20.59</v>
      </c>
      <c r="C211">
        <v>40.026000000000003</v>
      </c>
    </row>
    <row r="212" spans="1:3" x14ac:dyDescent="0.3">
      <c r="A212">
        <v>3.4916666666666665E-2</v>
      </c>
      <c r="B212">
        <v>21.021000000000001</v>
      </c>
      <c r="C212">
        <v>40.610999999999997</v>
      </c>
    </row>
    <row r="213" spans="1:3" x14ac:dyDescent="0.3">
      <c r="A213">
        <v>4.9833333333333334E-2</v>
      </c>
      <c r="B213">
        <v>20.82</v>
      </c>
      <c r="C213">
        <v>40.834000000000003</v>
      </c>
    </row>
    <row r="214" spans="1:3" x14ac:dyDescent="0.3">
      <c r="A214">
        <v>5.9500000000000004E-2</v>
      </c>
      <c r="B214">
        <v>21.248999999999999</v>
      </c>
      <c r="C214">
        <v>40.722000000000001</v>
      </c>
    </row>
    <row r="215" spans="1:3" x14ac:dyDescent="0.3">
      <c r="A215">
        <v>5.6000000000000008E-2</v>
      </c>
      <c r="B215">
        <v>22.14</v>
      </c>
      <c r="C215">
        <v>42.411000000000001</v>
      </c>
    </row>
    <row r="216" spans="1:3" x14ac:dyDescent="0.3">
      <c r="A216">
        <v>4.8583333333333326E-2</v>
      </c>
      <c r="B216">
        <v>23.2</v>
      </c>
      <c r="C216">
        <v>43.292000000000002</v>
      </c>
    </row>
    <row r="217" spans="1:3" x14ac:dyDescent="0.3">
      <c r="A217">
        <v>5.6416666666666664E-2</v>
      </c>
      <c r="B217">
        <v>22.861000000000001</v>
      </c>
      <c r="C217">
        <v>41.996000000000002</v>
      </c>
    </row>
    <row r="218" spans="1:3" x14ac:dyDescent="0.3">
      <c r="A218">
        <v>8.4749999999999992E-2</v>
      </c>
      <c r="B218">
        <v>22.591999999999999</v>
      </c>
      <c r="C218">
        <v>39.780999999999999</v>
      </c>
    </row>
    <row r="219" spans="1:3" x14ac:dyDescent="0.3">
      <c r="A219">
        <v>7.6999999999999999E-2</v>
      </c>
      <c r="B219">
        <v>23.574999999999999</v>
      </c>
      <c r="C219">
        <v>40.738</v>
      </c>
    </row>
    <row r="220" spans="1:3" x14ac:dyDescent="0.3">
      <c r="A220">
        <v>7.0500000000000007E-2</v>
      </c>
      <c r="B220">
        <v>24.411999999999999</v>
      </c>
      <c r="C220">
        <v>41.140999999999998</v>
      </c>
    </row>
    <row r="221" spans="1:3" x14ac:dyDescent="0.3">
      <c r="A221">
        <v>6.0666666666666667E-2</v>
      </c>
      <c r="B221">
        <v>25.503</v>
      </c>
      <c r="C221">
        <v>41.911000000000001</v>
      </c>
    </row>
    <row r="222" spans="1:3" x14ac:dyDescent="0.3">
      <c r="A222">
        <v>5.8500000000000003E-2</v>
      </c>
      <c r="B222">
        <v>26.01</v>
      </c>
      <c r="C222">
        <v>41.869</v>
      </c>
    </row>
    <row r="223" spans="1:3" x14ac:dyDescent="0.3">
      <c r="A223">
        <v>7.1750000000000008E-2</v>
      </c>
      <c r="B223">
        <v>25.64</v>
      </c>
      <c r="C223">
        <v>40.747</v>
      </c>
    </row>
    <row r="224" spans="1:3" x14ac:dyDescent="0.3">
      <c r="A224">
        <v>7.6166666666666674E-2</v>
      </c>
      <c r="B224">
        <v>26.03</v>
      </c>
      <c r="C224">
        <v>40.396000000000001</v>
      </c>
    </row>
    <row r="225" spans="1:3" x14ac:dyDescent="0.3">
      <c r="A225">
        <v>9.7083333333333327E-2</v>
      </c>
      <c r="B225">
        <v>25.282</v>
      </c>
      <c r="C225">
        <v>39.585999999999999</v>
      </c>
    </row>
    <row r="226" spans="1:3" x14ac:dyDescent="0.3">
      <c r="A226">
        <v>9.6000000000000002E-2</v>
      </c>
      <c r="B226">
        <v>26.186</v>
      </c>
      <c r="C226">
        <v>39.195</v>
      </c>
    </row>
    <row r="227" spans="1:3" x14ac:dyDescent="0.3">
      <c r="A227">
        <v>7.5083333333333335E-2</v>
      </c>
      <c r="B227">
        <v>27.823</v>
      </c>
      <c r="C227">
        <v>40.514000000000003</v>
      </c>
    </row>
    <row r="228" spans="1:3" x14ac:dyDescent="0.3">
      <c r="A228">
        <v>7.191666666666667E-2</v>
      </c>
      <c r="B228">
        <v>28.716999999999999</v>
      </c>
      <c r="C228">
        <v>41.231000000000002</v>
      </c>
    </row>
    <row r="229" spans="1:3" x14ac:dyDescent="0.3">
      <c r="A229">
        <v>7.0000000000000007E-2</v>
      </c>
      <c r="B229">
        <v>29.443000000000001</v>
      </c>
      <c r="C229">
        <v>41.783000000000001</v>
      </c>
    </row>
    <row r="230" spans="1:3" x14ac:dyDescent="0.3">
      <c r="A230">
        <v>6.1750000000000006E-2</v>
      </c>
      <c r="B230">
        <v>30.114999999999998</v>
      </c>
      <c r="C230">
        <v>42.959000000000003</v>
      </c>
    </row>
    <row r="231" spans="1:3" x14ac:dyDescent="0.3">
      <c r="A231">
        <v>5.4916666666666662E-2</v>
      </c>
      <c r="B231">
        <v>31.068999999999999</v>
      </c>
      <c r="C231">
        <v>45.088000000000001</v>
      </c>
    </row>
    <row r="232" spans="1:3" x14ac:dyDescent="0.3">
      <c r="A232">
        <v>5.2583333333333329E-2</v>
      </c>
      <c r="B232">
        <v>31.876999999999999</v>
      </c>
      <c r="C232">
        <v>44.948</v>
      </c>
    </row>
    <row r="233" spans="1:3" x14ac:dyDescent="0.3">
      <c r="A233">
        <v>5.6166666666666663E-2</v>
      </c>
      <c r="B233">
        <v>32.112000000000002</v>
      </c>
      <c r="C233">
        <v>44.631999999999998</v>
      </c>
    </row>
    <row r="234" spans="1:3" x14ac:dyDescent="0.3">
      <c r="A234">
        <v>6.8499999999999991E-2</v>
      </c>
      <c r="B234">
        <v>31.614000000000001</v>
      </c>
      <c r="C234">
        <v>43.354999999999997</v>
      </c>
    </row>
    <row r="235" spans="1:3" x14ac:dyDescent="0.3">
      <c r="A235">
        <v>7.4916666666666673E-2</v>
      </c>
      <c r="B235">
        <v>32.255000000000003</v>
      </c>
      <c r="C235">
        <v>43.718000000000004</v>
      </c>
    </row>
    <row r="236" spans="1:3" x14ac:dyDescent="0.3">
      <c r="A236">
        <v>6.908333333333333E-2</v>
      </c>
      <c r="B236">
        <v>32.747</v>
      </c>
      <c r="C236">
        <v>43.073999999999998</v>
      </c>
    </row>
    <row r="237" spans="1:3" x14ac:dyDescent="0.3">
      <c r="A237">
        <v>6.1000000000000006E-2</v>
      </c>
      <c r="B237">
        <v>33.670999999999999</v>
      </c>
      <c r="C237">
        <v>43.832999999999998</v>
      </c>
    </row>
    <row r="238" spans="1:3" x14ac:dyDescent="0.3">
      <c r="A238">
        <v>5.5916666666666677E-2</v>
      </c>
      <c r="B238">
        <v>34.112000000000002</v>
      </c>
      <c r="C238">
        <v>45.091000000000001</v>
      </c>
    </row>
    <row r="239" spans="1:3" x14ac:dyDescent="0.3">
      <c r="A239">
        <v>5.4083333333333344E-2</v>
      </c>
      <c r="B239">
        <v>34.976999999999997</v>
      </c>
      <c r="C239">
        <v>46.137</v>
      </c>
    </row>
    <row r="240" spans="1:3" x14ac:dyDescent="0.3">
      <c r="A240">
        <v>4.9416666666666664E-2</v>
      </c>
      <c r="B240">
        <v>36.101999999999997</v>
      </c>
      <c r="C240">
        <v>47.963999999999999</v>
      </c>
    </row>
    <row r="241" spans="1:3" x14ac:dyDescent="0.3">
      <c r="A241">
        <v>4.4999999999999998E-2</v>
      </c>
      <c r="B241">
        <v>37.238</v>
      </c>
      <c r="C241">
        <v>50.295999999999999</v>
      </c>
    </row>
    <row r="242" spans="1:3" x14ac:dyDescent="0.3">
      <c r="A242">
        <v>4.2166666666666679E-2</v>
      </c>
      <c r="B242">
        <v>38.591999999999999</v>
      </c>
      <c r="C242">
        <v>52.274000000000001</v>
      </c>
    </row>
    <row r="243" spans="1:3" x14ac:dyDescent="0.3">
      <c r="A243">
        <v>3.9666666666666663E-2</v>
      </c>
      <c r="B243">
        <v>39.75</v>
      </c>
      <c r="C243">
        <v>53.11</v>
      </c>
    </row>
    <row r="244" spans="1:3" x14ac:dyDescent="0.3">
      <c r="A244">
        <v>4.7416666666666663E-2</v>
      </c>
      <c r="B244">
        <v>39.768000000000001</v>
      </c>
      <c r="C244">
        <v>51.863</v>
      </c>
    </row>
    <row r="245" spans="1:3" x14ac:dyDescent="0.3">
      <c r="A245">
        <v>5.7833333333333341E-2</v>
      </c>
      <c r="B245">
        <v>40.095999999999997</v>
      </c>
      <c r="C245">
        <v>49.884999999999998</v>
      </c>
    </row>
    <row r="246" spans="1:3" x14ac:dyDescent="0.3">
      <c r="A246">
        <v>5.9916666666666674E-2</v>
      </c>
      <c r="B246">
        <v>40.710999999999999</v>
      </c>
      <c r="C246">
        <v>49.201000000000001</v>
      </c>
    </row>
    <row r="247" spans="1:3" x14ac:dyDescent="0.3">
      <c r="A247">
        <v>5.541666666666667E-2</v>
      </c>
      <c r="B247">
        <v>41.783999999999999</v>
      </c>
      <c r="C247">
        <v>50.533000000000001</v>
      </c>
    </row>
    <row r="248" spans="1:3" x14ac:dyDescent="0.3">
      <c r="A248">
        <v>5.0833333333333328E-2</v>
      </c>
      <c r="B248">
        <v>42.664000000000001</v>
      </c>
      <c r="C248">
        <v>51.637</v>
      </c>
    </row>
    <row r="249" spans="1:3" x14ac:dyDescent="0.3">
      <c r="A249">
        <v>4.6083333333333337E-2</v>
      </c>
      <c r="B249">
        <v>43.390999999999998</v>
      </c>
      <c r="C249">
        <v>52.588999999999999</v>
      </c>
    </row>
    <row r="250" spans="1:3" x14ac:dyDescent="0.3">
      <c r="A250">
        <v>4.6166666666666668E-2</v>
      </c>
      <c r="B250">
        <v>43.801000000000002</v>
      </c>
      <c r="C250">
        <v>54.08</v>
      </c>
    </row>
    <row r="251" spans="1:3" x14ac:dyDescent="0.3">
      <c r="A251">
        <v>5.800000000000001E-2</v>
      </c>
      <c r="B251">
        <v>43.396999999999998</v>
      </c>
      <c r="C251">
        <v>51.255000000000003</v>
      </c>
    </row>
    <row r="252" spans="1:3" x14ac:dyDescent="0.3">
      <c r="A252">
        <v>9.2749999999999999E-2</v>
      </c>
      <c r="B252">
        <v>41.89</v>
      </c>
      <c r="C252">
        <v>50.220999999999997</v>
      </c>
    </row>
    <row r="253" spans="1:3" x14ac:dyDescent="0.3">
      <c r="A253">
        <v>9.6333333333333326E-2</v>
      </c>
      <c r="B253">
        <v>46.86</v>
      </c>
      <c r="C253">
        <v>49.884999999999998</v>
      </c>
    </row>
    <row r="255" spans="1:3" x14ac:dyDescent="0.3">
      <c r="A255" t="s">
        <v>69</v>
      </c>
    </row>
    <row r="256" spans="1:3" x14ac:dyDescent="0.3">
      <c r="A256">
        <v>3.2</v>
      </c>
      <c r="B256">
        <v>8.016</v>
      </c>
      <c r="C256">
        <v>0.17100000000000001</v>
      </c>
    </row>
    <row r="257" spans="1:3" x14ac:dyDescent="0.3">
      <c r="A257">
        <v>8.6999999999999993</v>
      </c>
      <c r="B257">
        <v>7.2469999999999999</v>
      </c>
      <c r="C257">
        <v>0.16699999999999998</v>
      </c>
    </row>
    <row r="258" spans="1:3" x14ac:dyDescent="0.3">
      <c r="A258">
        <v>15.9</v>
      </c>
      <c r="B258">
        <v>6.7249999999999996</v>
      </c>
      <c r="C258">
        <v>0.152</v>
      </c>
    </row>
    <row r="259" spans="1:3" x14ac:dyDescent="0.3">
      <c r="A259">
        <v>23.6</v>
      </c>
      <c r="B259">
        <v>5.8090000000000002</v>
      </c>
      <c r="C259">
        <v>0.13699999999999998</v>
      </c>
    </row>
    <row r="260" spans="1:3" x14ac:dyDescent="0.3">
      <c r="A260">
        <v>24.9</v>
      </c>
      <c r="B260">
        <v>5.7</v>
      </c>
      <c r="C260">
        <v>0.13</v>
      </c>
    </row>
    <row r="261" spans="1:3" x14ac:dyDescent="0.3">
      <c r="A261">
        <v>21.7</v>
      </c>
      <c r="B261">
        <v>6.28</v>
      </c>
      <c r="C261">
        <v>0.13400000000000001</v>
      </c>
    </row>
    <row r="262" spans="1:3" x14ac:dyDescent="0.3">
      <c r="A262">
        <v>20.100000000000001</v>
      </c>
      <c r="B262">
        <v>6.7910000000000004</v>
      </c>
      <c r="C262">
        <v>0.13699999999999998</v>
      </c>
    </row>
    <row r="263" spans="1:3" x14ac:dyDescent="0.3">
      <c r="A263">
        <v>16.899999999999999</v>
      </c>
      <c r="B263">
        <v>7.6289999999999996</v>
      </c>
      <c r="C263">
        <v>0.13900000000000001</v>
      </c>
    </row>
    <row r="264" spans="1:3" x14ac:dyDescent="0.3">
      <c r="A264">
        <v>14.3</v>
      </c>
      <c r="B264">
        <v>7.9710000000000001</v>
      </c>
      <c r="C264">
        <v>0.14400000000000002</v>
      </c>
    </row>
    <row r="265" spans="1:3" x14ac:dyDescent="0.3">
      <c r="A265">
        <v>19</v>
      </c>
      <c r="B265">
        <v>7.6379999999999999</v>
      </c>
      <c r="C265">
        <v>0.14099999999999999</v>
      </c>
    </row>
    <row r="266" spans="1:3" x14ac:dyDescent="0.3">
      <c r="A266">
        <v>17.3</v>
      </c>
      <c r="B266">
        <v>8.1880000000000006</v>
      </c>
      <c r="C266">
        <v>0.13900000000000001</v>
      </c>
    </row>
    <row r="267" spans="1:3" x14ac:dyDescent="0.3">
      <c r="A267">
        <v>14.6</v>
      </c>
      <c r="B267">
        <v>8.8320000000000007</v>
      </c>
      <c r="C267">
        <v>0.14000000000000001</v>
      </c>
    </row>
    <row r="268" spans="1:3" x14ac:dyDescent="0.3">
      <c r="A268">
        <v>9.9</v>
      </c>
      <c r="B268">
        <v>10.241</v>
      </c>
      <c r="C268">
        <v>0.14699999999999999</v>
      </c>
    </row>
    <row r="269" spans="1:3" x14ac:dyDescent="0.3">
      <c r="A269">
        <v>4.7</v>
      </c>
      <c r="B269">
        <v>11.999000000000001</v>
      </c>
      <c r="C269">
        <v>0.16300000000000001</v>
      </c>
    </row>
    <row r="270" spans="1:3" x14ac:dyDescent="0.3">
      <c r="A270">
        <v>1.9</v>
      </c>
      <c r="B270">
        <v>13.772</v>
      </c>
      <c r="C270">
        <v>0.17300000000000001</v>
      </c>
    </row>
    <row r="271" spans="1:3" x14ac:dyDescent="0.3">
      <c r="A271">
        <v>1.2</v>
      </c>
      <c r="B271">
        <v>14.705</v>
      </c>
      <c r="C271">
        <v>0.17600000000000002</v>
      </c>
    </row>
    <row r="272" spans="1:3" x14ac:dyDescent="0.3">
      <c r="A272">
        <v>1.9</v>
      </c>
      <c r="B272">
        <v>14.382</v>
      </c>
      <c r="C272">
        <v>0.18</v>
      </c>
    </row>
    <row r="273" spans="1:3" x14ac:dyDescent="0.3">
      <c r="A273">
        <v>3.9</v>
      </c>
      <c r="B273">
        <v>12.676</v>
      </c>
      <c r="C273">
        <v>0.19500000000000001</v>
      </c>
    </row>
    <row r="274" spans="1:3" x14ac:dyDescent="0.3">
      <c r="A274">
        <v>3.9</v>
      </c>
      <c r="B274">
        <v>12.324</v>
      </c>
      <c r="C274">
        <v>0.223</v>
      </c>
    </row>
    <row r="275" spans="1:3" x14ac:dyDescent="0.3">
      <c r="A275">
        <v>3.75</v>
      </c>
      <c r="B275">
        <v>12.646000000000001</v>
      </c>
      <c r="C275">
        <v>0.24100000000000002</v>
      </c>
    </row>
    <row r="276" spans="1:3" x14ac:dyDescent="0.3">
      <c r="A276">
        <v>6.05</v>
      </c>
      <c r="B276">
        <v>12.365</v>
      </c>
      <c r="C276">
        <v>0.23800000000000002</v>
      </c>
    </row>
    <row r="277" spans="1:3" x14ac:dyDescent="0.3">
      <c r="A277">
        <v>5.208333333333333</v>
      </c>
      <c r="B277">
        <v>13.225</v>
      </c>
      <c r="C277">
        <v>0.24100000000000002</v>
      </c>
    </row>
    <row r="278" spans="1:3" x14ac:dyDescent="0.3">
      <c r="A278">
        <v>3.2833333333333337</v>
      </c>
      <c r="B278">
        <v>14.007</v>
      </c>
      <c r="C278">
        <v>0.26</v>
      </c>
    </row>
    <row r="279" spans="1:3" x14ac:dyDescent="0.3">
      <c r="A279">
        <v>3.0250000000000004</v>
      </c>
      <c r="B279">
        <v>14.295999999999999</v>
      </c>
      <c r="C279">
        <v>0.26500000000000001</v>
      </c>
    </row>
    <row r="280" spans="1:3" x14ac:dyDescent="0.3">
      <c r="A280">
        <v>2.9250000000000003</v>
      </c>
      <c r="B280">
        <v>14.71</v>
      </c>
      <c r="C280">
        <v>0.26700000000000002</v>
      </c>
    </row>
    <row r="281" spans="1:3" x14ac:dyDescent="0.3">
      <c r="A281">
        <v>5.5916666666666659</v>
      </c>
      <c r="B281">
        <v>14.363</v>
      </c>
      <c r="C281">
        <v>0.26899999999999996</v>
      </c>
    </row>
    <row r="282" spans="1:3" x14ac:dyDescent="0.3">
      <c r="A282">
        <v>4.3666666666666671</v>
      </c>
      <c r="B282">
        <v>15.128</v>
      </c>
      <c r="C282">
        <v>0.26800000000000002</v>
      </c>
    </row>
    <row r="283" spans="1:3" x14ac:dyDescent="0.3">
      <c r="A283">
        <v>4.125</v>
      </c>
      <c r="B283">
        <v>15.157</v>
      </c>
      <c r="C283">
        <v>0.27200000000000002</v>
      </c>
    </row>
    <row r="284" spans="1:3" x14ac:dyDescent="0.3">
      <c r="A284">
        <v>4.3</v>
      </c>
      <c r="B284">
        <v>15.186999999999999</v>
      </c>
      <c r="C284">
        <v>0.28100000000000003</v>
      </c>
    </row>
    <row r="285" spans="1:3" x14ac:dyDescent="0.3">
      <c r="A285">
        <v>6.8416666666666659</v>
      </c>
      <c r="B285">
        <v>14.802</v>
      </c>
      <c r="C285">
        <v>0.28899999999999998</v>
      </c>
    </row>
    <row r="286" spans="1:3" x14ac:dyDescent="0.3">
      <c r="A286">
        <v>5.45</v>
      </c>
      <c r="B286">
        <v>15.596</v>
      </c>
      <c r="C286">
        <v>0.29100000000000004</v>
      </c>
    </row>
    <row r="287" spans="1:3" x14ac:dyDescent="0.3">
      <c r="A287">
        <v>5.541666666666667</v>
      </c>
      <c r="B287">
        <v>15.661</v>
      </c>
      <c r="C287">
        <v>0.29600000000000004</v>
      </c>
    </row>
    <row r="288" spans="1:3" x14ac:dyDescent="0.3">
      <c r="A288">
        <v>6.6916666666666664</v>
      </c>
      <c r="B288">
        <v>15.766</v>
      </c>
      <c r="C288">
        <v>0.29899999999999999</v>
      </c>
    </row>
    <row r="289" spans="1:3" x14ac:dyDescent="0.3">
      <c r="A289">
        <v>5.5666666666666673</v>
      </c>
      <c r="B289">
        <v>16.466000000000001</v>
      </c>
      <c r="C289">
        <v>0.30199999999999999</v>
      </c>
    </row>
    <row r="290" spans="1:3" x14ac:dyDescent="0.3">
      <c r="A290">
        <v>5.6416666666666666</v>
      </c>
      <c r="B290">
        <v>16.940000000000001</v>
      </c>
      <c r="C290">
        <v>0.30599999999999999</v>
      </c>
    </row>
    <row r="291" spans="1:3" x14ac:dyDescent="0.3">
      <c r="A291">
        <v>5.1583333333333332</v>
      </c>
      <c r="B291">
        <v>17.675000000000001</v>
      </c>
      <c r="C291">
        <v>0.31</v>
      </c>
    </row>
    <row r="292" spans="1:3" x14ac:dyDescent="0.3">
      <c r="A292">
        <v>4.5083333333333337</v>
      </c>
      <c r="B292">
        <v>18.576000000000001</v>
      </c>
      <c r="C292">
        <v>0.315</v>
      </c>
    </row>
    <row r="293" spans="1:3" x14ac:dyDescent="0.3">
      <c r="A293">
        <v>3.7916666666666665</v>
      </c>
      <c r="B293">
        <v>19.559000000000001</v>
      </c>
      <c r="C293">
        <v>0.32400000000000001</v>
      </c>
    </row>
    <row r="294" spans="1:3" x14ac:dyDescent="0.3">
      <c r="A294">
        <v>3.8416666666666663</v>
      </c>
      <c r="B294">
        <v>19.835999999999999</v>
      </c>
      <c r="C294">
        <v>0.33399999999999996</v>
      </c>
    </row>
    <row r="295" spans="1:3" x14ac:dyDescent="0.3">
      <c r="A295">
        <v>3.5583333333333331</v>
      </c>
      <c r="B295">
        <v>20.59</v>
      </c>
      <c r="C295">
        <v>0.34799999999999998</v>
      </c>
    </row>
    <row r="296" spans="1:3" x14ac:dyDescent="0.3">
      <c r="A296">
        <v>3.4916666666666667</v>
      </c>
      <c r="B296">
        <v>21.021000000000001</v>
      </c>
      <c r="C296">
        <v>0.36700000000000005</v>
      </c>
    </row>
    <row r="297" spans="1:3" x14ac:dyDescent="0.3">
      <c r="A297">
        <v>4.9833333333333334</v>
      </c>
      <c r="B297">
        <v>20.82</v>
      </c>
      <c r="C297">
        <v>0.38799999999999996</v>
      </c>
    </row>
    <row r="298" spans="1:3" x14ac:dyDescent="0.3">
      <c r="A298">
        <v>5.95</v>
      </c>
      <c r="B298">
        <v>21.248999999999999</v>
      </c>
      <c r="C298">
        <v>0.40500000000000003</v>
      </c>
    </row>
    <row r="299" spans="1:3" x14ac:dyDescent="0.3">
      <c r="A299">
        <v>5.6000000000000005</v>
      </c>
      <c r="B299">
        <v>22.14</v>
      </c>
      <c r="C299">
        <v>0.41799999999999998</v>
      </c>
    </row>
    <row r="300" spans="1:3" x14ac:dyDescent="0.3">
      <c r="A300">
        <v>4.8583333333333325</v>
      </c>
      <c r="B300">
        <v>23.2</v>
      </c>
      <c r="C300">
        <v>0.44400000000000001</v>
      </c>
    </row>
    <row r="301" spans="1:3" x14ac:dyDescent="0.3">
      <c r="A301">
        <v>5.6416666666666666</v>
      </c>
      <c r="B301">
        <v>22.861000000000001</v>
      </c>
      <c r="C301">
        <v>0.49299999999999999</v>
      </c>
    </row>
    <row r="302" spans="1:3" x14ac:dyDescent="0.3">
      <c r="A302">
        <v>8.4749999999999996</v>
      </c>
      <c r="B302">
        <v>22.591999999999999</v>
      </c>
      <c r="C302">
        <v>0.53799999999999992</v>
      </c>
    </row>
    <row r="303" spans="1:3" x14ac:dyDescent="0.3">
      <c r="A303">
        <v>7.6999999999999993</v>
      </c>
      <c r="B303">
        <v>23.574999999999999</v>
      </c>
      <c r="C303">
        <v>0.56899999999999995</v>
      </c>
    </row>
    <row r="304" spans="1:3" x14ac:dyDescent="0.3">
      <c r="A304">
        <v>7.0500000000000007</v>
      </c>
      <c r="B304">
        <v>24.411999999999999</v>
      </c>
      <c r="C304">
        <v>0.60599999999999998</v>
      </c>
    </row>
    <row r="305" spans="1:3" x14ac:dyDescent="0.3">
      <c r="A305">
        <v>6.0666666666666664</v>
      </c>
      <c r="B305">
        <v>25.503</v>
      </c>
      <c r="C305">
        <v>0.65200000000000002</v>
      </c>
    </row>
    <row r="306" spans="1:3" x14ac:dyDescent="0.3">
      <c r="A306">
        <v>5.8500000000000005</v>
      </c>
      <c r="B306">
        <v>26.01</v>
      </c>
      <c r="C306">
        <v>0.72599999999999998</v>
      </c>
    </row>
    <row r="307" spans="1:3" x14ac:dyDescent="0.3">
      <c r="A307">
        <v>7.1750000000000007</v>
      </c>
      <c r="B307">
        <v>25.64</v>
      </c>
      <c r="C307">
        <v>0.82400000000000007</v>
      </c>
    </row>
    <row r="308" spans="1:3" x14ac:dyDescent="0.3">
      <c r="A308">
        <v>7.6166666666666671</v>
      </c>
      <c r="B308">
        <v>26.03</v>
      </c>
      <c r="C308">
        <v>0.90900000000000003</v>
      </c>
    </row>
    <row r="309" spans="1:3" x14ac:dyDescent="0.3">
      <c r="A309">
        <v>9.7083333333333321</v>
      </c>
      <c r="B309">
        <v>25.282</v>
      </c>
      <c r="C309">
        <v>0.96499999999999997</v>
      </c>
    </row>
    <row r="310" spans="1:3" x14ac:dyDescent="0.3">
      <c r="A310">
        <v>9.6</v>
      </c>
      <c r="B310">
        <v>26.186</v>
      </c>
      <c r="C310">
        <v>0.996</v>
      </c>
    </row>
    <row r="311" spans="1:3" x14ac:dyDescent="0.3">
      <c r="A311">
        <v>7.5083333333333337</v>
      </c>
      <c r="B311">
        <v>27.823</v>
      </c>
      <c r="C311">
        <v>1.0390000000000001</v>
      </c>
    </row>
    <row r="312" spans="1:3" x14ac:dyDescent="0.3">
      <c r="A312">
        <v>7.1916666666666664</v>
      </c>
      <c r="B312">
        <v>28.716999999999999</v>
      </c>
      <c r="C312">
        <v>1.0759999999999998</v>
      </c>
    </row>
    <row r="313" spans="1:3" x14ac:dyDescent="0.3">
      <c r="A313">
        <v>7</v>
      </c>
      <c r="B313">
        <v>29.443000000000001</v>
      </c>
      <c r="C313">
        <v>1.0959999999999999</v>
      </c>
    </row>
    <row r="314" spans="1:3" x14ac:dyDescent="0.3">
      <c r="A314">
        <v>6.1750000000000007</v>
      </c>
      <c r="B314">
        <v>30.114999999999998</v>
      </c>
      <c r="C314">
        <v>1.1359999999999999</v>
      </c>
    </row>
    <row r="315" spans="1:3" x14ac:dyDescent="0.3">
      <c r="A315">
        <v>5.4916666666666663</v>
      </c>
      <c r="B315">
        <v>31.068999999999999</v>
      </c>
      <c r="C315">
        <v>1.1830000000000001</v>
      </c>
    </row>
    <row r="316" spans="1:3" x14ac:dyDescent="0.3">
      <c r="A316">
        <v>5.2583333333333329</v>
      </c>
      <c r="B316">
        <v>31.876999999999999</v>
      </c>
      <c r="C316">
        <v>1.24</v>
      </c>
    </row>
    <row r="317" spans="1:3" x14ac:dyDescent="0.3">
      <c r="A317">
        <v>5.6166666666666663</v>
      </c>
      <c r="B317">
        <v>32.112000000000002</v>
      </c>
      <c r="C317">
        <v>1.3069999999999999</v>
      </c>
    </row>
    <row r="318" spans="1:3" x14ac:dyDescent="0.3">
      <c r="A318">
        <v>6.8499999999999988</v>
      </c>
      <c r="B318">
        <v>31.614000000000001</v>
      </c>
      <c r="C318">
        <v>1.3619999999999999</v>
      </c>
    </row>
    <row r="319" spans="1:3" x14ac:dyDescent="0.3">
      <c r="A319">
        <v>7.4916666666666671</v>
      </c>
      <c r="B319">
        <v>32.255000000000003</v>
      </c>
      <c r="C319">
        <v>1.403</v>
      </c>
    </row>
    <row r="320" spans="1:3" x14ac:dyDescent="0.3">
      <c r="A320">
        <v>6.9083333333333323</v>
      </c>
      <c r="B320">
        <v>32.747</v>
      </c>
      <c r="C320">
        <v>1.4450000000000001</v>
      </c>
    </row>
    <row r="321" spans="1:3" x14ac:dyDescent="0.3">
      <c r="A321">
        <v>6.1000000000000005</v>
      </c>
      <c r="B321">
        <v>33.670999999999999</v>
      </c>
      <c r="C321">
        <v>1.482</v>
      </c>
    </row>
    <row r="322" spans="1:3" x14ac:dyDescent="0.3">
      <c r="A322">
        <v>5.5916666666666677</v>
      </c>
      <c r="B322">
        <v>34.112000000000002</v>
      </c>
      <c r="C322">
        <v>1.524</v>
      </c>
    </row>
    <row r="323" spans="1:3" x14ac:dyDescent="0.3">
      <c r="A323">
        <v>5.4083333333333341</v>
      </c>
      <c r="B323">
        <v>34.976999999999997</v>
      </c>
      <c r="C323">
        <v>1.569</v>
      </c>
    </row>
    <row r="324" spans="1:3" x14ac:dyDescent="0.3">
      <c r="A324">
        <v>4.9416666666666664</v>
      </c>
      <c r="B324">
        <v>36.101999999999997</v>
      </c>
      <c r="C324">
        <v>1.605</v>
      </c>
    </row>
    <row r="325" spans="1:3" x14ac:dyDescent="0.3">
      <c r="A325">
        <v>4.5</v>
      </c>
      <c r="B325">
        <v>37.238</v>
      </c>
      <c r="C325">
        <v>1.63</v>
      </c>
    </row>
    <row r="326" spans="1:3" x14ac:dyDescent="0.3">
      <c r="A326">
        <v>4.2166666666666677</v>
      </c>
      <c r="B326">
        <v>38.591999999999999</v>
      </c>
      <c r="C326">
        <v>1.6659999999999999</v>
      </c>
    </row>
    <row r="327" spans="1:3" x14ac:dyDescent="0.3">
      <c r="A327">
        <v>3.9666666666666663</v>
      </c>
      <c r="B327">
        <v>39.75</v>
      </c>
      <c r="C327">
        <v>1.722</v>
      </c>
    </row>
    <row r="328" spans="1:3" x14ac:dyDescent="0.3">
      <c r="A328">
        <v>4.7416666666666663</v>
      </c>
      <c r="B328">
        <v>39.768000000000001</v>
      </c>
      <c r="C328">
        <v>1.7709999999999999</v>
      </c>
    </row>
    <row r="329" spans="1:3" x14ac:dyDescent="0.3">
      <c r="A329">
        <v>5.7833333333333341</v>
      </c>
      <c r="B329">
        <v>40.095999999999997</v>
      </c>
      <c r="C329">
        <v>1.7990000000000002</v>
      </c>
    </row>
    <row r="330" spans="1:3" x14ac:dyDescent="0.3">
      <c r="A330">
        <v>5.9916666666666671</v>
      </c>
      <c r="B330">
        <v>40.710999999999999</v>
      </c>
      <c r="C330">
        <v>1.84</v>
      </c>
    </row>
    <row r="331" spans="1:3" x14ac:dyDescent="0.3">
      <c r="A331">
        <v>5.541666666666667</v>
      </c>
      <c r="B331">
        <v>41.783999999999999</v>
      </c>
      <c r="C331">
        <v>1.889</v>
      </c>
    </row>
    <row r="332" spans="1:3" x14ac:dyDescent="0.3">
      <c r="A332">
        <v>5.083333333333333</v>
      </c>
      <c r="B332">
        <v>42.664000000000001</v>
      </c>
      <c r="C332">
        <v>1.9530000000000001</v>
      </c>
    </row>
    <row r="333" spans="1:3" x14ac:dyDescent="0.3">
      <c r="A333">
        <v>4.6083333333333334</v>
      </c>
      <c r="B333">
        <v>43.390999999999998</v>
      </c>
      <c r="C333">
        <v>2.016</v>
      </c>
    </row>
    <row r="334" spans="1:3" x14ac:dyDescent="0.3">
      <c r="A334">
        <v>4.6166666666666671</v>
      </c>
      <c r="B334">
        <v>43.801000000000002</v>
      </c>
      <c r="C334">
        <v>2.073</v>
      </c>
    </row>
    <row r="335" spans="1:3" x14ac:dyDescent="0.3">
      <c r="A335">
        <v>5.8000000000000007</v>
      </c>
      <c r="B335">
        <v>43.396999999999998</v>
      </c>
      <c r="C335">
        <v>2.1530299999999998</v>
      </c>
    </row>
    <row r="336" spans="1:3" x14ac:dyDescent="0.3">
      <c r="A336">
        <v>9.2750000000000004</v>
      </c>
      <c r="B336">
        <v>41.89</v>
      </c>
      <c r="C336">
        <v>2.1453700000000002</v>
      </c>
    </row>
    <row r="337" spans="1:3" x14ac:dyDescent="0.3">
      <c r="A337">
        <v>9.6333333333333329</v>
      </c>
      <c r="B337">
        <v>46.86</v>
      </c>
      <c r="C337">
        <v>2.1805600000000003</v>
      </c>
    </row>
    <row r="339" spans="1:3" x14ac:dyDescent="0.3">
      <c r="A339" t="s">
        <v>96</v>
      </c>
    </row>
    <row r="340" spans="1:3" x14ac:dyDescent="0.3">
      <c r="A340">
        <v>2</v>
      </c>
      <c r="B340">
        <v>63.6</v>
      </c>
    </row>
    <row r="341" spans="1:3" x14ac:dyDescent="0.3">
      <c r="A341">
        <v>2</v>
      </c>
      <c r="B341">
        <v>66.7</v>
      </c>
    </row>
    <row r="342" spans="1:3" x14ac:dyDescent="0.3">
      <c r="A342">
        <v>3</v>
      </c>
      <c r="B342">
        <v>66.7</v>
      </c>
    </row>
    <row r="343" spans="1:3" x14ac:dyDescent="0.3">
      <c r="A343">
        <v>3</v>
      </c>
      <c r="B343">
        <v>76.699999999999989</v>
      </c>
    </row>
    <row r="344" spans="1:3" x14ac:dyDescent="0.3">
      <c r="A344">
        <v>1</v>
      </c>
      <c r="B344">
        <v>76.699999999999989</v>
      </c>
    </row>
    <row r="345" spans="1:3" x14ac:dyDescent="0.3">
      <c r="A345">
        <v>3</v>
      </c>
      <c r="B345">
        <v>76.699999999999989</v>
      </c>
    </row>
    <row r="346" spans="1:3" x14ac:dyDescent="0.3">
      <c r="A346">
        <v>3</v>
      </c>
      <c r="B346">
        <v>93.6</v>
      </c>
    </row>
    <row r="347" spans="1:3" x14ac:dyDescent="0.3">
      <c r="A347">
        <v>2</v>
      </c>
      <c r="B347">
        <v>93.6</v>
      </c>
    </row>
    <row r="348" spans="1:3" x14ac:dyDescent="0.3">
      <c r="A348">
        <v>2</v>
      </c>
      <c r="B348">
        <v>122.7</v>
      </c>
    </row>
    <row r="349" spans="1:3" x14ac:dyDescent="0.3">
      <c r="A349">
        <v>2</v>
      </c>
      <c r="B349">
        <v>93.6</v>
      </c>
    </row>
    <row r="350" spans="1:3" x14ac:dyDescent="0.3">
      <c r="A350">
        <v>1</v>
      </c>
      <c r="B350">
        <v>93.6</v>
      </c>
    </row>
    <row r="351" spans="1:3" x14ac:dyDescent="0.3">
      <c r="A351">
        <v>1</v>
      </c>
      <c r="B351">
        <v>66.7</v>
      </c>
    </row>
    <row r="352" spans="1:3" x14ac:dyDescent="0.3">
      <c r="A352">
        <v>2</v>
      </c>
      <c r="B352">
        <v>66.7</v>
      </c>
    </row>
    <row r="353" spans="1:2" x14ac:dyDescent="0.3">
      <c r="A353">
        <v>1</v>
      </c>
      <c r="B353">
        <v>-13.999999999999972</v>
      </c>
    </row>
    <row r="354" spans="1:2" x14ac:dyDescent="0.3">
      <c r="A354">
        <v>3</v>
      </c>
      <c r="B354">
        <v>-13.999999999999972</v>
      </c>
    </row>
    <row r="355" spans="1:2" x14ac:dyDescent="0.3">
      <c r="A355">
        <v>1</v>
      </c>
      <c r="B355">
        <v>26.350000000000016</v>
      </c>
    </row>
    <row r="356" spans="1:2" x14ac:dyDescent="0.3">
      <c r="A356">
        <v>3</v>
      </c>
      <c r="B356">
        <v>26.350000000000016</v>
      </c>
    </row>
    <row r="357" spans="1:2" x14ac:dyDescent="0.3">
      <c r="A357">
        <v>1</v>
      </c>
      <c r="B357">
        <v>133.94999999999999</v>
      </c>
    </row>
    <row r="358" spans="1:2" x14ac:dyDescent="0.3">
      <c r="A358">
        <v>3</v>
      </c>
      <c r="B358">
        <v>133.94999999999999</v>
      </c>
    </row>
    <row r="359" spans="1:2" x14ac:dyDescent="0.3">
      <c r="A359">
        <v>1</v>
      </c>
      <c r="B359">
        <v>174.29999999999995</v>
      </c>
    </row>
    <row r="360" spans="1:2" x14ac:dyDescent="0.3">
      <c r="A360">
        <v>3</v>
      </c>
      <c r="B360">
        <v>174.29999999999995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4"/>
  <sheetViews>
    <sheetView tabSelected="1" topLeftCell="A28" workbookViewId="0">
      <pane ySplit="2136" activePane="bottomLeft"/>
      <selection activeCell="B31" sqref="B31"/>
      <selection pane="bottomLeft" activeCell="C7" sqref="C7"/>
    </sheetView>
  </sheetViews>
  <sheetFormatPr defaultColWidth="8.8984375" defaultRowHeight="15.6" outlineLevelCol="1" x14ac:dyDescent="0.3"/>
  <cols>
    <col min="2" max="2" width="8.8984375" style="5"/>
    <col min="3" max="3" width="15.09765625" style="55" customWidth="1"/>
    <col min="4" max="4" width="13.09765625" customWidth="1"/>
    <col min="5" max="5" width="17.8984375" customWidth="1"/>
    <col min="6" max="6" width="18.09765625" customWidth="1"/>
    <col min="7" max="7" width="13.09765625" customWidth="1"/>
    <col min="8" max="8" width="8.8984375" style="50"/>
    <col min="9" max="9" width="17.8984375" hidden="1" customWidth="1" outlineLevel="1"/>
    <col min="10" max="10" width="8.8984375" hidden="1" customWidth="1" outlineLevel="1"/>
    <col min="11" max="11" width="14.59765625" hidden="1" customWidth="1" outlineLevel="1"/>
    <col min="12" max="12" width="11" hidden="1" customWidth="1" outlineLevel="1"/>
    <col min="13" max="13" width="18.3984375" hidden="1" customWidth="1" outlineLevel="1"/>
    <col min="14" max="14" width="17.8984375" hidden="1" customWidth="1" outlineLevel="1"/>
    <col min="15" max="15" width="8.8984375" collapsed="1"/>
  </cols>
  <sheetData>
    <row r="1" spans="1:14" ht="62.4" x14ac:dyDescent="0.3">
      <c r="A1" s="19" t="s">
        <v>0</v>
      </c>
      <c r="B1" s="49" t="s">
        <v>48</v>
      </c>
      <c r="C1" s="53" t="s">
        <v>13</v>
      </c>
      <c r="D1" s="17" t="s">
        <v>2</v>
      </c>
      <c r="E1" s="21" t="s">
        <v>49</v>
      </c>
      <c r="F1" s="15" t="s">
        <v>42</v>
      </c>
      <c r="G1" s="16" t="s">
        <v>1</v>
      </c>
      <c r="H1" s="49" t="s">
        <v>45</v>
      </c>
      <c r="I1" s="12"/>
      <c r="J1" s="18" t="s">
        <v>43</v>
      </c>
      <c r="K1" s="12" t="s">
        <v>15</v>
      </c>
      <c r="L1" s="11" t="s">
        <v>14</v>
      </c>
      <c r="M1" s="12" t="s">
        <v>16</v>
      </c>
      <c r="N1" s="21" t="s">
        <v>44</v>
      </c>
    </row>
    <row r="2" spans="1:14" x14ac:dyDescent="0.3">
      <c r="A2" s="1">
        <v>1929</v>
      </c>
      <c r="B2" s="1">
        <v>89.3</v>
      </c>
      <c r="C2" s="54">
        <f>K2</f>
        <v>3.2</v>
      </c>
      <c r="D2" s="10">
        <f>L2/1000</f>
        <v>8.016</v>
      </c>
      <c r="E2" s="20">
        <f>N2/100</f>
        <v>0.17100000000000001</v>
      </c>
      <c r="F2" s="14">
        <v>-17.17333</v>
      </c>
      <c r="G2" s="9">
        <f t="shared" ref="G2:G33" si="0">M2/1000</f>
        <v>15.81</v>
      </c>
      <c r="H2" s="5">
        <v>18.8</v>
      </c>
      <c r="I2" s="20">
        <f t="shared" ref="I2:I33" si="1">H2/1000</f>
        <v>1.8800000000000001E-2</v>
      </c>
      <c r="J2" s="2">
        <v>2.5320000000000009</v>
      </c>
      <c r="K2" s="1">
        <v>3.2</v>
      </c>
      <c r="L2" s="6">
        <v>8016</v>
      </c>
      <c r="M2" s="4">
        <v>15810</v>
      </c>
      <c r="N2" s="20">
        <v>17.100000000000001</v>
      </c>
    </row>
    <row r="3" spans="1:14" x14ac:dyDescent="0.3">
      <c r="A3" s="1">
        <v>1930</v>
      </c>
      <c r="B3" s="1">
        <v>89.2</v>
      </c>
      <c r="C3" s="54">
        <f t="shared" ref="C3:C66" si="2">K3</f>
        <v>8.6999999999999993</v>
      </c>
      <c r="D3" s="10">
        <f t="shared" ref="D3:D34" si="3">L3/1000</f>
        <v>7.2469999999999999</v>
      </c>
      <c r="E3" s="20">
        <f t="shared" ref="E3:E66" si="4">N3/100</f>
        <v>0.16699999999999998</v>
      </c>
      <c r="F3" s="14">
        <v>-33.76529</v>
      </c>
      <c r="G3" s="9">
        <f t="shared" si="0"/>
        <v>14.33</v>
      </c>
      <c r="H3" s="5">
        <v>18.899999999999999</v>
      </c>
      <c r="I3" s="20">
        <f t="shared" si="1"/>
        <v>1.89E-2</v>
      </c>
      <c r="J3" s="2">
        <v>2.5325000000000006</v>
      </c>
      <c r="K3" s="1">
        <v>8.6999999999999993</v>
      </c>
      <c r="L3" s="6">
        <v>7247</v>
      </c>
      <c r="M3" s="4">
        <v>14330</v>
      </c>
      <c r="N3" s="20">
        <v>16.7</v>
      </c>
    </row>
    <row r="4" spans="1:14" x14ac:dyDescent="0.3">
      <c r="A4" s="1">
        <v>1931</v>
      </c>
      <c r="B4" s="1">
        <v>84.6</v>
      </c>
      <c r="C4" s="54">
        <f t="shared" si="2"/>
        <v>15.9</v>
      </c>
      <c r="D4" s="10">
        <f t="shared" si="3"/>
        <v>6.7249999999999996</v>
      </c>
      <c r="E4" s="20">
        <f t="shared" si="4"/>
        <v>0.152</v>
      </c>
      <c r="F4" s="14">
        <v>-52.667400000000001</v>
      </c>
      <c r="G4" s="9">
        <f t="shared" si="0"/>
        <v>13.002000000000001</v>
      </c>
      <c r="H4" s="5">
        <v>18</v>
      </c>
      <c r="I4" s="20">
        <f t="shared" si="1"/>
        <v>1.7999999999999999E-2</v>
      </c>
      <c r="J4" s="2">
        <v>2.4016999999999999</v>
      </c>
      <c r="K4" s="1">
        <v>15.9</v>
      </c>
      <c r="L4" s="6">
        <v>6725</v>
      </c>
      <c r="M4" s="4">
        <v>13002</v>
      </c>
      <c r="N4" s="20">
        <v>15.2</v>
      </c>
    </row>
    <row r="5" spans="1:14" x14ac:dyDescent="0.3">
      <c r="A5" s="1">
        <v>1932</v>
      </c>
      <c r="B5" s="1">
        <v>81.7</v>
      </c>
      <c r="C5" s="54">
        <f t="shared" si="2"/>
        <v>23.6</v>
      </c>
      <c r="D5" s="10">
        <f t="shared" si="3"/>
        <v>5.8090000000000002</v>
      </c>
      <c r="E5" s="20">
        <f t="shared" si="4"/>
        <v>0.13699999999999998</v>
      </c>
      <c r="F5" s="14">
        <v>-22.64442</v>
      </c>
      <c r="G5" s="9">
        <f t="shared" si="0"/>
        <v>10.936</v>
      </c>
      <c r="H5" s="5">
        <v>17.399999999999999</v>
      </c>
      <c r="I5" s="20">
        <f t="shared" si="1"/>
        <v>1.7399999999999999E-2</v>
      </c>
      <c r="J5" s="2">
        <v>2.3186</v>
      </c>
      <c r="K5" s="1">
        <v>23.6</v>
      </c>
      <c r="L5" s="6">
        <v>5809</v>
      </c>
      <c r="M5" s="4">
        <v>10936</v>
      </c>
      <c r="N5" s="20">
        <v>13.7</v>
      </c>
    </row>
    <row r="6" spans="1:14" x14ac:dyDescent="0.3">
      <c r="A6" s="1">
        <v>1933</v>
      </c>
      <c r="B6" s="1">
        <v>76.3</v>
      </c>
      <c r="C6" s="54">
        <f t="shared" si="2"/>
        <v>24.9</v>
      </c>
      <c r="D6" s="10">
        <f t="shared" si="3"/>
        <v>5.7</v>
      </c>
      <c r="E6" s="20">
        <f t="shared" si="4"/>
        <v>0.13</v>
      </c>
      <c r="F6" s="14">
        <v>63.740459999999999</v>
      </c>
      <c r="G6" s="9">
        <f t="shared" si="0"/>
        <v>10.654999999999999</v>
      </c>
      <c r="H6" s="5">
        <v>16.600000000000001</v>
      </c>
      <c r="I6" s="20">
        <f t="shared" si="1"/>
        <v>1.66E-2</v>
      </c>
      <c r="J6" s="2">
        <v>2.1720000000000002</v>
      </c>
      <c r="K6" s="1">
        <v>24.9</v>
      </c>
      <c r="L6" s="6">
        <v>5700</v>
      </c>
      <c r="M6" s="4">
        <v>10655</v>
      </c>
      <c r="N6" s="20">
        <v>13</v>
      </c>
    </row>
    <row r="7" spans="1:14" x14ac:dyDescent="0.3">
      <c r="A7" s="1">
        <v>1934</v>
      </c>
      <c r="B7" s="1">
        <v>78.5</v>
      </c>
      <c r="C7" s="54">
        <f t="shared" si="2"/>
        <v>21.7</v>
      </c>
      <c r="D7" s="10">
        <f t="shared" si="3"/>
        <v>6.28</v>
      </c>
      <c r="E7" s="20">
        <f t="shared" si="4"/>
        <v>0.13400000000000001</v>
      </c>
      <c r="F7" s="14">
        <v>5.44238</v>
      </c>
      <c r="G7" s="9">
        <f t="shared" si="0"/>
        <v>11.708</v>
      </c>
      <c r="H7" s="5">
        <v>17.2</v>
      </c>
      <c r="I7" s="20">
        <f t="shared" si="1"/>
        <v>1.72E-2</v>
      </c>
      <c r="J7" s="2">
        <v>2.2319999999999998</v>
      </c>
      <c r="K7" s="1">
        <v>21.7</v>
      </c>
      <c r="L7" s="6">
        <v>6280</v>
      </c>
      <c r="M7" s="4">
        <v>11708</v>
      </c>
      <c r="N7" s="20">
        <v>13.4</v>
      </c>
    </row>
    <row r="8" spans="1:14" x14ac:dyDescent="0.3">
      <c r="A8" s="1">
        <v>1935</v>
      </c>
      <c r="B8" s="1">
        <v>77.2</v>
      </c>
      <c r="C8" s="54">
        <f t="shared" si="2"/>
        <v>20.100000000000001</v>
      </c>
      <c r="D8" s="10">
        <f t="shared" si="3"/>
        <v>6.7910000000000004</v>
      </c>
      <c r="E8" s="20">
        <f t="shared" si="4"/>
        <v>0.13699999999999998</v>
      </c>
      <c r="F8" s="14">
        <v>38.533259999999999</v>
      </c>
      <c r="G8" s="9">
        <f t="shared" si="0"/>
        <v>12.678000000000001</v>
      </c>
      <c r="H8" s="5">
        <v>16.899999999999999</v>
      </c>
      <c r="I8" s="20">
        <f t="shared" si="1"/>
        <v>1.6899999999999998E-2</v>
      </c>
      <c r="J8" s="2">
        <v>2.1886999999999999</v>
      </c>
      <c r="K8" s="1">
        <v>20.100000000000001</v>
      </c>
      <c r="L8" s="6">
        <v>6791</v>
      </c>
      <c r="M8" s="4">
        <v>12678</v>
      </c>
      <c r="N8" s="20">
        <v>13.7</v>
      </c>
    </row>
    <row r="9" spans="1:14" x14ac:dyDescent="0.3">
      <c r="A9" s="1">
        <v>1936</v>
      </c>
      <c r="B9" s="1">
        <v>75.8</v>
      </c>
      <c r="C9" s="54">
        <f t="shared" si="2"/>
        <v>16.899999999999999</v>
      </c>
      <c r="D9" s="10">
        <f t="shared" si="3"/>
        <v>7.6289999999999996</v>
      </c>
      <c r="E9" s="20">
        <f t="shared" si="4"/>
        <v>0.13900000000000001</v>
      </c>
      <c r="F9" s="14">
        <v>24.817869999999999</v>
      </c>
      <c r="G9" s="9">
        <f t="shared" si="0"/>
        <v>13.917999999999999</v>
      </c>
      <c r="H9" s="5">
        <v>16.7</v>
      </c>
      <c r="I9" s="20">
        <f t="shared" si="1"/>
        <v>1.67E-2</v>
      </c>
      <c r="J9" s="2">
        <v>2.1455999999999995</v>
      </c>
      <c r="K9" s="1">
        <v>16.899999999999999</v>
      </c>
      <c r="L9" s="6">
        <v>7629</v>
      </c>
      <c r="M9" s="4">
        <v>13918</v>
      </c>
      <c r="N9" s="20">
        <v>13.9</v>
      </c>
    </row>
    <row r="10" spans="1:14" x14ac:dyDescent="0.3">
      <c r="A10" s="1">
        <v>1937</v>
      </c>
      <c r="B10" s="1">
        <v>77.099999999999994</v>
      </c>
      <c r="C10" s="54">
        <f t="shared" si="2"/>
        <v>14.3</v>
      </c>
      <c r="D10" s="10">
        <f t="shared" si="3"/>
        <v>7.9710000000000001</v>
      </c>
      <c r="E10" s="20">
        <f t="shared" si="4"/>
        <v>0.14400000000000002</v>
      </c>
      <c r="F10" s="14">
        <v>-32.823790000000002</v>
      </c>
      <c r="G10" s="9">
        <f t="shared" si="0"/>
        <v>14.593999999999999</v>
      </c>
      <c r="H10" s="5">
        <v>17.100000000000001</v>
      </c>
      <c r="I10" s="20">
        <f t="shared" si="1"/>
        <v>1.7100000000000001E-2</v>
      </c>
      <c r="J10" s="2">
        <v>2.1733000000000002</v>
      </c>
      <c r="K10" s="1">
        <v>14.3</v>
      </c>
      <c r="L10" s="6">
        <v>7971</v>
      </c>
      <c r="M10" s="4">
        <v>14594</v>
      </c>
      <c r="N10" s="20">
        <v>14.4</v>
      </c>
    </row>
    <row r="11" spans="1:14" x14ac:dyDescent="0.3">
      <c r="A11" s="1">
        <v>1938</v>
      </c>
      <c r="B11" s="1">
        <v>79.099999999999994</v>
      </c>
      <c r="C11" s="54">
        <f t="shared" si="2"/>
        <v>19</v>
      </c>
      <c r="D11" s="10">
        <f t="shared" si="3"/>
        <v>7.6379999999999999</v>
      </c>
      <c r="E11" s="20">
        <f t="shared" si="4"/>
        <v>0.14099999999999999</v>
      </c>
      <c r="F11" s="14">
        <v>27.728590000000001</v>
      </c>
      <c r="G11" s="9">
        <f t="shared" si="0"/>
        <v>13.417999999999999</v>
      </c>
      <c r="H11" s="5">
        <v>17.600000000000001</v>
      </c>
      <c r="I11" s="20">
        <f t="shared" si="1"/>
        <v>1.7600000000000001E-2</v>
      </c>
      <c r="J11" s="2">
        <v>2.2216999999999998</v>
      </c>
      <c r="K11" s="1">
        <v>19</v>
      </c>
      <c r="L11" s="6">
        <v>7638</v>
      </c>
      <c r="M11" s="4">
        <v>13418</v>
      </c>
      <c r="N11" s="20">
        <v>14.1</v>
      </c>
    </row>
    <row r="12" spans="1:14" x14ac:dyDescent="0.3">
      <c r="A12" s="1">
        <v>1939</v>
      </c>
      <c r="B12" s="1">
        <v>77.599999999999994</v>
      </c>
      <c r="C12" s="54">
        <f t="shared" si="2"/>
        <v>17.3</v>
      </c>
      <c r="D12" s="10">
        <f t="shared" si="3"/>
        <v>8.1880000000000006</v>
      </c>
      <c r="E12" s="20">
        <f t="shared" si="4"/>
        <v>0.13900000000000001</v>
      </c>
      <c r="F12" s="14">
        <v>-2.8310399999999998</v>
      </c>
      <c r="G12" s="9">
        <f t="shared" si="0"/>
        <v>14.3</v>
      </c>
      <c r="H12" s="5">
        <v>17.3</v>
      </c>
      <c r="I12" s="20">
        <f t="shared" si="1"/>
        <v>1.7299999999999999E-2</v>
      </c>
      <c r="J12" s="2">
        <v>2.1717000000000004</v>
      </c>
      <c r="K12" s="1">
        <v>17.3</v>
      </c>
      <c r="L12" s="6">
        <v>8188</v>
      </c>
      <c r="M12" s="4">
        <v>14300</v>
      </c>
      <c r="N12" s="20">
        <v>13.9</v>
      </c>
    </row>
    <row r="13" spans="1:14" x14ac:dyDescent="0.3">
      <c r="A13" s="1">
        <v>1940</v>
      </c>
      <c r="B13" s="1">
        <v>79.900000000000006</v>
      </c>
      <c r="C13" s="54">
        <f t="shared" si="2"/>
        <v>14.6</v>
      </c>
      <c r="D13" s="10">
        <f t="shared" si="3"/>
        <v>8.8320000000000007</v>
      </c>
      <c r="E13" s="20">
        <f t="shared" si="4"/>
        <v>0.14000000000000001</v>
      </c>
      <c r="F13" s="14">
        <v>-12.574170000000001</v>
      </c>
      <c r="G13" s="9">
        <f t="shared" si="0"/>
        <v>14.978</v>
      </c>
      <c r="H13" s="5">
        <v>17.899999999999999</v>
      </c>
      <c r="I13" s="20">
        <f t="shared" si="1"/>
        <v>1.7899999999999999E-2</v>
      </c>
      <c r="J13" s="2">
        <v>2.2290000000000005</v>
      </c>
      <c r="K13" s="1">
        <v>14.6</v>
      </c>
      <c r="L13" s="6">
        <v>8832</v>
      </c>
      <c r="M13" s="4">
        <v>14978</v>
      </c>
      <c r="N13" s="20">
        <v>14</v>
      </c>
    </row>
    <row r="14" spans="1:14" x14ac:dyDescent="0.3">
      <c r="A14" s="1">
        <v>1941</v>
      </c>
      <c r="B14" s="1">
        <v>83.4</v>
      </c>
      <c r="C14" s="54">
        <f t="shared" si="2"/>
        <v>9.9</v>
      </c>
      <c r="D14" s="10">
        <f t="shared" si="3"/>
        <v>10.241</v>
      </c>
      <c r="E14" s="20">
        <f t="shared" si="4"/>
        <v>0.14699999999999999</v>
      </c>
      <c r="F14" s="14">
        <v>-15.381679999999999</v>
      </c>
      <c r="G14" s="9">
        <f t="shared" si="0"/>
        <v>17.506</v>
      </c>
      <c r="H14" s="5">
        <v>18.899999999999999</v>
      </c>
      <c r="I14" s="20">
        <f t="shared" si="1"/>
        <v>1.89E-2</v>
      </c>
      <c r="J14" s="2">
        <v>2.3314999999999997</v>
      </c>
      <c r="K14" s="1">
        <v>9.9</v>
      </c>
      <c r="L14" s="6">
        <v>10241</v>
      </c>
      <c r="M14" s="4">
        <v>17506</v>
      </c>
      <c r="N14" s="20">
        <v>14.7</v>
      </c>
    </row>
    <row r="15" spans="1:14" x14ac:dyDescent="0.3">
      <c r="A15" s="1">
        <v>1942</v>
      </c>
      <c r="B15" s="1">
        <v>91.5</v>
      </c>
      <c r="C15" s="54">
        <f t="shared" si="2"/>
        <v>4.7</v>
      </c>
      <c r="D15" s="10">
        <f t="shared" si="3"/>
        <v>11.999000000000001</v>
      </c>
      <c r="E15" s="20">
        <f t="shared" si="4"/>
        <v>0.16300000000000001</v>
      </c>
      <c r="F15" s="14">
        <v>7.6063400000000003</v>
      </c>
      <c r="G15" s="9">
        <f t="shared" si="0"/>
        <v>20.346</v>
      </c>
      <c r="H15" s="5">
        <v>20.9</v>
      </c>
      <c r="I15" s="20">
        <f t="shared" si="1"/>
        <v>2.0899999999999998E-2</v>
      </c>
      <c r="J15" s="2">
        <v>2.5548000000000002</v>
      </c>
      <c r="K15" s="1">
        <v>4.7</v>
      </c>
      <c r="L15" s="6">
        <v>11999</v>
      </c>
      <c r="M15" s="4">
        <v>20346</v>
      </c>
      <c r="N15" s="20">
        <v>16.3</v>
      </c>
    </row>
    <row r="16" spans="1:14" x14ac:dyDescent="0.3">
      <c r="A16" s="1">
        <v>1943</v>
      </c>
      <c r="B16" s="1">
        <v>94.3</v>
      </c>
      <c r="C16" s="54">
        <f t="shared" si="2"/>
        <v>1.9</v>
      </c>
      <c r="D16" s="10">
        <f t="shared" si="3"/>
        <v>13.772</v>
      </c>
      <c r="E16" s="20">
        <f t="shared" si="4"/>
        <v>0.17300000000000001</v>
      </c>
      <c r="F16" s="14">
        <v>13.81072</v>
      </c>
      <c r="G16" s="9">
        <f t="shared" si="0"/>
        <v>23.516999999999999</v>
      </c>
      <c r="H16" s="5">
        <v>21.5</v>
      </c>
      <c r="I16" s="20">
        <f t="shared" si="1"/>
        <v>2.1499999999999998E-2</v>
      </c>
      <c r="J16" s="2">
        <v>2.6402000000000005</v>
      </c>
      <c r="K16" s="1">
        <v>1.9</v>
      </c>
      <c r="L16" s="6">
        <v>13772</v>
      </c>
      <c r="M16" s="4">
        <v>23517</v>
      </c>
      <c r="N16" s="20">
        <v>17.3</v>
      </c>
    </row>
    <row r="17" spans="1:14" x14ac:dyDescent="0.3">
      <c r="A17" s="1">
        <v>1944</v>
      </c>
      <c r="B17" s="1">
        <v>88.8</v>
      </c>
      <c r="C17" s="54">
        <f t="shared" si="2"/>
        <v>1.2</v>
      </c>
      <c r="D17" s="10">
        <f t="shared" si="3"/>
        <v>14.705</v>
      </c>
      <c r="E17" s="20">
        <f t="shared" si="4"/>
        <v>0.17600000000000002</v>
      </c>
      <c r="F17" s="14">
        <v>11.803660000000001</v>
      </c>
      <c r="G17" s="9">
        <f t="shared" si="0"/>
        <v>23.236999999999998</v>
      </c>
      <c r="H17" s="5">
        <v>20.2</v>
      </c>
      <c r="I17" s="20">
        <f t="shared" si="1"/>
        <v>2.0199999999999999E-2</v>
      </c>
      <c r="J17" s="2">
        <v>2.4944999999999995</v>
      </c>
      <c r="K17" s="1">
        <v>1.2</v>
      </c>
      <c r="L17" s="6">
        <v>14705</v>
      </c>
      <c r="M17" s="4">
        <v>23237</v>
      </c>
      <c r="N17" s="20">
        <v>17.600000000000001</v>
      </c>
    </row>
    <row r="18" spans="1:14" x14ac:dyDescent="0.3">
      <c r="A18" s="1">
        <v>1945</v>
      </c>
      <c r="B18" s="1">
        <v>85.9</v>
      </c>
      <c r="C18" s="54">
        <f t="shared" si="2"/>
        <v>1.9</v>
      </c>
      <c r="D18" s="10">
        <f t="shared" si="3"/>
        <v>14.382</v>
      </c>
      <c r="E18" s="20">
        <f t="shared" si="4"/>
        <v>0.18</v>
      </c>
      <c r="F18" s="14">
        <v>26.972950000000001</v>
      </c>
      <c r="G18" s="9">
        <f t="shared" si="0"/>
        <v>22.745999999999999</v>
      </c>
      <c r="H18" s="5">
        <v>19.600000000000001</v>
      </c>
      <c r="I18" s="20">
        <f t="shared" si="1"/>
        <v>1.9600000000000003E-2</v>
      </c>
      <c r="J18" s="2">
        <v>2.4217999999999997</v>
      </c>
      <c r="K18" s="1">
        <v>1.9</v>
      </c>
      <c r="L18" s="6">
        <v>14382</v>
      </c>
      <c r="M18" s="4">
        <v>22746</v>
      </c>
      <c r="N18" s="20">
        <v>18</v>
      </c>
    </row>
    <row r="19" spans="1:14" x14ac:dyDescent="0.3">
      <c r="A19" s="1">
        <v>1946</v>
      </c>
      <c r="B19" s="1">
        <v>101.9</v>
      </c>
      <c r="C19" s="54">
        <f t="shared" si="2"/>
        <v>3.9</v>
      </c>
      <c r="D19" s="10">
        <f t="shared" si="3"/>
        <v>12.676</v>
      </c>
      <c r="E19" s="20">
        <f t="shared" si="4"/>
        <v>0.19500000000000001</v>
      </c>
      <c r="F19" s="14">
        <v>-8.1436899999999994</v>
      </c>
      <c r="G19" s="9">
        <f t="shared" si="0"/>
        <v>22.891999999999999</v>
      </c>
      <c r="H19" s="5">
        <v>23.3</v>
      </c>
      <c r="I19" s="20">
        <f t="shared" si="1"/>
        <v>2.3300000000000001E-2</v>
      </c>
      <c r="J19" s="2">
        <v>2.8579000000000003</v>
      </c>
      <c r="K19" s="1">
        <v>3.9</v>
      </c>
      <c r="L19" s="6">
        <v>12676</v>
      </c>
      <c r="M19" s="4">
        <v>22892</v>
      </c>
      <c r="N19" s="20">
        <v>19.5</v>
      </c>
    </row>
    <row r="20" spans="1:14" x14ac:dyDescent="0.3">
      <c r="A20" s="1">
        <v>1947</v>
      </c>
      <c r="B20" s="1">
        <v>113.3</v>
      </c>
      <c r="C20" s="54">
        <f t="shared" si="2"/>
        <v>3.9</v>
      </c>
      <c r="D20" s="10">
        <f t="shared" si="3"/>
        <v>12.324</v>
      </c>
      <c r="E20" s="20">
        <f t="shared" si="4"/>
        <v>0.223</v>
      </c>
      <c r="F20" s="14">
        <v>2.2347600000000001</v>
      </c>
      <c r="G20" s="9">
        <f t="shared" si="0"/>
        <v>22.106999999999999</v>
      </c>
      <c r="H20" s="5">
        <v>25.6</v>
      </c>
      <c r="I20" s="20">
        <f t="shared" si="1"/>
        <v>2.5600000000000001E-2</v>
      </c>
      <c r="J20" s="2">
        <v>3.1812000000000005</v>
      </c>
      <c r="K20" s="1">
        <v>3.9</v>
      </c>
      <c r="L20" s="6">
        <v>12324</v>
      </c>
      <c r="M20" s="4">
        <v>22107</v>
      </c>
      <c r="N20" s="20">
        <v>22.3</v>
      </c>
    </row>
    <row r="21" spans="1:14" x14ac:dyDescent="0.3">
      <c r="A21" s="1">
        <v>1948</v>
      </c>
      <c r="B21" s="1">
        <v>107.3</v>
      </c>
      <c r="C21" s="54">
        <f t="shared" si="2"/>
        <v>3.75</v>
      </c>
      <c r="D21" s="10">
        <f t="shared" si="3"/>
        <v>12.646000000000001</v>
      </c>
      <c r="E21" s="20">
        <f t="shared" si="4"/>
        <v>0.24100000000000002</v>
      </c>
      <c r="F21" s="14">
        <v>-2.1307100000000001</v>
      </c>
      <c r="G21" s="9">
        <f t="shared" si="0"/>
        <v>22.503</v>
      </c>
      <c r="H21" s="5">
        <v>24.2</v>
      </c>
      <c r="I21" s="20">
        <f t="shared" si="1"/>
        <v>2.4199999999999999E-2</v>
      </c>
      <c r="J21" s="2">
        <v>3.0261999999999993</v>
      </c>
      <c r="K21" s="5">
        <v>3.75</v>
      </c>
      <c r="L21" s="6">
        <v>12646</v>
      </c>
      <c r="M21" s="4">
        <v>22503</v>
      </c>
      <c r="N21" s="20">
        <v>24.1</v>
      </c>
    </row>
    <row r="22" spans="1:14" x14ac:dyDescent="0.3">
      <c r="A22" s="1">
        <v>1949</v>
      </c>
      <c r="B22" s="1">
        <v>107.1</v>
      </c>
      <c r="C22" s="54">
        <f t="shared" si="2"/>
        <v>6.05</v>
      </c>
      <c r="D22" s="10">
        <f t="shared" si="3"/>
        <v>12.365</v>
      </c>
      <c r="E22" s="20">
        <f t="shared" si="4"/>
        <v>0.23800000000000002</v>
      </c>
      <c r="F22" s="14">
        <v>13.096450000000001</v>
      </c>
      <c r="G22" s="9">
        <f t="shared" si="0"/>
        <v>22.222000000000001</v>
      </c>
      <c r="H22" s="5">
        <v>23.9</v>
      </c>
      <c r="I22" s="20">
        <f t="shared" si="1"/>
        <v>2.3899999999999998E-2</v>
      </c>
      <c r="J22" s="2">
        <v>3.0362000000000022</v>
      </c>
      <c r="K22" s="5">
        <v>6.05</v>
      </c>
      <c r="L22" s="6">
        <v>12365</v>
      </c>
      <c r="M22" s="4">
        <v>22222</v>
      </c>
      <c r="N22" s="20">
        <v>23.8</v>
      </c>
    </row>
    <row r="23" spans="1:14" x14ac:dyDescent="0.3">
      <c r="A23" s="1">
        <v>1950</v>
      </c>
      <c r="B23" s="1">
        <v>106.2</v>
      </c>
      <c r="C23" s="54">
        <f t="shared" si="2"/>
        <v>5.208333333333333</v>
      </c>
      <c r="D23" s="10">
        <f t="shared" si="3"/>
        <v>13.225</v>
      </c>
      <c r="E23" s="20">
        <f t="shared" si="4"/>
        <v>0.24100000000000002</v>
      </c>
      <c r="F23" s="14">
        <v>17.40475</v>
      </c>
      <c r="G23" s="9">
        <f t="shared" si="0"/>
        <v>23.99</v>
      </c>
      <c r="H23" s="5">
        <v>23.6</v>
      </c>
      <c r="I23" s="20">
        <f t="shared" si="1"/>
        <v>2.3600000000000003E-2</v>
      </c>
      <c r="J23" s="2">
        <v>3.028</v>
      </c>
      <c r="K23" s="5">
        <v>5.208333333333333</v>
      </c>
      <c r="L23" s="6">
        <v>13225</v>
      </c>
      <c r="M23" s="4">
        <v>23990</v>
      </c>
      <c r="N23" s="20">
        <v>24.1</v>
      </c>
    </row>
    <row r="24" spans="1:14" x14ac:dyDescent="0.3">
      <c r="A24" s="1">
        <v>1951</v>
      </c>
      <c r="B24" s="1">
        <v>111.4</v>
      </c>
      <c r="C24" s="54">
        <f t="shared" si="2"/>
        <v>3.2833333333333337</v>
      </c>
      <c r="D24" s="10">
        <f t="shared" si="3"/>
        <v>14.007</v>
      </c>
      <c r="E24" s="20">
        <f t="shared" si="4"/>
        <v>0.26</v>
      </c>
      <c r="F24" s="14">
        <v>14.36157</v>
      </c>
      <c r="G24" s="9">
        <f t="shared" si="0"/>
        <v>24.716999999999999</v>
      </c>
      <c r="H24" s="5">
        <v>24.5</v>
      </c>
      <c r="I24" s="20">
        <f t="shared" si="1"/>
        <v>2.4500000000000001E-2</v>
      </c>
      <c r="J24" s="2">
        <v>3.1991000000000005</v>
      </c>
      <c r="K24" s="5">
        <v>3.2833333333333337</v>
      </c>
      <c r="L24" s="6">
        <v>14007</v>
      </c>
      <c r="M24" s="4">
        <v>24717</v>
      </c>
      <c r="N24" s="20">
        <v>26</v>
      </c>
    </row>
    <row r="25" spans="1:14" x14ac:dyDescent="0.3">
      <c r="A25" s="1">
        <v>1952</v>
      </c>
      <c r="B25" s="1">
        <v>113.8</v>
      </c>
      <c r="C25" s="54">
        <f t="shared" si="2"/>
        <v>3.0250000000000004</v>
      </c>
      <c r="D25" s="10">
        <f t="shared" si="3"/>
        <v>14.295999999999999</v>
      </c>
      <c r="E25" s="20">
        <f t="shared" si="4"/>
        <v>0.26500000000000001</v>
      </c>
      <c r="F25" s="14">
        <v>8.4203100000000006</v>
      </c>
      <c r="G25" s="9">
        <f t="shared" si="0"/>
        <v>25.506</v>
      </c>
      <c r="H25" s="5">
        <v>24.7</v>
      </c>
      <c r="I25" s="20">
        <f t="shared" si="1"/>
        <v>2.47E-2</v>
      </c>
      <c r="J25" s="2">
        <v>3.2865000000000006</v>
      </c>
      <c r="K25" s="5">
        <v>3.0250000000000004</v>
      </c>
      <c r="L25" s="6">
        <v>14296</v>
      </c>
      <c r="M25" s="4">
        <v>25506</v>
      </c>
      <c r="N25" s="20">
        <v>26.5</v>
      </c>
    </row>
    <row r="26" spans="1:14" x14ac:dyDescent="0.3">
      <c r="A26" s="1">
        <v>1953</v>
      </c>
      <c r="B26" s="1">
        <v>115</v>
      </c>
      <c r="C26" s="54">
        <f t="shared" si="2"/>
        <v>2.9250000000000003</v>
      </c>
      <c r="D26" s="10">
        <f t="shared" si="3"/>
        <v>14.71</v>
      </c>
      <c r="E26" s="20">
        <f t="shared" si="4"/>
        <v>0.26700000000000002</v>
      </c>
      <c r="F26" s="14">
        <v>-3.7684099999999998</v>
      </c>
      <c r="G26" s="9">
        <f t="shared" si="0"/>
        <v>26.641999999999999</v>
      </c>
      <c r="H26" s="5">
        <v>24.6</v>
      </c>
      <c r="I26" s="20">
        <f t="shared" si="1"/>
        <v>2.46E-2</v>
      </c>
      <c r="J26" s="2">
        <v>3.3493999999999993</v>
      </c>
      <c r="K26" s="5">
        <v>2.9250000000000003</v>
      </c>
      <c r="L26" s="6">
        <v>14710</v>
      </c>
      <c r="M26" s="4">
        <v>26642</v>
      </c>
      <c r="N26" s="20">
        <v>26.7</v>
      </c>
    </row>
    <row r="27" spans="1:14" x14ac:dyDescent="0.3">
      <c r="A27" s="1">
        <v>1954</v>
      </c>
      <c r="B27" s="1">
        <v>117.9</v>
      </c>
      <c r="C27" s="54">
        <f t="shared" si="2"/>
        <v>5.5916666666666659</v>
      </c>
      <c r="D27" s="10">
        <f t="shared" si="3"/>
        <v>14.363</v>
      </c>
      <c r="E27" s="20">
        <f t="shared" si="4"/>
        <v>0.26899999999999996</v>
      </c>
      <c r="F27" s="14">
        <v>43.962260000000001</v>
      </c>
      <c r="G27" s="9">
        <f t="shared" si="0"/>
        <v>26.318999999999999</v>
      </c>
      <c r="H27" s="5">
        <v>24.9</v>
      </c>
      <c r="I27" s="20">
        <f t="shared" si="1"/>
        <v>2.4899999999999999E-2</v>
      </c>
      <c r="J27" s="2">
        <v>3.4611999999999998</v>
      </c>
      <c r="K27" s="5">
        <v>5.5916666666666659</v>
      </c>
      <c r="L27" s="6">
        <v>14363</v>
      </c>
      <c r="M27" s="4">
        <v>26319</v>
      </c>
      <c r="N27" s="20">
        <v>26.9</v>
      </c>
    </row>
    <row r="28" spans="1:14" x14ac:dyDescent="0.3">
      <c r="A28" s="1">
        <v>1955</v>
      </c>
      <c r="B28" s="1">
        <v>118.3</v>
      </c>
      <c r="C28" s="54">
        <f t="shared" si="2"/>
        <v>4.3666666666666671</v>
      </c>
      <c r="D28" s="10">
        <f t="shared" si="3"/>
        <v>15.128</v>
      </c>
      <c r="E28" s="20">
        <f t="shared" si="4"/>
        <v>0.26800000000000002</v>
      </c>
      <c r="F28" s="14">
        <v>20.7745</v>
      </c>
      <c r="G28" s="9">
        <f t="shared" si="0"/>
        <v>28.126999999999999</v>
      </c>
      <c r="H28" s="5">
        <v>24.6</v>
      </c>
      <c r="I28" s="20">
        <f t="shared" si="1"/>
        <v>2.46E-2</v>
      </c>
      <c r="J28" s="2">
        <v>3.4983000000000009</v>
      </c>
      <c r="K28" s="5">
        <v>4.3666666666666671</v>
      </c>
      <c r="L28" s="6">
        <v>15128</v>
      </c>
      <c r="M28" s="4">
        <v>28127</v>
      </c>
      <c r="N28" s="20">
        <v>26.8</v>
      </c>
    </row>
    <row r="29" spans="1:14" x14ac:dyDescent="0.3">
      <c r="A29" s="1">
        <v>1956</v>
      </c>
      <c r="B29" s="1">
        <v>121</v>
      </c>
      <c r="C29" s="54">
        <f t="shared" si="2"/>
        <v>4.125</v>
      </c>
      <c r="D29" s="10">
        <f t="shared" si="3"/>
        <v>15.157</v>
      </c>
      <c r="E29" s="20">
        <f t="shared" si="4"/>
        <v>0.27200000000000002</v>
      </c>
      <c r="F29" s="14">
        <v>2.2665799999999998</v>
      </c>
      <c r="G29" s="9">
        <f t="shared" si="0"/>
        <v>29.588999999999999</v>
      </c>
      <c r="H29" s="5">
        <v>24.9</v>
      </c>
      <c r="I29" s="20">
        <f t="shared" si="1"/>
        <v>2.4899999999999999E-2</v>
      </c>
      <c r="J29" s="2">
        <v>3.6047000000000002</v>
      </c>
      <c r="K29" s="5">
        <v>4.125</v>
      </c>
      <c r="L29" s="6">
        <v>15157</v>
      </c>
      <c r="M29" s="4">
        <v>29589</v>
      </c>
      <c r="N29" s="20">
        <v>27.2</v>
      </c>
    </row>
    <row r="30" spans="1:14" x14ac:dyDescent="0.3">
      <c r="A30" s="1">
        <v>1957</v>
      </c>
      <c r="B30" s="1">
        <v>122.7</v>
      </c>
      <c r="C30" s="54">
        <f t="shared" si="2"/>
        <v>4.3</v>
      </c>
      <c r="D30" s="10">
        <f t="shared" si="3"/>
        <v>15.186999999999999</v>
      </c>
      <c r="E30" s="20">
        <f t="shared" si="4"/>
        <v>0.28100000000000003</v>
      </c>
      <c r="F30" s="14">
        <v>-12.769539999999999</v>
      </c>
      <c r="G30" s="9">
        <f t="shared" si="0"/>
        <v>29.724</v>
      </c>
      <c r="H30" s="5">
        <v>24.9</v>
      </c>
      <c r="I30" s="20">
        <f t="shared" si="1"/>
        <v>2.4899999999999999E-2</v>
      </c>
      <c r="J30" s="2">
        <v>3.6823999999999999</v>
      </c>
      <c r="K30" s="5">
        <v>4.3</v>
      </c>
      <c r="L30" s="6">
        <v>15187</v>
      </c>
      <c r="M30" s="4">
        <v>29724</v>
      </c>
      <c r="N30" s="20">
        <v>28.1</v>
      </c>
    </row>
    <row r="31" spans="1:14" x14ac:dyDescent="0.3">
      <c r="A31" s="1">
        <v>1958</v>
      </c>
      <c r="B31" s="1">
        <v>120</v>
      </c>
      <c r="C31" s="54">
        <f t="shared" si="2"/>
        <v>6.8416666666666659</v>
      </c>
      <c r="D31" s="10">
        <f t="shared" si="3"/>
        <v>14.802</v>
      </c>
      <c r="E31" s="20">
        <f t="shared" si="4"/>
        <v>0.28899999999999998</v>
      </c>
      <c r="F31" s="14">
        <v>33.95993</v>
      </c>
      <c r="G31" s="9">
        <f t="shared" si="0"/>
        <v>28.814</v>
      </c>
      <c r="H31" s="5">
        <v>24.3</v>
      </c>
      <c r="I31" s="20">
        <f t="shared" si="1"/>
        <v>2.4300000000000002E-2</v>
      </c>
      <c r="J31" s="2">
        <v>3.6289000000000007</v>
      </c>
      <c r="K31" s="5">
        <v>6.8416666666666659</v>
      </c>
      <c r="L31" s="6">
        <v>14802</v>
      </c>
      <c r="M31" s="4">
        <v>28814</v>
      </c>
      <c r="N31" s="20">
        <v>28.9</v>
      </c>
    </row>
    <row r="32" spans="1:14" x14ac:dyDescent="0.3">
      <c r="A32" s="1">
        <v>1959</v>
      </c>
      <c r="B32" s="1">
        <v>119.9</v>
      </c>
      <c r="C32" s="54">
        <f t="shared" si="2"/>
        <v>5.45</v>
      </c>
      <c r="D32" s="10">
        <f t="shared" si="3"/>
        <v>15.596</v>
      </c>
      <c r="E32" s="20">
        <f t="shared" si="4"/>
        <v>0.29100000000000004</v>
      </c>
      <c r="F32" s="14">
        <v>16.398530000000001</v>
      </c>
      <c r="G32" s="9">
        <f t="shared" si="0"/>
        <v>30.545999999999999</v>
      </c>
      <c r="H32" s="5">
        <v>24</v>
      </c>
      <c r="I32" s="20">
        <f t="shared" si="1"/>
        <v>2.4E-2</v>
      </c>
      <c r="J32" s="2">
        <v>3.6382000000000012</v>
      </c>
      <c r="K32" s="5">
        <v>5.45</v>
      </c>
      <c r="L32" s="6">
        <v>15596</v>
      </c>
      <c r="M32" s="4">
        <v>30546</v>
      </c>
      <c r="N32" s="20">
        <v>29.1</v>
      </c>
    </row>
    <row r="33" spans="1:14" x14ac:dyDescent="0.3">
      <c r="A33" s="1">
        <v>1960</v>
      </c>
      <c r="B33" s="1">
        <v>118</v>
      </c>
      <c r="C33" s="54">
        <f t="shared" si="2"/>
        <v>5.541666666666667</v>
      </c>
      <c r="D33" s="10">
        <f t="shared" si="3"/>
        <v>15.661</v>
      </c>
      <c r="E33" s="20">
        <f t="shared" si="4"/>
        <v>0.29600000000000004</v>
      </c>
      <c r="F33" s="14">
        <v>-9.3426200000000001</v>
      </c>
      <c r="G33" s="9">
        <f t="shared" si="0"/>
        <v>30.890999999999998</v>
      </c>
      <c r="H33" s="5">
        <v>23.7</v>
      </c>
      <c r="I33" s="20">
        <f t="shared" si="1"/>
        <v>2.3699999999999999E-2</v>
      </c>
      <c r="J33" s="2">
        <v>3.6057000000000001</v>
      </c>
      <c r="K33" s="5">
        <v>5.541666666666667</v>
      </c>
      <c r="L33" s="6">
        <v>15661</v>
      </c>
      <c r="M33" s="4">
        <v>30891</v>
      </c>
      <c r="N33" s="20">
        <v>29.6</v>
      </c>
    </row>
    <row r="34" spans="1:14" x14ac:dyDescent="0.3">
      <c r="A34" s="1">
        <v>1961</v>
      </c>
      <c r="B34" s="1">
        <v>117.1</v>
      </c>
      <c r="C34" s="54">
        <f t="shared" si="2"/>
        <v>6.6916666666666664</v>
      </c>
      <c r="D34" s="10">
        <f t="shared" si="3"/>
        <v>15.766</v>
      </c>
      <c r="E34" s="20">
        <f t="shared" si="4"/>
        <v>0.29899999999999999</v>
      </c>
      <c r="F34" s="14">
        <v>18.712759999999999</v>
      </c>
      <c r="G34" s="9">
        <f t="shared" ref="G34:G65" si="5">M34/1000</f>
        <v>31.253</v>
      </c>
      <c r="H34" s="5">
        <v>23.3</v>
      </c>
      <c r="I34" s="20">
        <f t="shared" ref="I34:I65" si="6">H34/1000</f>
        <v>2.3300000000000001E-2</v>
      </c>
      <c r="J34" s="2">
        <v>3.5639000000000003</v>
      </c>
      <c r="K34" s="5">
        <v>6.6916666666666664</v>
      </c>
      <c r="L34" s="6">
        <v>15766</v>
      </c>
      <c r="M34" s="4">
        <v>31253</v>
      </c>
      <c r="N34" s="20">
        <v>29.9</v>
      </c>
    </row>
    <row r="35" spans="1:14" x14ac:dyDescent="0.3">
      <c r="A35" s="1">
        <v>1962</v>
      </c>
      <c r="B35" s="1">
        <v>112</v>
      </c>
      <c r="C35" s="54">
        <f t="shared" si="2"/>
        <v>5.5666666666666673</v>
      </c>
      <c r="D35" s="10">
        <f t="shared" ref="D35:D66" si="7">L35/1000</f>
        <v>16.466000000000001</v>
      </c>
      <c r="E35" s="20">
        <f t="shared" si="4"/>
        <v>0.30199999999999999</v>
      </c>
      <c r="F35" s="14">
        <v>-10.81052</v>
      </c>
      <c r="G35" s="9">
        <f t="shared" si="5"/>
        <v>32.393999999999998</v>
      </c>
      <c r="H35" s="5">
        <v>22.4</v>
      </c>
      <c r="I35" s="20">
        <f t="shared" si="6"/>
        <v>2.24E-2</v>
      </c>
      <c r="J35" s="2">
        <v>3.4232999999999993</v>
      </c>
      <c r="K35" s="5">
        <v>5.5666666666666673</v>
      </c>
      <c r="L35" s="6">
        <v>16466</v>
      </c>
      <c r="M35" s="4">
        <v>32394</v>
      </c>
      <c r="N35" s="20">
        <v>30.2</v>
      </c>
    </row>
    <row r="36" spans="1:14" x14ac:dyDescent="0.3">
      <c r="A36" s="1">
        <v>1963</v>
      </c>
      <c r="B36" s="1">
        <v>108.3</v>
      </c>
      <c r="C36" s="54">
        <f t="shared" si="2"/>
        <v>5.6416666666666666</v>
      </c>
      <c r="D36" s="10">
        <f t="shared" si="7"/>
        <v>16.940000000000001</v>
      </c>
      <c r="E36" s="20">
        <f t="shared" si="4"/>
        <v>0.30599999999999999</v>
      </c>
      <c r="F36" s="14">
        <v>16.998930000000001</v>
      </c>
      <c r="G36" s="9">
        <f t="shared" si="5"/>
        <v>33.206000000000003</v>
      </c>
      <c r="H36" s="5">
        <v>21.7</v>
      </c>
      <c r="I36" s="20">
        <f t="shared" si="6"/>
        <v>2.1700000000000001E-2</v>
      </c>
      <c r="J36" s="2">
        <v>3.2978000000000001</v>
      </c>
      <c r="K36" s="5">
        <v>5.6416666666666666</v>
      </c>
      <c r="L36" s="6">
        <v>16940</v>
      </c>
      <c r="M36" s="4">
        <v>33206</v>
      </c>
      <c r="N36" s="20">
        <v>30.6</v>
      </c>
    </row>
    <row r="37" spans="1:14" x14ac:dyDescent="0.3">
      <c r="A37" s="1">
        <v>1964</v>
      </c>
      <c r="B37" s="1">
        <v>104.7</v>
      </c>
      <c r="C37" s="54">
        <f t="shared" si="2"/>
        <v>5.1583333333333332</v>
      </c>
      <c r="D37" s="10">
        <f t="shared" si="7"/>
        <v>17.675000000000001</v>
      </c>
      <c r="E37" s="20">
        <f t="shared" si="4"/>
        <v>0.31</v>
      </c>
      <c r="F37" s="14">
        <v>14.572380000000001</v>
      </c>
      <c r="G37" s="9">
        <f t="shared" si="5"/>
        <v>34.807000000000002</v>
      </c>
      <c r="H37" s="5">
        <v>21.1</v>
      </c>
      <c r="I37" s="20">
        <f t="shared" si="6"/>
        <v>2.1100000000000001E-2</v>
      </c>
      <c r="J37" s="2">
        <v>3.1709000000000001</v>
      </c>
      <c r="K37" s="5">
        <v>5.1583333333333332</v>
      </c>
      <c r="L37" s="6">
        <v>17675</v>
      </c>
      <c r="M37" s="4">
        <v>34807</v>
      </c>
      <c r="N37" s="20">
        <v>31</v>
      </c>
    </row>
    <row r="38" spans="1:14" x14ac:dyDescent="0.3">
      <c r="A38" s="1">
        <v>1965</v>
      </c>
      <c r="B38" s="1">
        <v>96.3</v>
      </c>
      <c r="C38" s="54">
        <f t="shared" si="2"/>
        <v>4.5083333333333337</v>
      </c>
      <c r="D38" s="10">
        <f t="shared" si="7"/>
        <v>18.576000000000001</v>
      </c>
      <c r="E38" s="20">
        <f t="shared" si="4"/>
        <v>0.315</v>
      </c>
      <c r="F38" s="14">
        <v>10.882820000000001</v>
      </c>
      <c r="G38" s="9">
        <f t="shared" si="5"/>
        <v>36.232999999999997</v>
      </c>
      <c r="H38" s="5">
        <v>19.399999999999999</v>
      </c>
      <c r="I38" s="20">
        <f t="shared" si="6"/>
        <v>1.9399999999999997E-2</v>
      </c>
      <c r="J38" s="2">
        <v>2.8815999999999997</v>
      </c>
      <c r="K38" s="5">
        <v>4.5083333333333337</v>
      </c>
      <c r="L38" s="6">
        <v>18576</v>
      </c>
      <c r="M38" s="4">
        <v>36233</v>
      </c>
      <c r="N38" s="20">
        <v>31.5</v>
      </c>
    </row>
    <row r="39" spans="1:14" x14ac:dyDescent="0.3">
      <c r="A39" s="1">
        <v>1966</v>
      </c>
      <c r="B39" s="1">
        <v>90.8</v>
      </c>
      <c r="C39" s="54">
        <f t="shared" si="2"/>
        <v>3.7916666666666665</v>
      </c>
      <c r="D39" s="10">
        <f t="shared" si="7"/>
        <v>19.559000000000001</v>
      </c>
      <c r="E39" s="20">
        <f t="shared" si="4"/>
        <v>0.32400000000000001</v>
      </c>
      <c r="F39" s="14">
        <v>-18.93919</v>
      </c>
      <c r="G39" s="9">
        <f t="shared" si="5"/>
        <v>37.837000000000003</v>
      </c>
      <c r="H39" s="5">
        <v>18.399999999999999</v>
      </c>
      <c r="I39" s="20">
        <f t="shared" si="6"/>
        <v>1.84E-2</v>
      </c>
      <c r="J39" s="2">
        <v>2.6704000000000003</v>
      </c>
      <c r="K39" s="5">
        <v>3.7916666666666665</v>
      </c>
      <c r="L39" s="6">
        <v>19559</v>
      </c>
      <c r="M39" s="4">
        <v>37837</v>
      </c>
      <c r="N39" s="20">
        <v>32.4</v>
      </c>
    </row>
    <row r="40" spans="1:14" x14ac:dyDescent="0.3">
      <c r="A40" s="1">
        <v>1967</v>
      </c>
      <c r="B40" s="1">
        <v>87.2</v>
      </c>
      <c r="C40" s="54">
        <f t="shared" si="2"/>
        <v>3.8416666666666663</v>
      </c>
      <c r="D40" s="10">
        <f t="shared" si="7"/>
        <v>19.835999999999999</v>
      </c>
      <c r="E40" s="20">
        <f t="shared" si="4"/>
        <v>0.33399999999999996</v>
      </c>
      <c r="F40" s="14">
        <v>15.19938</v>
      </c>
      <c r="G40" s="9">
        <f t="shared" si="5"/>
        <v>38.756</v>
      </c>
      <c r="H40" s="5">
        <v>17.8</v>
      </c>
      <c r="I40" s="20">
        <f t="shared" si="6"/>
        <v>1.78E-2</v>
      </c>
      <c r="J40" s="2">
        <v>2.5254999999999996</v>
      </c>
      <c r="K40" s="5">
        <v>3.8416666666666663</v>
      </c>
      <c r="L40" s="6">
        <v>19836</v>
      </c>
      <c r="M40" s="4">
        <v>38756</v>
      </c>
      <c r="N40" s="20">
        <v>33.4</v>
      </c>
    </row>
    <row r="41" spans="1:14" x14ac:dyDescent="0.3">
      <c r="A41" s="1">
        <v>1968</v>
      </c>
      <c r="B41" s="1">
        <v>85.2</v>
      </c>
      <c r="C41" s="54">
        <f t="shared" si="2"/>
        <v>3.5583333333333331</v>
      </c>
      <c r="D41" s="10">
        <f t="shared" si="7"/>
        <v>20.59</v>
      </c>
      <c r="E41" s="20">
        <f t="shared" si="4"/>
        <v>0.34799999999999998</v>
      </c>
      <c r="F41" s="14">
        <v>4.2690900000000003</v>
      </c>
      <c r="G41" s="9">
        <f t="shared" si="5"/>
        <v>40.026000000000003</v>
      </c>
      <c r="H41" s="5">
        <v>17.899999999999999</v>
      </c>
      <c r="I41" s="20">
        <f t="shared" si="6"/>
        <v>1.7899999999999999E-2</v>
      </c>
      <c r="J41" s="2">
        <v>2.4309999999999992</v>
      </c>
      <c r="K41" s="5">
        <v>3.5583333333333331</v>
      </c>
      <c r="L41" s="6">
        <v>20590</v>
      </c>
      <c r="M41" s="4">
        <v>40026</v>
      </c>
      <c r="N41" s="20">
        <v>34.799999999999997</v>
      </c>
    </row>
    <row r="42" spans="1:14" x14ac:dyDescent="0.3">
      <c r="A42" s="1">
        <v>1969</v>
      </c>
      <c r="B42" s="1">
        <v>86.1</v>
      </c>
      <c r="C42" s="54">
        <f t="shared" si="2"/>
        <v>3.4916666666666667</v>
      </c>
      <c r="D42" s="10">
        <f t="shared" si="7"/>
        <v>21.021000000000001</v>
      </c>
      <c r="E42" s="20">
        <f t="shared" si="4"/>
        <v>0.36700000000000005</v>
      </c>
      <c r="F42" s="14">
        <v>-15.19364</v>
      </c>
      <c r="G42" s="9">
        <f t="shared" si="5"/>
        <v>40.610999999999997</v>
      </c>
      <c r="H42" s="5">
        <v>17.600000000000001</v>
      </c>
      <c r="I42" s="20">
        <f t="shared" si="6"/>
        <v>1.7600000000000001E-2</v>
      </c>
      <c r="J42" s="2">
        <v>2.4228999999999989</v>
      </c>
      <c r="K42" s="5">
        <v>3.4916666666666667</v>
      </c>
      <c r="L42" s="6">
        <v>21021</v>
      </c>
      <c r="M42" s="4">
        <v>40611</v>
      </c>
      <c r="N42" s="20">
        <v>36.700000000000003</v>
      </c>
    </row>
    <row r="43" spans="1:14" x14ac:dyDescent="0.3">
      <c r="A43" s="1">
        <v>1970</v>
      </c>
      <c r="B43" s="1">
        <v>87.9</v>
      </c>
      <c r="C43" s="54">
        <f t="shared" si="2"/>
        <v>4.9833333333333334</v>
      </c>
      <c r="D43" s="10">
        <f t="shared" si="7"/>
        <v>20.82</v>
      </c>
      <c r="E43" s="20">
        <f t="shared" si="4"/>
        <v>0.38799999999999996</v>
      </c>
      <c r="F43" s="14">
        <v>4.8178299999999998</v>
      </c>
      <c r="G43" s="9">
        <f t="shared" si="5"/>
        <v>40.834000000000003</v>
      </c>
      <c r="H43" s="5">
        <v>18.399999999999999</v>
      </c>
      <c r="I43" s="20">
        <f t="shared" si="6"/>
        <v>1.84E-2</v>
      </c>
      <c r="J43" s="2">
        <v>2.4317000000000002</v>
      </c>
      <c r="K43" s="5">
        <v>4.9833333333333334</v>
      </c>
      <c r="L43" s="6">
        <v>20820</v>
      </c>
      <c r="M43" s="4">
        <v>40834</v>
      </c>
      <c r="N43" s="20">
        <v>38.799999999999997</v>
      </c>
    </row>
    <row r="44" spans="1:14" x14ac:dyDescent="0.3">
      <c r="A44" s="1">
        <v>1971</v>
      </c>
      <c r="B44" s="1">
        <v>81.599999999999994</v>
      </c>
      <c r="C44" s="54">
        <f t="shared" si="2"/>
        <v>5.95</v>
      </c>
      <c r="D44" s="10">
        <f t="shared" si="7"/>
        <v>21.248999999999999</v>
      </c>
      <c r="E44" s="20">
        <f t="shared" si="4"/>
        <v>0.40500000000000003</v>
      </c>
      <c r="F44" s="14">
        <v>6.1126199999999997</v>
      </c>
      <c r="G44" s="9">
        <f t="shared" si="5"/>
        <v>40.722000000000001</v>
      </c>
      <c r="H44" s="5">
        <v>17.2</v>
      </c>
      <c r="I44" s="20">
        <f t="shared" si="6"/>
        <v>1.72E-2</v>
      </c>
      <c r="J44" s="2">
        <v>2.245400000000001</v>
      </c>
      <c r="K44" s="5">
        <v>5.95</v>
      </c>
      <c r="L44" s="6">
        <v>21249</v>
      </c>
      <c r="M44" s="4">
        <v>40722</v>
      </c>
      <c r="N44" s="20">
        <v>40.5</v>
      </c>
    </row>
    <row r="45" spans="1:14" x14ac:dyDescent="0.3">
      <c r="A45" s="1">
        <v>1972</v>
      </c>
      <c r="B45" s="1">
        <v>73.099999999999994</v>
      </c>
      <c r="C45" s="54">
        <f t="shared" si="2"/>
        <v>5.6000000000000005</v>
      </c>
      <c r="D45" s="10">
        <f t="shared" si="7"/>
        <v>22.14</v>
      </c>
      <c r="E45" s="20">
        <f t="shared" si="4"/>
        <v>0.41799999999999998</v>
      </c>
      <c r="F45" s="14">
        <v>14.58324</v>
      </c>
      <c r="G45" s="9">
        <f t="shared" si="5"/>
        <v>42.411000000000001</v>
      </c>
      <c r="H45" s="5">
        <v>15.6</v>
      </c>
      <c r="I45" s="20">
        <f t="shared" si="6"/>
        <v>1.5599999999999999E-2</v>
      </c>
      <c r="J45" s="2">
        <v>1.9936</v>
      </c>
      <c r="K45" s="5">
        <v>5.6000000000000005</v>
      </c>
      <c r="L45" s="6">
        <v>22140</v>
      </c>
      <c r="M45" s="4">
        <v>42411</v>
      </c>
      <c r="N45" s="20">
        <v>41.8</v>
      </c>
    </row>
    <row r="46" spans="1:14" x14ac:dyDescent="0.3">
      <c r="A46" s="1">
        <v>1973</v>
      </c>
      <c r="B46" s="1">
        <v>68.8</v>
      </c>
      <c r="C46" s="54">
        <f t="shared" si="2"/>
        <v>4.8583333333333325</v>
      </c>
      <c r="D46" s="10">
        <f t="shared" si="7"/>
        <v>23.2</v>
      </c>
      <c r="E46" s="20">
        <f t="shared" si="4"/>
        <v>0.44400000000000001</v>
      </c>
      <c r="F46" s="14">
        <v>-16.58399</v>
      </c>
      <c r="G46" s="9">
        <f t="shared" si="5"/>
        <v>43.292000000000002</v>
      </c>
      <c r="H46" s="5">
        <v>14.8</v>
      </c>
      <c r="I46" s="20">
        <f t="shared" si="6"/>
        <v>1.4800000000000001E-2</v>
      </c>
      <c r="J46" s="2">
        <v>1.8624999999999998</v>
      </c>
      <c r="K46" s="5">
        <v>4.8583333333333325</v>
      </c>
      <c r="L46" s="6">
        <v>23200</v>
      </c>
      <c r="M46" s="4">
        <v>43292</v>
      </c>
      <c r="N46" s="20">
        <v>44.4</v>
      </c>
    </row>
    <row r="47" spans="1:14" x14ac:dyDescent="0.3">
      <c r="A47" s="1">
        <v>1974</v>
      </c>
      <c r="B47" s="1">
        <v>67.8</v>
      </c>
      <c r="C47" s="54">
        <f t="shared" si="2"/>
        <v>5.6416666666666666</v>
      </c>
      <c r="D47" s="10">
        <f t="shared" si="7"/>
        <v>22.861000000000001</v>
      </c>
      <c r="E47" s="20">
        <f t="shared" si="4"/>
        <v>0.49299999999999999</v>
      </c>
      <c r="F47" s="14">
        <v>-27.574449999999999</v>
      </c>
      <c r="G47" s="9">
        <f t="shared" si="5"/>
        <v>41.996000000000002</v>
      </c>
      <c r="H47" s="5">
        <v>14.8</v>
      </c>
      <c r="I47" s="20">
        <f t="shared" si="6"/>
        <v>1.4800000000000001E-2</v>
      </c>
      <c r="J47" s="2">
        <v>1.8243999999999996</v>
      </c>
      <c r="K47" s="5">
        <v>5.6416666666666666</v>
      </c>
      <c r="L47" s="6">
        <v>22861</v>
      </c>
      <c r="M47" s="4">
        <v>41996</v>
      </c>
      <c r="N47" s="20">
        <v>49.3</v>
      </c>
    </row>
    <row r="48" spans="1:14" x14ac:dyDescent="0.3">
      <c r="A48" s="1">
        <v>1975</v>
      </c>
      <c r="B48" s="1">
        <v>66</v>
      </c>
      <c r="C48" s="54">
        <f t="shared" si="2"/>
        <v>8.4749999999999996</v>
      </c>
      <c r="D48" s="10">
        <f t="shared" si="7"/>
        <v>22.591999999999999</v>
      </c>
      <c r="E48" s="20">
        <f t="shared" si="4"/>
        <v>0.53799999999999992</v>
      </c>
      <c r="F48" s="14">
        <v>38.324350000000003</v>
      </c>
      <c r="G48" s="9">
        <f t="shared" si="5"/>
        <v>39.780999999999999</v>
      </c>
      <c r="H48" s="5">
        <v>14.6</v>
      </c>
      <c r="I48" s="20">
        <f t="shared" si="6"/>
        <v>1.46E-2</v>
      </c>
      <c r="J48" s="2">
        <v>1.7702999999999998</v>
      </c>
      <c r="K48" s="5">
        <v>8.4749999999999996</v>
      </c>
      <c r="L48" s="6">
        <v>22592</v>
      </c>
      <c r="M48" s="4">
        <v>39781</v>
      </c>
      <c r="N48" s="20">
        <v>53.8</v>
      </c>
    </row>
    <row r="49" spans="1:14" x14ac:dyDescent="0.3">
      <c r="A49" s="1">
        <v>1976</v>
      </c>
      <c r="B49" s="1">
        <v>65</v>
      </c>
      <c r="C49" s="54">
        <f t="shared" si="2"/>
        <v>7.6999999999999993</v>
      </c>
      <c r="D49" s="10">
        <f t="shared" si="7"/>
        <v>23.574999999999999</v>
      </c>
      <c r="E49" s="20">
        <f t="shared" si="4"/>
        <v>0.56899999999999995</v>
      </c>
      <c r="F49" s="14">
        <v>17.859950000000001</v>
      </c>
      <c r="G49" s="9">
        <f t="shared" si="5"/>
        <v>40.738</v>
      </c>
      <c r="H49" s="5">
        <v>14.6</v>
      </c>
      <c r="I49" s="20">
        <f t="shared" si="6"/>
        <v>1.46E-2</v>
      </c>
      <c r="J49" s="2">
        <v>1.7448000000000001</v>
      </c>
      <c r="K49" s="5">
        <v>7.6999999999999993</v>
      </c>
      <c r="L49" s="6">
        <v>23575</v>
      </c>
      <c r="M49" s="4">
        <v>40738</v>
      </c>
      <c r="N49" s="20">
        <v>56.9</v>
      </c>
    </row>
    <row r="50" spans="1:14" x14ac:dyDescent="0.3">
      <c r="A50" s="1">
        <v>1977</v>
      </c>
      <c r="B50" s="1">
        <v>66.8</v>
      </c>
      <c r="C50" s="54">
        <f t="shared" si="2"/>
        <v>7.0500000000000007</v>
      </c>
      <c r="D50" s="10">
        <f t="shared" si="7"/>
        <v>24.411999999999999</v>
      </c>
      <c r="E50" s="20">
        <f t="shared" si="4"/>
        <v>0.60599999999999998</v>
      </c>
      <c r="F50" s="14">
        <v>-17.267710000000001</v>
      </c>
      <c r="G50" s="9">
        <f t="shared" si="5"/>
        <v>41.140999999999998</v>
      </c>
      <c r="H50" s="5">
        <v>15.1</v>
      </c>
      <c r="I50" s="20">
        <f t="shared" si="6"/>
        <v>1.5099999999999999E-2</v>
      </c>
      <c r="J50" s="2">
        <v>1.7949999999999997</v>
      </c>
      <c r="K50" s="5">
        <v>7.0500000000000007</v>
      </c>
      <c r="L50" s="6">
        <v>24412</v>
      </c>
      <c r="M50" s="4">
        <v>41141</v>
      </c>
      <c r="N50" s="20">
        <v>60.6</v>
      </c>
    </row>
    <row r="51" spans="1:14" x14ac:dyDescent="0.3">
      <c r="A51" s="1">
        <v>1978</v>
      </c>
      <c r="B51" s="1">
        <v>65.5</v>
      </c>
      <c r="C51" s="54">
        <f t="shared" si="2"/>
        <v>6.0666666666666664</v>
      </c>
      <c r="D51" s="10">
        <f t="shared" si="7"/>
        <v>25.503</v>
      </c>
      <c r="E51" s="20">
        <f t="shared" si="4"/>
        <v>0.65200000000000002</v>
      </c>
      <c r="F51" s="14">
        <v>-3.14737</v>
      </c>
      <c r="G51" s="9">
        <f t="shared" si="5"/>
        <v>41.911000000000001</v>
      </c>
      <c r="H51" s="5">
        <v>15</v>
      </c>
      <c r="I51" s="20">
        <f t="shared" si="6"/>
        <v>1.4999999999999999E-2</v>
      </c>
      <c r="J51" s="2">
        <v>1.7644000000000004</v>
      </c>
      <c r="K51" s="5">
        <v>6.0666666666666664</v>
      </c>
      <c r="L51" s="6">
        <v>25503</v>
      </c>
      <c r="M51" s="4">
        <v>41911</v>
      </c>
      <c r="N51" s="20">
        <v>65.2</v>
      </c>
    </row>
    <row r="52" spans="1:14" x14ac:dyDescent="0.3">
      <c r="A52" s="1">
        <v>1979</v>
      </c>
      <c r="B52" s="1">
        <v>67.2</v>
      </c>
      <c r="C52" s="54">
        <f t="shared" si="2"/>
        <v>5.8500000000000005</v>
      </c>
      <c r="D52" s="10">
        <f t="shared" si="7"/>
        <v>26.01</v>
      </c>
      <c r="E52" s="20">
        <f t="shared" si="4"/>
        <v>0.72599999999999998</v>
      </c>
      <c r="F52" s="14">
        <v>4.19001</v>
      </c>
      <c r="G52" s="9">
        <f t="shared" si="5"/>
        <v>41.869</v>
      </c>
      <c r="H52" s="5">
        <v>15.6</v>
      </c>
      <c r="I52" s="20">
        <f t="shared" si="6"/>
        <v>1.5599999999999999E-2</v>
      </c>
      <c r="J52" s="2">
        <v>1.8167</v>
      </c>
      <c r="K52" s="5">
        <v>5.8500000000000005</v>
      </c>
      <c r="L52" s="6">
        <v>26010</v>
      </c>
      <c r="M52" s="4">
        <v>41869</v>
      </c>
      <c r="N52" s="20">
        <v>72.599999999999994</v>
      </c>
    </row>
    <row r="53" spans="1:14" x14ac:dyDescent="0.3">
      <c r="A53" s="1">
        <v>1980</v>
      </c>
      <c r="B53" s="1">
        <v>68.400000000000006</v>
      </c>
      <c r="C53" s="54">
        <f t="shared" si="2"/>
        <v>7.1750000000000007</v>
      </c>
      <c r="D53" s="10">
        <f t="shared" si="7"/>
        <v>25.64</v>
      </c>
      <c r="E53" s="20">
        <f t="shared" si="4"/>
        <v>0.82400000000000007</v>
      </c>
      <c r="F53" s="14">
        <v>14.933109999999999</v>
      </c>
      <c r="G53" s="9">
        <f t="shared" si="5"/>
        <v>40.747</v>
      </c>
      <c r="H53" s="5">
        <v>15.9</v>
      </c>
      <c r="I53" s="20">
        <f t="shared" si="6"/>
        <v>1.5900000000000001E-2</v>
      </c>
      <c r="J53" s="2">
        <v>1.8490000000000002</v>
      </c>
      <c r="K53" s="5">
        <v>7.1750000000000007</v>
      </c>
      <c r="L53" s="6">
        <v>25640</v>
      </c>
      <c r="M53" s="4">
        <v>40747</v>
      </c>
      <c r="N53" s="20">
        <v>82.4</v>
      </c>
    </row>
    <row r="54" spans="1:14" x14ac:dyDescent="0.3">
      <c r="A54" s="1">
        <v>1981</v>
      </c>
      <c r="B54" s="1">
        <v>67.3</v>
      </c>
      <c r="C54" s="54">
        <f t="shared" si="2"/>
        <v>7.6166666666666671</v>
      </c>
      <c r="D54" s="10">
        <f t="shared" si="7"/>
        <v>26.03</v>
      </c>
      <c r="E54" s="20">
        <f t="shared" si="4"/>
        <v>0.90900000000000003</v>
      </c>
      <c r="F54" s="14">
        <v>-9.23142</v>
      </c>
      <c r="G54" s="9">
        <f t="shared" si="5"/>
        <v>40.396000000000001</v>
      </c>
      <c r="H54" s="5">
        <v>15.8</v>
      </c>
      <c r="I54" s="20">
        <f t="shared" si="6"/>
        <v>1.5800000000000002E-2</v>
      </c>
      <c r="J54" s="2">
        <v>1.8120000000000001</v>
      </c>
      <c r="K54" s="5">
        <v>7.6166666666666671</v>
      </c>
      <c r="L54" s="6">
        <v>26030</v>
      </c>
      <c r="M54" s="4">
        <v>40396</v>
      </c>
      <c r="N54" s="20">
        <v>90.9</v>
      </c>
    </row>
    <row r="55" spans="1:14" x14ac:dyDescent="0.3">
      <c r="A55" s="1">
        <v>1982</v>
      </c>
      <c r="B55" s="1">
        <v>67.3</v>
      </c>
      <c r="C55" s="54">
        <f t="shared" si="2"/>
        <v>9.7083333333333321</v>
      </c>
      <c r="D55" s="10">
        <f t="shared" si="7"/>
        <v>25.282</v>
      </c>
      <c r="E55" s="20">
        <f t="shared" si="4"/>
        <v>0.96499999999999997</v>
      </c>
      <c r="F55" s="14">
        <v>19.604569999999999</v>
      </c>
      <c r="G55" s="9">
        <f t="shared" si="5"/>
        <v>39.585999999999999</v>
      </c>
      <c r="H55" s="5">
        <v>15.9</v>
      </c>
      <c r="I55" s="20">
        <f t="shared" si="6"/>
        <v>1.5900000000000001E-2</v>
      </c>
      <c r="J55" s="2">
        <v>1.8280000000000001</v>
      </c>
      <c r="K55" s="5">
        <v>9.7083333333333321</v>
      </c>
      <c r="L55" s="6">
        <v>25282</v>
      </c>
      <c r="M55" s="4">
        <v>39586</v>
      </c>
      <c r="N55" s="20">
        <v>96.5</v>
      </c>
    </row>
    <row r="56" spans="1:14" x14ac:dyDescent="0.3">
      <c r="A56" s="1">
        <v>1983</v>
      </c>
      <c r="B56" s="1">
        <v>65.7</v>
      </c>
      <c r="C56" s="54">
        <f t="shared" si="2"/>
        <v>9.6</v>
      </c>
      <c r="D56" s="10">
        <f t="shared" si="7"/>
        <v>26.186</v>
      </c>
      <c r="E56" s="20">
        <f t="shared" si="4"/>
        <v>0.996</v>
      </c>
      <c r="F56" s="14">
        <v>20.266780000000001</v>
      </c>
      <c r="G56" s="9">
        <f t="shared" si="5"/>
        <v>39.195</v>
      </c>
      <c r="H56" s="5">
        <v>15.6</v>
      </c>
      <c r="I56" s="20">
        <f t="shared" si="6"/>
        <v>1.5599999999999999E-2</v>
      </c>
      <c r="J56" s="2">
        <v>1.7989999999999999</v>
      </c>
      <c r="K56" s="5">
        <v>9.6</v>
      </c>
      <c r="L56" s="6">
        <v>26186</v>
      </c>
      <c r="M56" s="4">
        <v>39195</v>
      </c>
      <c r="N56" s="20">
        <v>99.6</v>
      </c>
    </row>
    <row r="57" spans="1:14" x14ac:dyDescent="0.3">
      <c r="A57" s="1">
        <v>1984</v>
      </c>
      <c r="B57" s="1">
        <v>65.5</v>
      </c>
      <c r="C57" s="54">
        <f t="shared" si="2"/>
        <v>7.5083333333333337</v>
      </c>
      <c r="D57" s="10">
        <f t="shared" si="7"/>
        <v>27.823</v>
      </c>
      <c r="E57" s="20">
        <f t="shared" si="4"/>
        <v>1.0390000000000001</v>
      </c>
      <c r="F57" s="14">
        <v>-3.7397499999999999</v>
      </c>
      <c r="G57" s="9">
        <f t="shared" si="5"/>
        <v>40.514000000000003</v>
      </c>
      <c r="H57" s="5">
        <v>15.6</v>
      </c>
      <c r="I57" s="20">
        <f t="shared" si="6"/>
        <v>1.5599999999999999E-2</v>
      </c>
      <c r="J57" s="2">
        <v>1.8069999999999999</v>
      </c>
      <c r="K57" s="5">
        <v>7.5083333333333337</v>
      </c>
      <c r="L57" s="6">
        <v>27823</v>
      </c>
      <c r="M57" s="4">
        <v>40514</v>
      </c>
      <c r="N57" s="20">
        <v>103.9</v>
      </c>
    </row>
    <row r="58" spans="1:14" x14ac:dyDescent="0.3">
      <c r="A58" s="1">
        <v>1985</v>
      </c>
      <c r="B58" s="1">
        <v>66.3</v>
      </c>
      <c r="C58" s="54">
        <f t="shared" si="2"/>
        <v>7.1916666666666664</v>
      </c>
      <c r="D58" s="10">
        <f t="shared" si="7"/>
        <v>28.716999999999999</v>
      </c>
      <c r="E58" s="20">
        <f t="shared" si="4"/>
        <v>1.0759999999999998</v>
      </c>
      <c r="F58" s="14">
        <v>27.658329999999999</v>
      </c>
      <c r="G58" s="9">
        <f t="shared" si="5"/>
        <v>41.231000000000002</v>
      </c>
      <c r="H58" s="5">
        <v>15.8</v>
      </c>
      <c r="I58" s="20">
        <f t="shared" si="6"/>
        <v>1.5800000000000002E-2</v>
      </c>
      <c r="J58" s="2">
        <v>1.8440000000000001</v>
      </c>
      <c r="K58" s="5">
        <v>7.1916666666666664</v>
      </c>
      <c r="L58" s="6">
        <v>28717</v>
      </c>
      <c r="M58" s="4">
        <v>41231</v>
      </c>
      <c r="N58" s="20">
        <v>107.6</v>
      </c>
    </row>
    <row r="59" spans="1:14" x14ac:dyDescent="0.3">
      <c r="A59" s="1">
        <v>1986</v>
      </c>
      <c r="B59" s="1">
        <v>65.400000000000006</v>
      </c>
      <c r="C59" s="54">
        <f t="shared" si="2"/>
        <v>7</v>
      </c>
      <c r="D59" s="10">
        <f t="shared" si="7"/>
        <v>29.443000000000001</v>
      </c>
      <c r="E59" s="20">
        <f t="shared" si="4"/>
        <v>1.0959999999999999</v>
      </c>
      <c r="F59" s="14">
        <v>22.582709999999999</v>
      </c>
      <c r="G59" s="9">
        <f t="shared" si="5"/>
        <v>41.783000000000001</v>
      </c>
      <c r="H59" s="5">
        <v>15.6</v>
      </c>
      <c r="I59" s="20">
        <f t="shared" si="6"/>
        <v>1.5599999999999999E-2</v>
      </c>
      <c r="J59" s="2">
        <v>1.837</v>
      </c>
      <c r="K59" s="5">
        <v>7</v>
      </c>
      <c r="L59" s="6">
        <v>29443</v>
      </c>
      <c r="M59" s="4">
        <v>41783</v>
      </c>
      <c r="N59" s="20">
        <v>109.6</v>
      </c>
    </row>
    <row r="60" spans="1:14" x14ac:dyDescent="0.3">
      <c r="A60" s="1">
        <v>1987</v>
      </c>
      <c r="B60" s="1">
        <v>65.8</v>
      </c>
      <c r="C60" s="54">
        <f t="shared" si="2"/>
        <v>6.1750000000000007</v>
      </c>
      <c r="D60" s="10">
        <f t="shared" si="7"/>
        <v>30.114999999999998</v>
      </c>
      <c r="E60" s="20">
        <f t="shared" si="4"/>
        <v>1.1359999999999999</v>
      </c>
      <c r="F60" s="14">
        <v>2.26166</v>
      </c>
      <c r="G60" s="9">
        <f t="shared" si="5"/>
        <v>42.959000000000003</v>
      </c>
      <c r="H60" s="5">
        <v>15.7</v>
      </c>
      <c r="I60" s="20">
        <f t="shared" si="6"/>
        <v>1.5699999999999999E-2</v>
      </c>
      <c r="J60" s="2">
        <v>1.8720000000000001</v>
      </c>
      <c r="K60" s="5">
        <v>6.1750000000000007</v>
      </c>
      <c r="L60" s="6">
        <v>30115</v>
      </c>
      <c r="M60" s="4">
        <v>42959</v>
      </c>
      <c r="N60" s="20">
        <v>113.6</v>
      </c>
    </row>
    <row r="61" spans="1:14" x14ac:dyDescent="0.3">
      <c r="A61" s="1">
        <v>1988</v>
      </c>
      <c r="B61" s="1">
        <v>67.3</v>
      </c>
      <c r="C61" s="54">
        <f t="shared" si="2"/>
        <v>5.4916666666666663</v>
      </c>
      <c r="D61" s="10">
        <f t="shared" si="7"/>
        <v>31.068999999999999</v>
      </c>
      <c r="E61" s="20">
        <f t="shared" si="4"/>
        <v>1.1830000000000001</v>
      </c>
      <c r="F61" s="14">
        <v>11.849410000000001</v>
      </c>
      <c r="G61" s="9">
        <f t="shared" si="5"/>
        <v>45.088000000000001</v>
      </c>
      <c r="H61" s="5">
        <v>16</v>
      </c>
      <c r="I61" s="20">
        <f t="shared" si="6"/>
        <v>1.6E-2</v>
      </c>
      <c r="J61" s="2">
        <v>1.9339999999999999</v>
      </c>
      <c r="K61" s="5">
        <v>5.4916666666666663</v>
      </c>
      <c r="L61" s="6">
        <v>31069</v>
      </c>
      <c r="M61" s="4">
        <v>45088</v>
      </c>
      <c r="N61" s="20">
        <v>118.3</v>
      </c>
    </row>
    <row r="62" spans="1:14" x14ac:dyDescent="0.3">
      <c r="A62" s="1">
        <v>1989</v>
      </c>
      <c r="B62" s="1">
        <v>69.2</v>
      </c>
      <c r="C62" s="54">
        <f t="shared" si="2"/>
        <v>5.2583333333333329</v>
      </c>
      <c r="D62" s="10">
        <f t="shared" si="7"/>
        <v>31.876999999999999</v>
      </c>
      <c r="E62" s="20">
        <f t="shared" si="4"/>
        <v>1.24</v>
      </c>
      <c r="F62" s="14">
        <v>26.959240000000001</v>
      </c>
      <c r="G62" s="9">
        <f t="shared" si="5"/>
        <v>44.948</v>
      </c>
      <c r="H62" s="5">
        <v>16.399999999999999</v>
      </c>
      <c r="I62" s="20">
        <f t="shared" si="6"/>
        <v>1.6399999999999998E-2</v>
      </c>
      <c r="J62" s="2">
        <v>2.0139999999999998</v>
      </c>
      <c r="K62" s="5">
        <v>5.2583333333333329</v>
      </c>
      <c r="L62" s="6">
        <v>31877</v>
      </c>
      <c r="M62" s="4">
        <v>44948</v>
      </c>
      <c r="N62" s="20">
        <v>124</v>
      </c>
    </row>
    <row r="63" spans="1:14" x14ac:dyDescent="0.3">
      <c r="A63" s="1">
        <v>1990</v>
      </c>
      <c r="B63" s="1">
        <v>70.900000000000006</v>
      </c>
      <c r="C63" s="54">
        <f t="shared" si="2"/>
        <v>5.6166666666666663</v>
      </c>
      <c r="D63" s="10">
        <f t="shared" si="7"/>
        <v>32.112000000000002</v>
      </c>
      <c r="E63" s="20">
        <f t="shared" si="4"/>
        <v>1.3069999999999999</v>
      </c>
      <c r="F63" s="14">
        <v>-4.3418599999999996</v>
      </c>
      <c r="G63" s="9">
        <f t="shared" si="5"/>
        <v>44.631999999999998</v>
      </c>
      <c r="H63" s="5">
        <v>16.7</v>
      </c>
      <c r="I63" s="20">
        <f t="shared" si="6"/>
        <v>1.67E-2</v>
      </c>
      <c r="J63" s="2">
        <v>2.081</v>
      </c>
      <c r="K63" s="5">
        <v>5.6166666666666663</v>
      </c>
      <c r="L63" s="6">
        <v>32112</v>
      </c>
      <c r="M63" s="4">
        <v>44632</v>
      </c>
      <c r="N63" s="20">
        <v>130.69999999999999</v>
      </c>
    </row>
    <row r="64" spans="1:14" x14ac:dyDescent="0.3">
      <c r="A64" s="1">
        <v>1991</v>
      </c>
      <c r="B64" s="1">
        <v>69.3</v>
      </c>
      <c r="C64" s="54">
        <f t="shared" si="2"/>
        <v>6.8499999999999988</v>
      </c>
      <c r="D64" s="10">
        <f t="shared" si="7"/>
        <v>31.614000000000001</v>
      </c>
      <c r="E64" s="20">
        <f t="shared" si="4"/>
        <v>1.3619999999999999</v>
      </c>
      <c r="F64" s="14">
        <v>20.32039</v>
      </c>
      <c r="G64" s="9">
        <f t="shared" si="5"/>
        <v>43.354999999999997</v>
      </c>
      <c r="H64" s="5">
        <v>16.2</v>
      </c>
      <c r="I64" s="20">
        <f t="shared" si="6"/>
        <v>1.6199999999999999E-2</v>
      </c>
      <c r="J64" s="2">
        <v>2.073</v>
      </c>
      <c r="K64" s="5">
        <v>6.8499999999999988</v>
      </c>
      <c r="L64" s="6">
        <v>31614</v>
      </c>
      <c r="M64" s="4">
        <v>43355</v>
      </c>
      <c r="N64" s="20">
        <v>136.19999999999999</v>
      </c>
    </row>
    <row r="65" spans="1:14" x14ac:dyDescent="0.3">
      <c r="A65" s="1">
        <v>1992</v>
      </c>
      <c r="B65" s="1">
        <v>68.400000000000006</v>
      </c>
      <c r="C65" s="54">
        <f t="shared" si="2"/>
        <v>7.4916666666666671</v>
      </c>
      <c r="D65" s="10">
        <f t="shared" si="7"/>
        <v>32.255000000000003</v>
      </c>
      <c r="E65" s="20">
        <f t="shared" si="4"/>
        <v>1.403</v>
      </c>
      <c r="F65" s="14">
        <v>4.17441</v>
      </c>
      <c r="G65" s="9">
        <f t="shared" si="5"/>
        <v>43.718000000000004</v>
      </c>
      <c r="H65" s="5">
        <v>15.8</v>
      </c>
      <c r="I65" s="20">
        <f t="shared" si="6"/>
        <v>1.5800000000000002E-2</v>
      </c>
      <c r="J65" s="2">
        <v>2.0649999999999999</v>
      </c>
      <c r="K65" s="5">
        <v>7.4916666666666671</v>
      </c>
      <c r="L65" s="6">
        <v>32255</v>
      </c>
      <c r="M65" s="4">
        <v>43718</v>
      </c>
      <c r="N65" s="20">
        <v>140.30000000000001</v>
      </c>
    </row>
    <row r="66" spans="1:14" x14ac:dyDescent="0.3">
      <c r="A66" s="1">
        <v>1993</v>
      </c>
      <c r="B66" s="1">
        <v>67</v>
      </c>
      <c r="C66" s="54">
        <f t="shared" si="2"/>
        <v>6.9083333333333323</v>
      </c>
      <c r="D66" s="10">
        <f t="shared" si="7"/>
        <v>32.747</v>
      </c>
      <c r="E66" s="20">
        <f t="shared" si="4"/>
        <v>1.4450000000000001</v>
      </c>
      <c r="F66" s="14">
        <v>13.722049999999999</v>
      </c>
      <c r="G66" s="9">
        <f t="shared" ref="G66:G83" si="8">M66/1000</f>
        <v>43.073999999999998</v>
      </c>
      <c r="H66" s="5">
        <v>15.4</v>
      </c>
      <c r="I66" s="20">
        <f t="shared" ref="I66:I83" si="9">H66/1000</f>
        <v>1.54E-2</v>
      </c>
      <c r="J66" s="2">
        <v>2.0459999999999998</v>
      </c>
      <c r="K66" s="5">
        <v>6.9083333333333323</v>
      </c>
      <c r="L66" s="6">
        <v>32747</v>
      </c>
      <c r="M66" s="4">
        <v>43074</v>
      </c>
      <c r="N66" s="20">
        <v>144.5</v>
      </c>
    </row>
    <row r="67" spans="1:14" x14ac:dyDescent="0.3">
      <c r="A67" s="1">
        <v>1994</v>
      </c>
      <c r="B67" s="1">
        <v>65.900000000000006</v>
      </c>
      <c r="C67" s="54">
        <f t="shared" ref="C67:C83" si="10">K67</f>
        <v>6.1000000000000005</v>
      </c>
      <c r="D67" s="10">
        <f t="shared" ref="D67:D83" si="11">L67/1000</f>
        <v>33.670999999999999</v>
      </c>
      <c r="E67" s="20">
        <f t="shared" ref="E67:E83" si="12">N67/100</f>
        <v>1.482</v>
      </c>
      <c r="F67" s="14">
        <v>2.1403300000000001</v>
      </c>
      <c r="G67" s="9">
        <f t="shared" si="8"/>
        <v>43.832999999999998</v>
      </c>
      <c r="H67" s="5">
        <v>15</v>
      </c>
      <c r="I67" s="20">
        <f t="shared" si="9"/>
        <v>1.4999999999999999E-2</v>
      </c>
      <c r="J67" s="2">
        <v>2.036</v>
      </c>
      <c r="K67" s="5">
        <v>6.1000000000000005</v>
      </c>
      <c r="L67" s="6">
        <v>33671</v>
      </c>
      <c r="M67" s="4">
        <v>43833</v>
      </c>
      <c r="N67" s="20">
        <v>148.19999999999999</v>
      </c>
    </row>
    <row r="68" spans="1:14" x14ac:dyDescent="0.3">
      <c r="A68" s="1">
        <v>1995</v>
      </c>
      <c r="B68" s="1">
        <v>64.599999999999994</v>
      </c>
      <c r="C68" s="54">
        <f t="shared" si="10"/>
        <v>5.5916666666666677</v>
      </c>
      <c r="D68" s="10">
        <f t="shared" si="11"/>
        <v>34.112000000000002</v>
      </c>
      <c r="E68" s="20">
        <f t="shared" si="12"/>
        <v>1.524</v>
      </c>
      <c r="F68" s="14">
        <v>33.451560000000001</v>
      </c>
      <c r="G68" s="9">
        <f t="shared" si="8"/>
        <v>45.091000000000001</v>
      </c>
      <c r="H68" s="5">
        <v>14.6</v>
      </c>
      <c r="I68" s="20">
        <f t="shared" si="9"/>
        <v>1.46E-2</v>
      </c>
      <c r="J68" s="2">
        <v>1.978</v>
      </c>
      <c r="K68" s="5">
        <v>5.5916666666666677</v>
      </c>
      <c r="L68" s="6">
        <v>34112</v>
      </c>
      <c r="M68" s="4">
        <v>45091</v>
      </c>
      <c r="N68" s="20">
        <v>152.4</v>
      </c>
    </row>
    <row r="69" spans="1:14" x14ac:dyDescent="0.3">
      <c r="A69" s="1">
        <v>1996</v>
      </c>
      <c r="B69" s="1">
        <v>64.099999999999994</v>
      </c>
      <c r="C69" s="54">
        <f t="shared" si="10"/>
        <v>5.4083333333333341</v>
      </c>
      <c r="D69" s="10">
        <f t="shared" si="11"/>
        <v>34.976999999999997</v>
      </c>
      <c r="E69" s="20">
        <f t="shared" si="12"/>
        <v>1.569</v>
      </c>
      <c r="F69" s="14">
        <v>26.013459999999998</v>
      </c>
      <c r="G69" s="9">
        <f t="shared" si="8"/>
        <v>46.137</v>
      </c>
      <c r="H69" s="5">
        <v>14.4</v>
      </c>
      <c r="I69" s="20">
        <f t="shared" si="9"/>
        <v>1.44E-2</v>
      </c>
      <c r="J69" s="2">
        <v>1.976</v>
      </c>
      <c r="K69" s="5">
        <v>5.4083333333333341</v>
      </c>
      <c r="L69" s="6">
        <v>34977</v>
      </c>
      <c r="M69" s="4">
        <v>46137</v>
      </c>
      <c r="N69" s="20">
        <v>156.9</v>
      </c>
    </row>
    <row r="70" spans="1:14" x14ac:dyDescent="0.3">
      <c r="A70" s="1">
        <v>1997</v>
      </c>
      <c r="B70" s="1">
        <v>63.6</v>
      </c>
      <c r="C70" s="54">
        <f t="shared" si="10"/>
        <v>4.9416666666666664</v>
      </c>
      <c r="D70" s="10">
        <f t="shared" si="11"/>
        <v>36.101999999999997</v>
      </c>
      <c r="E70" s="20">
        <f t="shared" si="12"/>
        <v>1.605</v>
      </c>
      <c r="F70" s="14">
        <v>22.641459999999999</v>
      </c>
      <c r="G70" s="9">
        <f t="shared" si="8"/>
        <v>47.963999999999999</v>
      </c>
      <c r="H70" s="5">
        <v>14.2</v>
      </c>
      <c r="I70" s="20">
        <f t="shared" si="9"/>
        <v>1.4199999999999999E-2</v>
      </c>
      <c r="J70" s="2">
        <v>1.9710000000000001</v>
      </c>
      <c r="K70" s="5">
        <v>4.9416666666666664</v>
      </c>
      <c r="L70" s="6">
        <v>36102</v>
      </c>
      <c r="M70" s="4">
        <v>47964</v>
      </c>
      <c r="N70" s="20">
        <v>160.5</v>
      </c>
    </row>
    <row r="71" spans="1:14" x14ac:dyDescent="0.3">
      <c r="A71" s="1">
        <v>1998</v>
      </c>
      <c r="B71" s="1">
        <v>64.3</v>
      </c>
      <c r="C71" s="54">
        <f t="shared" si="10"/>
        <v>4.5</v>
      </c>
      <c r="D71" s="10">
        <f t="shared" si="11"/>
        <v>37.238</v>
      </c>
      <c r="E71" s="20">
        <f t="shared" si="12"/>
        <v>1.63</v>
      </c>
      <c r="F71" s="14">
        <v>16.099540000000001</v>
      </c>
      <c r="G71" s="9">
        <f t="shared" si="8"/>
        <v>50.295999999999999</v>
      </c>
      <c r="H71" s="5">
        <v>14.3</v>
      </c>
      <c r="I71" s="20">
        <f t="shared" si="9"/>
        <v>1.43E-2</v>
      </c>
      <c r="J71" s="2">
        <v>1.9990000000000001</v>
      </c>
      <c r="K71" s="5">
        <v>4.5</v>
      </c>
      <c r="L71" s="6">
        <v>37238</v>
      </c>
      <c r="M71" s="4">
        <v>50296</v>
      </c>
      <c r="N71" s="20">
        <v>163</v>
      </c>
    </row>
    <row r="72" spans="1:14" x14ac:dyDescent="0.3">
      <c r="A72" s="1">
        <v>1999</v>
      </c>
      <c r="B72" s="1">
        <v>64.400000000000006</v>
      </c>
      <c r="C72" s="54">
        <f t="shared" si="10"/>
        <v>4.2166666666666677</v>
      </c>
      <c r="D72" s="10">
        <f t="shared" si="11"/>
        <v>38.591999999999999</v>
      </c>
      <c r="E72" s="20">
        <f t="shared" si="12"/>
        <v>1.6659999999999999</v>
      </c>
      <c r="F72" s="14">
        <v>25.221450000000001</v>
      </c>
      <c r="G72" s="9">
        <f t="shared" si="8"/>
        <v>52.274000000000001</v>
      </c>
      <c r="H72" s="5">
        <v>14.2</v>
      </c>
      <c r="I72" s="20">
        <f t="shared" si="9"/>
        <v>1.4199999999999999E-2</v>
      </c>
      <c r="J72" s="2">
        <v>2.0070000000000001</v>
      </c>
      <c r="K72" s="5">
        <v>4.2166666666666677</v>
      </c>
      <c r="L72" s="6">
        <v>38592</v>
      </c>
      <c r="M72" s="4">
        <v>52274</v>
      </c>
      <c r="N72" s="20">
        <v>166.6</v>
      </c>
    </row>
    <row r="73" spans="1:14" x14ac:dyDescent="0.3">
      <c r="A73" s="1">
        <v>2000</v>
      </c>
      <c r="B73" s="1">
        <v>65.900000000000006</v>
      </c>
      <c r="C73" s="54">
        <f t="shared" si="10"/>
        <v>3.9666666666666663</v>
      </c>
      <c r="D73" s="10">
        <f t="shared" si="11"/>
        <v>39.75</v>
      </c>
      <c r="E73" s="20">
        <f t="shared" si="12"/>
        <v>1.722</v>
      </c>
      <c r="F73" s="14">
        <v>-6.17781</v>
      </c>
      <c r="G73" s="9">
        <f t="shared" si="8"/>
        <v>53.11</v>
      </c>
      <c r="H73" s="5">
        <v>14.4</v>
      </c>
      <c r="I73" s="20">
        <f t="shared" si="9"/>
        <v>1.44E-2</v>
      </c>
      <c r="J73" s="2">
        <v>2.056</v>
      </c>
      <c r="K73" s="5">
        <v>3.9666666666666663</v>
      </c>
      <c r="L73" s="6">
        <v>39750</v>
      </c>
      <c r="M73" s="4">
        <v>53110</v>
      </c>
      <c r="N73" s="20">
        <v>172.2</v>
      </c>
    </row>
    <row r="74" spans="1:14" x14ac:dyDescent="0.3">
      <c r="A74" s="1">
        <v>2001</v>
      </c>
      <c r="B74" s="1">
        <v>65.3</v>
      </c>
      <c r="C74" s="54">
        <f t="shared" si="10"/>
        <v>4.7416666666666663</v>
      </c>
      <c r="D74" s="10">
        <f t="shared" si="11"/>
        <v>39.768000000000001</v>
      </c>
      <c r="E74" s="20">
        <f t="shared" si="12"/>
        <v>1.7709999999999999</v>
      </c>
      <c r="F74" s="14">
        <v>-7.0952099999999998</v>
      </c>
      <c r="G74" s="9">
        <f t="shared" si="8"/>
        <v>51.863</v>
      </c>
      <c r="H74" s="5">
        <v>14.1</v>
      </c>
      <c r="I74" s="20">
        <f t="shared" si="9"/>
        <v>1.41E-2</v>
      </c>
      <c r="J74" s="2">
        <v>2.0310000000000001</v>
      </c>
      <c r="K74" s="5">
        <v>4.7416666666666663</v>
      </c>
      <c r="L74" s="6">
        <v>39768</v>
      </c>
      <c r="M74" s="4">
        <v>51863</v>
      </c>
      <c r="N74" s="20">
        <v>177.1</v>
      </c>
    </row>
    <row r="75" spans="1:14" x14ac:dyDescent="0.3">
      <c r="A75" s="1">
        <v>2002</v>
      </c>
      <c r="B75" s="1">
        <v>64.8</v>
      </c>
      <c r="C75" s="54">
        <f t="shared" si="10"/>
        <v>5.7833333333333341</v>
      </c>
      <c r="D75" s="10">
        <f t="shared" si="11"/>
        <v>40.095999999999997</v>
      </c>
      <c r="E75" s="20">
        <f t="shared" si="12"/>
        <v>1.7990000000000002</v>
      </c>
      <c r="F75" s="14">
        <v>-16.76266</v>
      </c>
      <c r="G75" s="9">
        <f t="shared" si="8"/>
        <v>49.884999999999998</v>
      </c>
      <c r="H75" s="5">
        <v>13.9</v>
      </c>
      <c r="I75" s="20">
        <f t="shared" si="9"/>
        <v>1.3900000000000001E-2</v>
      </c>
      <c r="J75" s="2">
        <v>2.02</v>
      </c>
      <c r="K75" s="5">
        <v>5.7833333333333341</v>
      </c>
      <c r="L75" s="6">
        <v>40096</v>
      </c>
      <c r="M75" s="4">
        <v>49885</v>
      </c>
      <c r="N75" s="20">
        <v>179.9</v>
      </c>
    </row>
    <row r="76" spans="1:14" x14ac:dyDescent="0.3">
      <c r="A76" s="1">
        <v>2003</v>
      </c>
      <c r="B76" s="1">
        <v>66.099999999999994</v>
      </c>
      <c r="C76" s="54">
        <f t="shared" si="10"/>
        <v>5.9916666666666671</v>
      </c>
      <c r="D76" s="10">
        <f t="shared" si="11"/>
        <v>40.710999999999999</v>
      </c>
      <c r="E76" s="20">
        <f t="shared" si="12"/>
        <v>1.84</v>
      </c>
      <c r="F76" s="14">
        <v>25.32227</v>
      </c>
      <c r="G76" s="9">
        <f t="shared" si="8"/>
        <v>49.201000000000001</v>
      </c>
      <c r="H76" s="5">
        <v>14.1</v>
      </c>
      <c r="I76" s="20">
        <f t="shared" si="9"/>
        <v>1.41E-2</v>
      </c>
      <c r="J76" s="2">
        <v>2.0470000000000002</v>
      </c>
      <c r="K76" s="5">
        <v>5.9916666666666671</v>
      </c>
      <c r="L76" s="6">
        <v>40711</v>
      </c>
      <c r="M76" s="4">
        <v>49201</v>
      </c>
      <c r="N76" s="20">
        <v>184</v>
      </c>
    </row>
    <row r="77" spans="1:14" x14ac:dyDescent="0.3">
      <c r="A77" s="1">
        <v>2004</v>
      </c>
      <c r="B77" s="1">
        <v>66.3</v>
      </c>
      <c r="C77" s="54">
        <f t="shared" si="10"/>
        <v>5.541666666666667</v>
      </c>
      <c r="D77" s="10">
        <f t="shared" si="11"/>
        <v>41.783999999999999</v>
      </c>
      <c r="E77" s="20">
        <f t="shared" si="12"/>
        <v>1.889</v>
      </c>
      <c r="F77" s="14">
        <v>3.1480100000000002</v>
      </c>
      <c r="G77" s="9">
        <f t="shared" si="8"/>
        <v>50.533000000000001</v>
      </c>
      <c r="H77" s="5">
        <v>14</v>
      </c>
      <c r="I77" s="20">
        <f t="shared" si="9"/>
        <v>1.4E-2</v>
      </c>
      <c r="J77" s="2">
        <v>2.0510000000000002</v>
      </c>
      <c r="K77" s="5">
        <v>5.541666666666667</v>
      </c>
      <c r="L77" s="6">
        <v>41784</v>
      </c>
      <c r="M77" s="4">
        <v>50533</v>
      </c>
      <c r="N77" s="20">
        <v>188.9</v>
      </c>
    </row>
    <row r="78" spans="1:14" x14ac:dyDescent="0.3">
      <c r="A78" s="1">
        <v>2005</v>
      </c>
      <c r="B78" s="1">
        <v>66.7</v>
      </c>
      <c r="C78" s="54">
        <f t="shared" si="10"/>
        <v>5.083333333333333</v>
      </c>
      <c r="D78" s="10">
        <f t="shared" si="11"/>
        <v>42.664000000000001</v>
      </c>
      <c r="E78" s="20">
        <f t="shared" si="12"/>
        <v>1.9530000000000001</v>
      </c>
      <c r="F78" s="14">
        <v>-0.60753000000000001</v>
      </c>
      <c r="G78" s="9">
        <f t="shared" si="8"/>
        <v>51.637</v>
      </c>
      <c r="H78" s="5">
        <v>14</v>
      </c>
      <c r="I78" s="20">
        <f t="shared" si="9"/>
        <v>1.4E-2</v>
      </c>
      <c r="J78" s="2">
        <v>2.0569999999999999</v>
      </c>
      <c r="K78" s="5">
        <v>5.083333333333333</v>
      </c>
      <c r="L78" s="6">
        <v>42664</v>
      </c>
      <c r="M78" s="4">
        <v>51637</v>
      </c>
      <c r="N78" s="20">
        <v>195.3</v>
      </c>
    </row>
    <row r="79" spans="1:14" x14ac:dyDescent="0.3">
      <c r="A79" s="1">
        <v>2006</v>
      </c>
      <c r="B79" s="1">
        <v>68.5</v>
      </c>
      <c r="C79" s="54">
        <f t="shared" si="10"/>
        <v>4.6083333333333334</v>
      </c>
      <c r="D79" s="10">
        <f t="shared" si="11"/>
        <v>43.390999999999998</v>
      </c>
      <c r="E79" s="20">
        <f t="shared" si="12"/>
        <v>2.016</v>
      </c>
      <c r="F79" s="14">
        <v>16.287849999999999</v>
      </c>
      <c r="G79" s="9">
        <f t="shared" si="8"/>
        <v>52.588999999999999</v>
      </c>
      <c r="H79" s="5">
        <v>14.2</v>
      </c>
      <c r="I79" s="20">
        <f t="shared" si="9"/>
        <v>1.4199999999999999E-2</v>
      </c>
      <c r="J79" s="2">
        <v>2.1080000000000001</v>
      </c>
      <c r="K79" s="5">
        <v>4.6083333333333334</v>
      </c>
      <c r="L79" s="6">
        <v>43391</v>
      </c>
      <c r="M79" s="4">
        <v>52589</v>
      </c>
      <c r="N79" s="20">
        <v>201.6</v>
      </c>
    </row>
    <row r="80" spans="1:14" x14ac:dyDescent="0.3">
      <c r="A80" s="1">
        <v>2007</v>
      </c>
      <c r="B80" s="1">
        <v>69.5</v>
      </c>
      <c r="C80" s="54">
        <f t="shared" si="10"/>
        <v>4.6166666666666671</v>
      </c>
      <c r="D80" s="10">
        <f t="shared" si="11"/>
        <v>43.801000000000002</v>
      </c>
      <c r="E80" s="20">
        <f t="shared" si="12"/>
        <v>2.073</v>
      </c>
      <c r="F80" s="14">
        <v>6.4323199999999998</v>
      </c>
      <c r="G80" s="9">
        <f t="shared" si="8"/>
        <v>54.08</v>
      </c>
      <c r="H80" s="5">
        <v>14.3</v>
      </c>
      <c r="I80" s="20">
        <f t="shared" si="9"/>
        <v>1.43E-2</v>
      </c>
      <c r="J80" s="2">
        <v>2.12</v>
      </c>
      <c r="K80" s="5">
        <v>4.6166666666666671</v>
      </c>
      <c r="L80" s="6">
        <v>43801</v>
      </c>
      <c r="M80" s="4">
        <v>54080</v>
      </c>
      <c r="N80" s="20">
        <v>207.3</v>
      </c>
    </row>
    <row r="81" spans="1:14" x14ac:dyDescent="0.3">
      <c r="A81" s="1">
        <v>2008</v>
      </c>
      <c r="B81" s="1">
        <v>68.599999999999994</v>
      </c>
      <c r="C81" s="54">
        <f t="shared" si="10"/>
        <v>5.8000000000000007</v>
      </c>
      <c r="D81" s="10">
        <f t="shared" si="11"/>
        <v>43.396999999999998</v>
      </c>
      <c r="E81" s="20">
        <f t="shared" si="12"/>
        <v>2.1530299999999998</v>
      </c>
      <c r="F81" s="14">
        <v>-33.8371</v>
      </c>
      <c r="G81" s="9">
        <f t="shared" si="8"/>
        <v>51.255000000000003</v>
      </c>
      <c r="H81" s="5">
        <v>14</v>
      </c>
      <c r="I81" s="20">
        <f t="shared" si="9"/>
        <v>1.4E-2</v>
      </c>
      <c r="J81" s="2">
        <v>2.0720000000000001</v>
      </c>
      <c r="K81" s="5">
        <v>5.8000000000000007</v>
      </c>
      <c r="L81" s="6">
        <v>43397</v>
      </c>
      <c r="M81" s="4">
        <v>51255</v>
      </c>
      <c r="N81" s="20">
        <v>215.303</v>
      </c>
    </row>
    <row r="82" spans="1:14" x14ac:dyDescent="0.3">
      <c r="A82" s="1">
        <v>2009</v>
      </c>
      <c r="B82" s="1">
        <v>66.7</v>
      </c>
      <c r="C82" s="54">
        <f t="shared" si="10"/>
        <v>9.2750000000000004</v>
      </c>
      <c r="D82" s="10">
        <f t="shared" si="11"/>
        <v>41.89</v>
      </c>
      <c r="E82" s="20">
        <f t="shared" si="12"/>
        <v>2.1453700000000002</v>
      </c>
      <c r="F82" s="14">
        <v>18.81936</v>
      </c>
      <c r="G82" s="9">
        <f t="shared" si="8"/>
        <v>50.220999999999997</v>
      </c>
      <c r="H82" s="5">
        <v>13.5</v>
      </c>
      <c r="I82" s="20">
        <f t="shared" si="9"/>
        <v>1.35E-2</v>
      </c>
      <c r="J82" s="2">
        <v>2.0019999999999998</v>
      </c>
      <c r="K82" s="5">
        <v>9.2750000000000004</v>
      </c>
      <c r="L82" s="6">
        <v>41890</v>
      </c>
      <c r="M82" s="3">
        <v>50221</v>
      </c>
      <c r="N82" s="20">
        <v>214.53700000000001</v>
      </c>
    </row>
    <row r="83" spans="1:14" x14ac:dyDescent="0.3">
      <c r="A83" s="1">
        <v>2010</v>
      </c>
      <c r="B83" s="5">
        <v>64.099999999999994</v>
      </c>
      <c r="C83" s="54">
        <f t="shared" si="10"/>
        <v>9.6333333333333329</v>
      </c>
      <c r="D83" s="10">
        <f t="shared" si="11"/>
        <v>46.86</v>
      </c>
      <c r="E83" s="20">
        <f t="shared" si="12"/>
        <v>2.1805600000000003</v>
      </c>
      <c r="F83" s="14">
        <v>11.02277</v>
      </c>
      <c r="G83" s="9">
        <f t="shared" si="8"/>
        <v>49.884999999999998</v>
      </c>
      <c r="H83" s="5">
        <v>13</v>
      </c>
      <c r="I83" s="20">
        <f t="shared" si="9"/>
        <v>1.2999999999999999E-2</v>
      </c>
      <c r="J83" s="2">
        <v>1.9319999999999999</v>
      </c>
      <c r="K83" s="5">
        <v>9.6333333333333329</v>
      </c>
      <c r="L83" s="6">
        <v>46860</v>
      </c>
      <c r="M83" s="4">
        <v>49885</v>
      </c>
      <c r="N83" s="20">
        <v>218.05600000000001</v>
      </c>
    </row>
    <row r="84" spans="1:14" x14ac:dyDescent="0.3">
      <c r="I84" s="20"/>
    </row>
  </sheetData>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L342"/>
  <sheetViews>
    <sheetView topLeftCell="D296" workbookViewId="0">
      <selection activeCell="A8" sqref="A8"/>
    </sheetView>
  </sheetViews>
  <sheetFormatPr defaultColWidth="9" defaultRowHeight="13.2" outlineLevelRow="1" x14ac:dyDescent="0.25"/>
  <cols>
    <col min="1" max="1" width="9.19921875" style="7" customWidth="1"/>
    <col min="2" max="2" width="17.59765625" style="7" customWidth="1"/>
    <col min="3" max="3" width="10.59765625" style="7" customWidth="1"/>
    <col min="4" max="7" width="9.09765625" style="7" customWidth="1"/>
    <col min="8" max="8" width="8.3984375" style="7" customWidth="1"/>
    <col min="9" max="11" width="6.69921875" style="7" customWidth="1"/>
    <col min="12" max="12" width="7.3984375" style="7" customWidth="1"/>
    <col min="13" max="16384" width="9" style="7"/>
  </cols>
  <sheetData>
    <row r="22" spans="8:8" x14ac:dyDescent="0.25">
      <c r="H22" s="7" t="s">
        <v>11</v>
      </c>
    </row>
    <row r="44" spans="8:8" x14ac:dyDescent="0.25">
      <c r="H44" s="7" t="s">
        <v>11</v>
      </c>
    </row>
    <row r="66" spans="8:8" x14ac:dyDescent="0.25">
      <c r="H66" s="7" t="s">
        <v>11</v>
      </c>
    </row>
    <row r="88" spans="8:8" x14ac:dyDescent="0.25">
      <c r="H88" s="7" t="s">
        <v>11</v>
      </c>
    </row>
    <row r="110" spans="2:8" x14ac:dyDescent="0.25">
      <c r="H110" s="7" t="s">
        <v>11</v>
      </c>
    </row>
    <row r="111" spans="2:8" x14ac:dyDescent="0.25">
      <c r="B111" s="22"/>
      <c r="C111" s="22"/>
      <c r="D111" s="22"/>
      <c r="E111" s="22"/>
      <c r="F111" s="22"/>
      <c r="G111" s="22"/>
      <c r="H111" s="22"/>
    </row>
    <row r="112" spans="2:8" ht="15" x14ac:dyDescent="0.25">
      <c r="B112" s="23" t="s">
        <v>3</v>
      </c>
    </row>
    <row r="114" spans="2:9" x14ac:dyDescent="0.25">
      <c r="C114" s="82"/>
      <c r="D114" s="84" t="s">
        <v>103</v>
      </c>
      <c r="E114" s="84" t="s">
        <v>102</v>
      </c>
      <c r="F114" s="84" t="s">
        <v>101</v>
      </c>
      <c r="G114" s="84" t="s">
        <v>100</v>
      </c>
      <c r="H114" s="84" t="s">
        <v>99</v>
      </c>
      <c r="I114" s="83"/>
    </row>
    <row r="115" spans="2:9" x14ac:dyDescent="0.25">
      <c r="C115" s="32" t="s">
        <v>103</v>
      </c>
      <c r="D115" s="85">
        <v>1</v>
      </c>
      <c r="E115" s="86">
        <v>-0.37971476551564498</v>
      </c>
      <c r="F115" s="86">
        <v>-0.21715406848647725</v>
      </c>
      <c r="G115" s="86">
        <v>5.7691302676190145E-2</v>
      </c>
      <c r="H115" s="86">
        <v>-0.51769940342016996</v>
      </c>
    </row>
    <row r="116" spans="2:9" x14ac:dyDescent="0.25">
      <c r="C116" s="32" t="s">
        <v>102</v>
      </c>
      <c r="D116" s="87">
        <v>-0.37971476551564498</v>
      </c>
      <c r="E116" s="85">
        <v>1</v>
      </c>
      <c r="F116" s="86">
        <v>0.96635570043094299</v>
      </c>
      <c r="G116" s="86">
        <v>8.5652376174413278E-2</v>
      </c>
      <c r="H116" s="86">
        <v>0.94338295137466721</v>
      </c>
    </row>
    <row r="117" spans="2:9" x14ac:dyDescent="0.25">
      <c r="C117" s="32" t="s">
        <v>101</v>
      </c>
      <c r="D117" s="85">
        <v>-0.21715406848647725</v>
      </c>
      <c r="E117" s="87">
        <v>0.96635570043094299</v>
      </c>
      <c r="F117" s="85">
        <v>1</v>
      </c>
      <c r="G117" s="86">
        <v>8.35123141985325E-2</v>
      </c>
      <c r="H117" s="86">
        <v>0.83592210304465364</v>
      </c>
    </row>
    <row r="118" spans="2:9" x14ac:dyDescent="0.25">
      <c r="C118" s="32" t="s">
        <v>100</v>
      </c>
      <c r="D118" s="85">
        <v>5.7691302676190145E-2</v>
      </c>
      <c r="E118" s="85">
        <v>8.5652376174413278E-2</v>
      </c>
      <c r="F118" s="85">
        <v>8.35123141985325E-2</v>
      </c>
      <c r="G118" s="85">
        <v>1</v>
      </c>
      <c r="H118" s="86">
        <v>7.5891226205117637E-2</v>
      </c>
    </row>
    <row r="119" spans="2:9" x14ac:dyDescent="0.25">
      <c r="C119" s="32" t="s">
        <v>99</v>
      </c>
      <c r="D119" s="87">
        <v>-0.51769940342016996</v>
      </c>
      <c r="E119" s="87">
        <v>0.94338295137466721</v>
      </c>
      <c r="F119" s="87">
        <v>0.83592210304465364</v>
      </c>
      <c r="G119" s="85">
        <v>7.5891226205117637E-2</v>
      </c>
      <c r="H119" s="85">
        <v>1</v>
      </c>
    </row>
    <row r="121" spans="2:9" x14ac:dyDescent="0.25">
      <c r="D121" s="7">
        <v>82</v>
      </c>
      <c r="E121" s="7" t="s">
        <v>4</v>
      </c>
    </row>
    <row r="123" spans="2:9" x14ac:dyDescent="0.25">
      <c r="D123" s="48" t="s">
        <v>5</v>
      </c>
      <c r="E123" s="7" t="s">
        <v>6</v>
      </c>
    </row>
    <row r="124" spans="2:9" x14ac:dyDescent="0.25">
      <c r="D124" s="31" t="s">
        <v>7</v>
      </c>
      <c r="E124" s="7" t="s">
        <v>8</v>
      </c>
    </row>
    <row r="125" spans="2:9" x14ac:dyDescent="0.25">
      <c r="B125" s="22"/>
      <c r="C125" s="22"/>
      <c r="D125" s="22"/>
      <c r="E125" s="22"/>
      <c r="F125" s="22"/>
      <c r="G125" s="22"/>
      <c r="H125" s="22"/>
    </row>
    <row r="126" spans="2:9" ht="15" x14ac:dyDescent="0.25">
      <c r="B126" s="23" t="s">
        <v>50</v>
      </c>
    </row>
    <row r="128" spans="2:9" x14ac:dyDescent="0.25">
      <c r="C128" s="7">
        <v>82</v>
      </c>
      <c r="D128" s="7" t="s">
        <v>56</v>
      </c>
    </row>
    <row r="129" spans="2:12" x14ac:dyDescent="0.25">
      <c r="C129" s="25" t="s">
        <v>48</v>
      </c>
      <c r="D129" s="7" t="s">
        <v>57</v>
      </c>
    </row>
    <row r="131" spans="2:12" x14ac:dyDescent="0.25">
      <c r="B131" s="59"/>
      <c r="D131" s="58" t="s">
        <v>58</v>
      </c>
    </row>
    <row r="132" spans="2:12" s="25" customFormat="1" ht="26.4" x14ac:dyDescent="0.25">
      <c r="B132" s="59" t="s">
        <v>51</v>
      </c>
      <c r="C132" s="88" t="s">
        <v>103</v>
      </c>
      <c r="D132" s="88" t="s">
        <v>102</v>
      </c>
      <c r="E132" s="88" t="s">
        <v>101</v>
      </c>
      <c r="F132" s="88" t="s">
        <v>100</v>
      </c>
      <c r="G132" s="88" t="s">
        <v>99</v>
      </c>
      <c r="H132" s="25" t="s">
        <v>52</v>
      </c>
      <c r="I132" s="25" t="s">
        <v>53</v>
      </c>
      <c r="J132" s="25" t="s">
        <v>54</v>
      </c>
      <c r="K132" s="25" t="s">
        <v>55</v>
      </c>
      <c r="L132" s="25" t="s">
        <v>29</v>
      </c>
    </row>
    <row r="133" spans="2:12" x14ac:dyDescent="0.25">
      <c r="B133" s="59">
        <v>1</v>
      </c>
      <c r="C133" s="62"/>
      <c r="D133" s="62"/>
      <c r="E133" s="63">
        <v>5.1901879128994657E-11</v>
      </c>
      <c r="F133" s="62"/>
      <c r="G133" s="62"/>
      <c r="H133" s="60">
        <v>14.674288468944813</v>
      </c>
      <c r="I133" s="60">
        <v>0.41116182239380605</v>
      </c>
      <c r="J133" s="60">
        <v>0.4184314295247466</v>
      </c>
      <c r="K133" s="60">
        <v>52.546438690469813</v>
      </c>
      <c r="L133" s="30">
        <v>5.1901879128995206E-11</v>
      </c>
    </row>
    <row r="134" spans="2:12" x14ac:dyDescent="0.25">
      <c r="B134" s="59">
        <v>2</v>
      </c>
      <c r="C134" s="63">
        <v>1.0678752204069727E-9</v>
      </c>
      <c r="D134" s="63">
        <v>2.1773733914660844E-17</v>
      </c>
      <c r="E134" s="62"/>
      <c r="F134" s="62"/>
      <c r="G134" s="62"/>
      <c r="H134" s="60">
        <v>11.974166416074079</v>
      </c>
      <c r="I134" s="60">
        <v>0.60792203558250169</v>
      </c>
      <c r="J134" s="60">
        <v>0.61760297297552624</v>
      </c>
      <c r="K134" s="60">
        <v>9.8378058550751604</v>
      </c>
      <c r="L134" s="30">
        <v>3.2308964032797073E-17</v>
      </c>
    </row>
    <row r="135" spans="2:12" x14ac:dyDescent="0.25">
      <c r="B135" s="59">
        <v>3</v>
      </c>
      <c r="C135" s="63">
        <v>8.521627353563077E-10</v>
      </c>
      <c r="D135" s="63">
        <v>1.8768161422048817E-5</v>
      </c>
      <c r="E135" s="64">
        <v>2.3061216555131974E-2</v>
      </c>
      <c r="F135" s="62"/>
      <c r="G135" s="62"/>
      <c r="H135" s="60">
        <v>11.65584211333791</v>
      </c>
      <c r="I135" s="60">
        <v>0.62849114698458619</v>
      </c>
      <c r="J135" s="60">
        <v>0.64225073413330536</v>
      </c>
      <c r="K135" s="60">
        <v>6.3050490931134817</v>
      </c>
      <c r="L135" s="30">
        <v>2.2312331014775435E-17</v>
      </c>
    </row>
    <row r="136" spans="2:12" x14ac:dyDescent="0.25">
      <c r="B136" s="59">
        <v>4</v>
      </c>
      <c r="C136" s="63">
        <v>4.0927001244803897E-10</v>
      </c>
      <c r="D136" s="63">
        <v>1.0549725789345546E-5</v>
      </c>
      <c r="E136" s="64">
        <v>1.6963584547516588E-2</v>
      </c>
      <c r="F136" s="62">
        <v>0.14500671952681604</v>
      </c>
      <c r="G136" s="62"/>
      <c r="H136" s="60">
        <v>11.569557934262424</v>
      </c>
      <c r="I136" s="60">
        <v>0.63397109237015425</v>
      </c>
      <c r="J136" s="60">
        <v>0.65204659398150455</v>
      </c>
      <c r="K136" s="60">
        <v>6.1061430964425227</v>
      </c>
      <c r="L136" s="30">
        <v>5.8245942190279688E-17</v>
      </c>
    </row>
    <row r="137" spans="2:12" x14ac:dyDescent="0.25">
      <c r="B137" s="59">
        <v>5</v>
      </c>
      <c r="C137" s="63">
        <v>2.0752515321255509E-10</v>
      </c>
      <c r="D137" s="63">
        <v>3.1676888822900861E-3</v>
      </c>
      <c r="E137" s="64">
        <v>1.3026303656268829E-2</v>
      </c>
      <c r="F137" s="62">
        <v>0.12754509635925279</v>
      </c>
      <c r="G137" s="62">
        <v>0.15082403695777855</v>
      </c>
      <c r="H137" s="60">
        <v>11.487341479489871</v>
      </c>
      <c r="I137" s="60">
        <v>0.63915481202679147</v>
      </c>
      <c r="J137" s="60">
        <v>0.66142920634612534</v>
      </c>
      <c r="K137" s="60">
        <v>6</v>
      </c>
      <c r="L137" s="30">
        <v>1.358399325715908E-16</v>
      </c>
    </row>
    <row r="138" spans="2:12" x14ac:dyDescent="0.25">
      <c r="L138" s="7" t="s">
        <v>11</v>
      </c>
    </row>
    <row r="140" spans="2:12" x14ac:dyDescent="0.25">
      <c r="E140" s="7" t="s">
        <v>11</v>
      </c>
    </row>
    <row r="141" spans="2:12" x14ac:dyDescent="0.25">
      <c r="B141" s="22"/>
      <c r="C141" s="22"/>
      <c r="D141" s="22"/>
      <c r="E141" s="22"/>
      <c r="F141" s="22"/>
      <c r="G141" s="22"/>
      <c r="H141" s="22"/>
    </row>
    <row r="142" spans="2:12" ht="15" x14ac:dyDescent="0.25">
      <c r="B142" s="23" t="s">
        <v>18</v>
      </c>
      <c r="D142" s="7" t="s">
        <v>62</v>
      </c>
    </row>
    <row r="144" spans="2:12" x14ac:dyDescent="0.25">
      <c r="C144" s="24" t="s">
        <v>19</v>
      </c>
      <c r="D144" s="26">
        <v>0.66142920634612534</v>
      </c>
    </row>
    <row r="145" spans="2:10" x14ac:dyDescent="0.25">
      <c r="C145" s="24" t="s">
        <v>41</v>
      </c>
      <c r="D145" s="26">
        <v>0.63915481202679147</v>
      </c>
      <c r="E145" s="25" t="s">
        <v>22</v>
      </c>
      <c r="F145" s="27">
        <v>82</v>
      </c>
    </row>
    <row r="146" spans="2:10" x14ac:dyDescent="0.25">
      <c r="C146" s="24" t="s">
        <v>20</v>
      </c>
      <c r="D146" s="26">
        <v>0.8132829804847298</v>
      </c>
      <c r="E146" s="25" t="s">
        <v>23</v>
      </c>
      <c r="F146" s="27">
        <v>5</v>
      </c>
    </row>
    <row r="147" spans="2:10" x14ac:dyDescent="0.25">
      <c r="C147" s="24" t="s">
        <v>21</v>
      </c>
      <c r="D147" s="26">
        <v>11.487341479489871</v>
      </c>
      <c r="E147" s="25" t="s">
        <v>24</v>
      </c>
      <c r="F147" s="13" t="s">
        <v>48</v>
      </c>
    </row>
    <row r="149" spans="2:10" x14ac:dyDescent="0.25">
      <c r="B149" s="7" t="s">
        <v>32</v>
      </c>
    </row>
    <row r="150" spans="2:10" x14ac:dyDescent="0.25">
      <c r="B150" s="33" t="s">
        <v>33</v>
      </c>
      <c r="C150" s="33" t="s">
        <v>34</v>
      </c>
      <c r="D150" s="44" t="s">
        <v>35</v>
      </c>
      <c r="E150" s="33" t="s">
        <v>36</v>
      </c>
      <c r="F150" s="33" t="s">
        <v>37</v>
      </c>
      <c r="G150" s="33" t="s">
        <v>29</v>
      </c>
    </row>
    <row r="151" spans="2:10" x14ac:dyDescent="0.25">
      <c r="B151" s="25" t="s">
        <v>38</v>
      </c>
      <c r="C151" s="42">
        <v>19592.350037704164</v>
      </c>
      <c r="D151" s="45">
        <v>5</v>
      </c>
      <c r="E151" s="29">
        <v>3918.4700075408327</v>
      </c>
      <c r="F151" s="47">
        <v>29.694598958051763</v>
      </c>
      <c r="G151" s="30">
        <v>1.358399325715908E-16</v>
      </c>
    </row>
    <row r="152" spans="2:10" x14ac:dyDescent="0.25">
      <c r="B152" s="25" t="s">
        <v>39</v>
      </c>
      <c r="C152" s="42">
        <v>10028.885084247049</v>
      </c>
      <c r="D152" s="45">
        <v>76</v>
      </c>
      <c r="E152" s="29">
        <v>131.95901426640853</v>
      </c>
    </row>
    <row r="153" spans="2:10" x14ac:dyDescent="0.25">
      <c r="B153" s="41" t="s">
        <v>40</v>
      </c>
      <c r="C153" s="43">
        <v>29621.235121951213</v>
      </c>
      <c r="D153" s="46">
        <v>81</v>
      </c>
      <c r="E153" s="40"/>
      <c r="F153" s="40"/>
      <c r="G153" s="40"/>
    </row>
    <row r="156" spans="2:10" x14ac:dyDescent="0.25">
      <c r="B156" s="7" t="s">
        <v>25</v>
      </c>
      <c r="E156" s="8"/>
      <c r="G156" s="38" t="s">
        <v>31</v>
      </c>
      <c r="H156" s="39"/>
      <c r="I156" s="8"/>
      <c r="J156" s="8"/>
    </row>
    <row r="157" spans="2:10" x14ac:dyDescent="0.25">
      <c r="B157" s="33" t="s">
        <v>26</v>
      </c>
      <c r="C157" s="33" t="s">
        <v>27</v>
      </c>
      <c r="D157" s="33" t="s">
        <v>28</v>
      </c>
      <c r="E157" s="34" t="s">
        <v>59</v>
      </c>
      <c r="F157" s="33" t="s">
        <v>29</v>
      </c>
      <c r="G157" s="33" t="s">
        <v>60</v>
      </c>
      <c r="H157" s="33" t="s">
        <v>61</v>
      </c>
      <c r="I157" s="8"/>
      <c r="J157" s="8"/>
    </row>
    <row r="158" spans="2:10" x14ac:dyDescent="0.25">
      <c r="B158" s="78" t="s">
        <v>30</v>
      </c>
      <c r="C158" s="28">
        <v>147.58360033440027</v>
      </c>
      <c r="D158" s="29">
        <v>8.4942127150206055</v>
      </c>
      <c r="E158" s="8">
        <v>17.374606133117336</v>
      </c>
      <c r="F158" s="79">
        <v>3.4599972266465212E-28</v>
      </c>
      <c r="G158" s="28">
        <v>133.43945053587635</v>
      </c>
      <c r="H158" s="28">
        <v>161.7277501329242</v>
      </c>
      <c r="I158" s="8"/>
      <c r="J158" s="8"/>
    </row>
    <row r="159" spans="2:10" x14ac:dyDescent="0.25">
      <c r="B159" s="78" t="s">
        <v>47</v>
      </c>
      <c r="C159" s="28">
        <v>-2.7146895270954623</v>
      </c>
      <c r="D159" s="29">
        <v>0.37028903826267173</v>
      </c>
      <c r="E159" s="8">
        <v>-7.3312716461504985</v>
      </c>
      <c r="F159" s="79">
        <v>2.0752515321255509E-10</v>
      </c>
      <c r="G159" s="28">
        <v>-3.3312768203094727</v>
      </c>
      <c r="H159" s="28">
        <v>-2.0981022338814519</v>
      </c>
      <c r="I159" s="8"/>
      <c r="J159" s="8"/>
    </row>
    <row r="160" spans="2:10" x14ac:dyDescent="0.25">
      <c r="B160" s="78" t="s">
        <v>2</v>
      </c>
      <c r="C160" s="28">
        <v>-5.044246222320715</v>
      </c>
      <c r="D160" s="29">
        <v>1.6549054390403488</v>
      </c>
      <c r="E160" s="8">
        <v>-3.0480570691977342</v>
      </c>
      <c r="F160" s="80">
        <v>3.1676888822900861E-3</v>
      </c>
      <c r="G160" s="28">
        <v>-7.7999142538955413</v>
      </c>
      <c r="H160" s="28">
        <v>-2.2885781907458886</v>
      </c>
      <c r="I160" s="8"/>
      <c r="J160" s="8"/>
    </row>
    <row r="161" spans="2:10" x14ac:dyDescent="0.25">
      <c r="B161" s="77" t="s">
        <v>49</v>
      </c>
      <c r="C161" s="28">
        <v>46.150562965002663</v>
      </c>
      <c r="D161" s="29">
        <v>18.148750351126779</v>
      </c>
      <c r="E161" s="8">
        <v>2.5429058239338982</v>
      </c>
      <c r="F161" s="81">
        <v>1.3026303656268829E-2</v>
      </c>
      <c r="G161" s="28">
        <v>15.930146755219987</v>
      </c>
      <c r="H161" s="28">
        <v>76.370979174785333</v>
      </c>
      <c r="I161" s="8"/>
      <c r="J161" s="8"/>
    </row>
    <row r="162" spans="2:10" x14ac:dyDescent="0.25">
      <c r="B162" s="65" t="s">
        <v>42</v>
      </c>
      <c r="C162" s="28">
        <v>0.10159467832120504</v>
      </c>
      <c r="D162" s="29">
        <v>6.5940893403279313E-2</v>
      </c>
      <c r="E162" s="8">
        <v>1.54069308251369</v>
      </c>
      <c r="F162" s="57">
        <v>0.12754509635925279</v>
      </c>
      <c r="G162" s="28">
        <v>-8.2068895739801778E-3</v>
      </c>
      <c r="H162" s="28">
        <v>0.21139624621639025</v>
      </c>
      <c r="I162" s="8" t="s">
        <v>63</v>
      </c>
      <c r="J162" s="8"/>
    </row>
    <row r="163" spans="2:10" x14ac:dyDescent="0.25">
      <c r="B163" s="66" t="s">
        <v>1</v>
      </c>
      <c r="C163" s="35">
        <v>0.95878740243728</v>
      </c>
      <c r="D163" s="36">
        <v>0.66066056091344127</v>
      </c>
      <c r="E163" s="37">
        <v>1.4512556964375822</v>
      </c>
      <c r="F163" s="61">
        <v>0.15082403695777855</v>
      </c>
      <c r="G163" s="35">
        <v>-0.14131242470884109</v>
      </c>
      <c r="H163" s="35">
        <v>2.0588872295834011</v>
      </c>
      <c r="I163" s="8" t="s">
        <v>63</v>
      </c>
      <c r="J163" s="8"/>
    </row>
    <row r="167" spans="2:10" x14ac:dyDescent="0.25">
      <c r="B167" s="22"/>
      <c r="C167" s="22"/>
      <c r="D167" s="22"/>
      <c r="E167" s="22"/>
      <c r="F167" s="22"/>
      <c r="G167" s="22"/>
      <c r="H167" s="22"/>
    </row>
    <row r="168" spans="2:10" ht="15" x14ac:dyDescent="0.25">
      <c r="B168" s="23" t="s">
        <v>18</v>
      </c>
    </row>
    <row r="170" spans="2:10" x14ac:dyDescent="0.25">
      <c r="C170" s="24" t="s">
        <v>19</v>
      </c>
      <c r="D170" s="26">
        <v>0.64225073413330536</v>
      </c>
    </row>
    <row r="171" spans="2:10" x14ac:dyDescent="0.25">
      <c r="C171" s="24" t="s">
        <v>41</v>
      </c>
      <c r="D171" s="26">
        <v>0.62849114698458619</v>
      </c>
      <c r="E171" s="25" t="s">
        <v>22</v>
      </c>
      <c r="F171" s="27">
        <v>82</v>
      </c>
    </row>
    <row r="172" spans="2:10" x14ac:dyDescent="0.25">
      <c r="C172" s="24" t="s">
        <v>20</v>
      </c>
      <c r="D172" s="26">
        <v>0.80140547423467567</v>
      </c>
      <c r="E172" s="25" t="s">
        <v>23</v>
      </c>
      <c r="F172" s="27">
        <v>3</v>
      </c>
    </row>
    <row r="173" spans="2:10" x14ac:dyDescent="0.25">
      <c r="C173" s="24" t="s">
        <v>21</v>
      </c>
      <c r="D173" s="26">
        <v>11.65584211333791</v>
      </c>
      <c r="E173" s="25" t="s">
        <v>24</v>
      </c>
      <c r="F173" s="13" t="s">
        <v>48</v>
      </c>
    </row>
    <row r="175" spans="2:10" x14ac:dyDescent="0.25">
      <c r="B175" s="7" t="s">
        <v>32</v>
      </c>
    </row>
    <row r="176" spans="2:10" x14ac:dyDescent="0.25">
      <c r="B176" s="33" t="s">
        <v>33</v>
      </c>
      <c r="C176" s="33" t="s">
        <v>34</v>
      </c>
      <c r="D176" s="44" t="s">
        <v>35</v>
      </c>
      <c r="E176" s="33" t="s">
        <v>36</v>
      </c>
      <c r="F176" s="33" t="s">
        <v>37</v>
      </c>
      <c r="G176" s="33" t="s">
        <v>29</v>
      </c>
    </row>
    <row r="177" spans="2:11" x14ac:dyDescent="0.25">
      <c r="B177" s="25" t="s">
        <v>38</v>
      </c>
      <c r="C177" s="42">
        <v>19024.260003008414</v>
      </c>
      <c r="D177" s="45">
        <v>3</v>
      </c>
      <c r="E177" s="29">
        <v>6341.4200010028044</v>
      </c>
      <c r="F177" s="47">
        <v>46.6765991734786</v>
      </c>
      <c r="G177" s="30">
        <v>2.2312331014775435E-17</v>
      </c>
      <c r="K177" s="7" t="s">
        <v>64</v>
      </c>
    </row>
    <row r="178" spans="2:11" x14ac:dyDescent="0.25">
      <c r="B178" s="25" t="s">
        <v>39</v>
      </c>
      <c r="C178" s="42">
        <v>10596.975118942799</v>
      </c>
      <c r="D178" s="45">
        <v>78</v>
      </c>
      <c r="E178" s="29">
        <v>135.85865537106153</v>
      </c>
      <c r="K178" s="7" t="s">
        <v>97</v>
      </c>
    </row>
    <row r="179" spans="2:11" x14ac:dyDescent="0.25">
      <c r="B179" s="41" t="s">
        <v>40</v>
      </c>
      <c r="C179" s="43">
        <v>29621.235121951213</v>
      </c>
      <c r="D179" s="46">
        <v>81</v>
      </c>
      <c r="E179" s="40"/>
      <c r="F179" s="40"/>
      <c r="G179" s="40"/>
      <c r="K179" s="7" t="s">
        <v>98</v>
      </c>
    </row>
    <row r="182" spans="2:11" x14ac:dyDescent="0.25">
      <c r="B182" s="7" t="s">
        <v>25</v>
      </c>
      <c r="E182" s="8"/>
      <c r="G182" s="38" t="s">
        <v>31</v>
      </c>
      <c r="H182" s="39"/>
      <c r="I182" s="8"/>
      <c r="J182" s="8"/>
    </row>
    <row r="183" spans="2:11" x14ac:dyDescent="0.25">
      <c r="B183" s="33" t="s">
        <v>26</v>
      </c>
      <c r="C183" s="33" t="s">
        <v>27</v>
      </c>
      <c r="D183" s="33" t="s">
        <v>28</v>
      </c>
      <c r="E183" s="34" t="s">
        <v>46</v>
      </c>
      <c r="F183" s="33" t="s">
        <v>29</v>
      </c>
      <c r="G183" s="33" t="s">
        <v>60</v>
      </c>
      <c r="H183" s="33" t="s">
        <v>61</v>
      </c>
      <c r="I183" s="8"/>
      <c r="J183" s="8"/>
    </row>
    <row r="184" spans="2:11" x14ac:dyDescent="0.25">
      <c r="B184" s="78" t="s">
        <v>30</v>
      </c>
      <c r="C184" s="28">
        <v>145.45888055114511</v>
      </c>
      <c r="D184" s="29">
        <v>8.5551169132722116</v>
      </c>
      <c r="E184" s="8">
        <v>17.002559056262989</v>
      </c>
      <c r="F184" s="30">
        <v>5.896791427756698E-28</v>
      </c>
      <c r="G184" s="28">
        <v>131.21782210067684</v>
      </c>
      <c r="H184" s="28">
        <v>159.69993900161339</v>
      </c>
      <c r="I184" s="8"/>
      <c r="J184" s="8"/>
    </row>
    <row r="185" spans="2:11" x14ac:dyDescent="0.25">
      <c r="B185" s="78" t="s">
        <v>103</v>
      </c>
      <c r="C185" s="28">
        <v>-2.586491471982344</v>
      </c>
      <c r="D185" s="29">
        <v>0.37044822503559427</v>
      </c>
      <c r="E185" s="8">
        <v>-6.982059292452603</v>
      </c>
      <c r="F185" s="30">
        <v>8.521627353563077E-10</v>
      </c>
      <c r="G185" s="28">
        <v>-3.2031487168903254</v>
      </c>
      <c r="H185" s="28">
        <v>-1.9698342270743625</v>
      </c>
      <c r="I185" s="8"/>
      <c r="J185" s="8"/>
    </row>
    <row r="186" spans="2:11" x14ac:dyDescent="0.25">
      <c r="B186" s="78" t="s">
        <v>104</v>
      </c>
      <c r="C186" s="28">
        <v>-2.7143548846742451</v>
      </c>
      <c r="D186" s="29">
        <v>0.59538892595321502</v>
      </c>
      <c r="E186" s="8">
        <v>-4.558960985592023</v>
      </c>
      <c r="F186" s="30">
        <v>1.8768161422048817E-5</v>
      </c>
      <c r="G186" s="28">
        <v>-3.7054539638822894</v>
      </c>
      <c r="H186" s="28">
        <v>-1.7232558054662008</v>
      </c>
      <c r="I186" s="8"/>
      <c r="J186" s="8"/>
    </row>
    <row r="187" spans="2:11" x14ac:dyDescent="0.25">
      <c r="B187" s="77" t="s">
        <v>101</v>
      </c>
      <c r="C187" s="35">
        <v>22.822103159399983</v>
      </c>
      <c r="D187" s="36">
        <v>9.8448476532885643</v>
      </c>
      <c r="E187" s="37">
        <v>2.3181773820315552</v>
      </c>
      <c r="F187" s="52">
        <v>2.3061216555131974E-2</v>
      </c>
      <c r="G187" s="35">
        <v>6.4341271343227504</v>
      </c>
      <c r="H187" s="35">
        <v>39.210079184477216</v>
      </c>
      <c r="I187" s="8"/>
      <c r="J187" s="8"/>
    </row>
    <row r="191" spans="2:11" x14ac:dyDescent="0.25">
      <c r="B191" s="22"/>
      <c r="C191" s="22"/>
      <c r="D191" s="22"/>
      <c r="E191" s="22"/>
      <c r="F191" s="22"/>
      <c r="G191" s="22"/>
      <c r="H191" s="22"/>
    </row>
    <row r="192" spans="2:11" ht="15" outlineLevel="1" x14ac:dyDescent="0.25">
      <c r="B192" s="23" t="s">
        <v>18</v>
      </c>
    </row>
    <row r="193" spans="2:10" outlineLevel="1" x14ac:dyDescent="0.25"/>
    <row r="194" spans="2:10" outlineLevel="1" x14ac:dyDescent="0.25">
      <c r="C194" s="24" t="s">
        <v>19</v>
      </c>
      <c r="D194" s="26">
        <v>0.64225073413330536</v>
      </c>
    </row>
    <row r="195" spans="2:10" outlineLevel="1" x14ac:dyDescent="0.25">
      <c r="C195" s="24" t="s">
        <v>41</v>
      </c>
      <c r="D195" s="26">
        <v>0.62849114698458619</v>
      </c>
      <c r="E195" s="25" t="s">
        <v>22</v>
      </c>
      <c r="F195" s="27">
        <v>82</v>
      </c>
    </row>
    <row r="196" spans="2:10" outlineLevel="1" x14ac:dyDescent="0.25">
      <c r="C196" s="24" t="s">
        <v>20</v>
      </c>
      <c r="D196" s="26">
        <v>0.80140547423467567</v>
      </c>
      <c r="E196" s="25" t="s">
        <v>23</v>
      </c>
      <c r="F196" s="27">
        <v>3</v>
      </c>
    </row>
    <row r="197" spans="2:10" outlineLevel="1" x14ac:dyDescent="0.25">
      <c r="C197" s="24" t="s">
        <v>21</v>
      </c>
      <c r="D197" s="26">
        <v>11.65584211333791</v>
      </c>
      <c r="E197" s="25" t="s">
        <v>24</v>
      </c>
      <c r="F197" s="13" t="s">
        <v>48</v>
      </c>
    </row>
    <row r="198" spans="2:10" outlineLevel="1" x14ac:dyDescent="0.25"/>
    <row r="199" spans="2:10" outlineLevel="1" x14ac:dyDescent="0.25">
      <c r="B199" s="7" t="s">
        <v>32</v>
      </c>
    </row>
    <row r="200" spans="2:10" outlineLevel="1" x14ac:dyDescent="0.25">
      <c r="B200" s="33" t="s">
        <v>33</v>
      </c>
      <c r="C200" s="33" t="s">
        <v>34</v>
      </c>
      <c r="D200" s="44" t="s">
        <v>35</v>
      </c>
      <c r="E200" s="33" t="s">
        <v>36</v>
      </c>
      <c r="F200" s="33" t="s">
        <v>37</v>
      </c>
      <c r="G200" s="33" t="s">
        <v>29</v>
      </c>
    </row>
    <row r="201" spans="2:10" outlineLevel="1" x14ac:dyDescent="0.25">
      <c r="B201" s="25" t="s">
        <v>38</v>
      </c>
      <c r="C201" s="42">
        <v>19024.260003008414</v>
      </c>
      <c r="D201" s="45">
        <v>3</v>
      </c>
      <c r="E201" s="29">
        <v>6341.4200010028044</v>
      </c>
      <c r="F201" s="47">
        <v>46.6765991734786</v>
      </c>
      <c r="G201" s="30">
        <v>2.2312331014775435E-17</v>
      </c>
    </row>
    <row r="202" spans="2:10" outlineLevel="1" x14ac:dyDescent="0.25">
      <c r="B202" s="25" t="s">
        <v>39</v>
      </c>
      <c r="C202" s="42">
        <v>10596.975118942799</v>
      </c>
      <c r="D202" s="45">
        <v>78</v>
      </c>
      <c r="E202" s="29">
        <v>135.85865537106153</v>
      </c>
    </row>
    <row r="203" spans="2:10" outlineLevel="1" x14ac:dyDescent="0.25">
      <c r="B203" s="41" t="s">
        <v>40</v>
      </c>
      <c r="C203" s="43">
        <v>29621.235121951213</v>
      </c>
      <c r="D203" s="46">
        <v>81</v>
      </c>
      <c r="E203" s="40"/>
      <c r="F203" s="40"/>
      <c r="G203" s="40"/>
    </row>
    <row r="204" spans="2:10" outlineLevel="1" x14ac:dyDescent="0.25"/>
    <row r="205" spans="2:10" outlineLevel="1" x14ac:dyDescent="0.25"/>
    <row r="206" spans="2:10" outlineLevel="1" x14ac:dyDescent="0.25">
      <c r="B206" s="7" t="s">
        <v>25</v>
      </c>
      <c r="E206" s="8"/>
      <c r="G206" s="38" t="s">
        <v>31</v>
      </c>
      <c r="H206" s="39"/>
      <c r="I206" s="8"/>
      <c r="J206" s="8"/>
    </row>
    <row r="207" spans="2:10" outlineLevel="1" x14ac:dyDescent="0.25">
      <c r="B207" s="33" t="s">
        <v>26</v>
      </c>
      <c r="C207" s="33" t="s">
        <v>27</v>
      </c>
      <c r="D207" s="33" t="s">
        <v>28</v>
      </c>
      <c r="E207" s="34" t="s">
        <v>46</v>
      </c>
      <c r="F207" s="33" t="s">
        <v>29</v>
      </c>
      <c r="G207" s="33" t="s">
        <v>60</v>
      </c>
      <c r="H207" s="33" t="s">
        <v>61</v>
      </c>
      <c r="I207" s="8"/>
      <c r="J207" s="8"/>
    </row>
    <row r="208" spans="2:10" outlineLevel="1" x14ac:dyDescent="0.25">
      <c r="B208" s="31" t="s">
        <v>30</v>
      </c>
      <c r="C208" s="28">
        <v>145.45888055114511</v>
      </c>
      <c r="D208" s="29">
        <v>8.5551169132722116</v>
      </c>
      <c r="E208" s="8">
        <v>17.002559056262989</v>
      </c>
      <c r="F208" s="30">
        <v>5.896791427756698E-28</v>
      </c>
      <c r="G208" s="28">
        <v>131.21782210067684</v>
      </c>
      <c r="H208" s="28">
        <v>159.69993900161339</v>
      </c>
      <c r="I208" s="8"/>
      <c r="J208" s="8"/>
    </row>
    <row r="209" spans="2:10" outlineLevel="1" x14ac:dyDescent="0.25">
      <c r="B209" s="31" t="s">
        <v>47</v>
      </c>
      <c r="C209" s="28">
        <v>-2.586491471982344</v>
      </c>
      <c r="D209" s="29">
        <v>0.37044822503559427</v>
      </c>
      <c r="E209" s="8">
        <v>-6.982059292452603</v>
      </c>
      <c r="F209" s="30">
        <v>8.521627353563077E-10</v>
      </c>
      <c r="G209" s="28">
        <v>-3.2031487168903254</v>
      </c>
      <c r="H209" s="28">
        <v>-1.9698342270743625</v>
      </c>
      <c r="I209" s="8"/>
      <c r="J209" s="8"/>
    </row>
    <row r="210" spans="2:10" outlineLevel="1" x14ac:dyDescent="0.25">
      <c r="B210" s="31" t="s">
        <v>2</v>
      </c>
      <c r="C210" s="28">
        <v>-2.7143548846742451</v>
      </c>
      <c r="D210" s="29">
        <v>0.59538892595321502</v>
      </c>
      <c r="E210" s="8">
        <v>-4.558960985592023</v>
      </c>
      <c r="F210" s="30">
        <v>1.8768161422048817E-5</v>
      </c>
      <c r="G210" s="28">
        <v>-3.7054539638822894</v>
      </c>
      <c r="H210" s="28">
        <v>-1.7232558054662008</v>
      </c>
      <c r="I210" s="8"/>
      <c r="J210" s="8"/>
    </row>
    <row r="211" spans="2:10" outlineLevel="1" x14ac:dyDescent="0.25">
      <c r="B211" s="51" t="s">
        <v>49</v>
      </c>
      <c r="C211" s="35">
        <v>22.822103159399983</v>
      </c>
      <c r="D211" s="36">
        <v>9.8448476532885643</v>
      </c>
      <c r="E211" s="37">
        <v>2.3181773820315552</v>
      </c>
      <c r="F211" s="52">
        <v>2.3061216555131974E-2</v>
      </c>
      <c r="G211" s="35">
        <v>6.4341271343227504</v>
      </c>
      <c r="H211" s="35">
        <v>39.210079184477216</v>
      </c>
      <c r="I211" s="8"/>
      <c r="J211" s="8"/>
    </row>
    <row r="212" spans="2:10" outlineLevel="1" x14ac:dyDescent="0.25"/>
    <row r="213" spans="2:10" outlineLevel="1" x14ac:dyDescent="0.25"/>
    <row r="214" spans="2:10" outlineLevel="1" x14ac:dyDescent="0.25"/>
    <row r="215" spans="2:10" hidden="1" outlineLevel="1" x14ac:dyDescent="0.25"/>
    <row r="216" spans="2:10" outlineLevel="1" x14ac:dyDescent="0.25">
      <c r="B216" s="67" t="s">
        <v>65</v>
      </c>
      <c r="C216" s="70" t="s">
        <v>48</v>
      </c>
      <c r="D216" s="70" t="s">
        <v>66</v>
      </c>
      <c r="E216" s="70" t="s">
        <v>67</v>
      </c>
      <c r="F216" s="69"/>
      <c r="G216" s="69"/>
      <c r="H216" s="69"/>
      <c r="I216" s="69"/>
    </row>
    <row r="217" spans="2:10" outlineLevel="1" x14ac:dyDescent="0.25">
      <c r="B217" s="59">
        <v>1</v>
      </c>
      <c r="C217" s="71">
        <v>89.3</v>
      </c>
      <c r="D217" s="71">
        <v>119.32641872551027</v>
      </c>
      <c r="E217" s="71">
        <v>-30.026418725510268</v>
      </c>
      <c r="F217" s="69"/>
      <c r="G217" s="69"/>
      <c r="H217" s="69"/>
      <c r="I217" s="69"/>
    </row>
    <row r="218" spans="2:10" outlineLevel="1" x14ac:dyDescent="0.25">
      <c r="B218" s="59">
        <v>2</v>
      </c>
      <c r="C218" s="71">
        <v>89.2</v>
      </c>
      <c r="D218" s="71">
        <v>107.09676612328425</v>
      </c>
      <c r="E218" s="71">
        <v>-17.896766123284252</v>
      </c>
      <c r="F218" s="69"/>
      <c r="G218" s="69"/>
      <c r="H218" s="69"/>
      <c r="I218" s="69"/>
    </row>
    <row r="219" spans="2:10" outlineLevel="1" x14ac:dyDescent="0.25">
      <c r="B219" s="59">
        <v>3</v>
      </c>
      <c r="C219" s="71">
        <v>84.6</v>
      </c>
      <c r="D219" s="71">
        <v>89.548589227420337</v>
      </c>
      <c r="E219" s="71">
        <v>-4.9485892274203422</v>
      </c>
      <c r="F219" s="69"/>
      <c r="G219" s="69"/>
      <c r="H219" s="69"/>
      <c r="I219" s="69"/>
    </row>
    <row r="220" spans="2:10" outlineLevel="1" x14ac:dyDescent="0.25">
      <c r="B220" s="59">
        <v>4</v>
      </c>
      <c r="C220" s="71">
        <v>81.7</v>
      </c>
      <c r="D220" s="71">
        <v>71.776622420126898</v>
      </c>
      <c r="E220" s="71">
        <v>9.9233775798731045</v>
      </c>
      <c r="F220" s="69"/>
      <c r="G220" s="69"/>
      <c r="H220" s="69"/>
      <c r="I220" s="69"/>
    </row>
    <row r="221" spans="2:10" outlineLevel="1" x14ac:dyDescent="0.25">
      <c r="B221" s="59">
        <v>5</v>
      </c>
      <c r="C221" s="71">
        <v>76.3</v>
      </c>
      <c r="D221" s="71">
        <v>68.550293466863565</v>
      </c>
      <c r="E221" s="71">
        <v>7.7497065331364325</v>
      </c>
      <c r="F221" s="69"/>
      <c r="G221" s="69"/>
      <c r="H221" s="69"/>
      <c r="I221" s="69"/>
    </row>
    <row r="222" spans="2:10" outlineLevel="1" x14ac:dyDescent="0.25">
      <c r="B222" s="59">
        <v>6</v>
      </c>
      <c r="C222" s="71">
        <v>78.5</v>
      </c>
      <c r="D222" s="71">
        <v>75.344028756733593</v>
      </c>
      <c r="E222" s="71">
        <v>3.1559712432664071</v>
      </c>
      <c r="F222" s="69"/>
      <c r="G222" s="69"/>
      <c r="H222" s="69"/>
      <c r="I222" s="69"/>
    </row>
    <row r="223" spans="2:10" outlineLevel="1" x14ac:dyDescent="0.25">
      <c r="B223" s="59">
        <v>7</v>
      </c>
      <c r="C223" s="71">
        <v>77.2</v>
      </c>
      <c r="D223" s="71">
        <v>78.163846075314993</v>
      </c>
      <c r="E223" s="71">
        <v>-0.96384607531499</v>
      </c>
      <c r="F223" s="69"/>
      <c r="G223" s="69"/>
      <c r="H223" s="69"/>
      <c r="I223" s="69"/>
    </row>
    <row r="224" spans="2:10" outlineLevel="1" x14ac:dyDescent="0.25">
      <c r="B224" s="59">
        <v>8</v>
      </c>
      <c r="C224" s="71">
        <v>75.8</v>
      </c>
      <c r="D224" s="71">
        <v>84.211633598620296</v>
      </c>
      <c r="E224" s="71">
        <v>-8.4116335986202984</v>
      </c>
      <c r="F224" s="69"/>
      <c r="G224" s="69"/>
      <c r="H224" s="69"/>
      <c r="I224" s="69"/>
    </row>
    <row r="225" spans="2:9" outlineLevel="1" x14ac:dyDescent="0.25">
      <c r="B225" s="59">
        <v>9</v>
      </c>
      <c r="C225" s="71">
        <v>77.099999999999994</v>
      </c>
      <c r="D225" s="71">
        <v>90.122312571012785</v>
      </c>
      <c r="E225" s="71">
        <v>-13.02231257101279</v>
      </c>
      <c r="F225" s="69"/>
      <c r="G225" s="69"/>
      <c r="H225" s="69"/>
      <c r="I225" s="69"/>
    </row>
    <row r="226" spans="2:9" outlineLevel="1" x14ac:dyDescent="0.25">
      <c r="B226" s="59">
        <v>10</v>
      </c>
      <c r="C226" s="71">
        <v>79.099999999999994</v>
      </c>
      <c r="D226" s="71">
        <v>78.801216519814105</v>
      </c>
      <c r="E226" s="71">
        <v>0.29878348018588952</v>
      </c>
      <c r="F226" s="69"/>
      <c r="G226" s="69"/>
      <c r="H226" s="69"/>
      <c r="I226" s="69"/>
    </row>
    <row r="227" spans="2:9" outlineLevel="1" x14ac:dyDescent="0.25">
      <c r="B227" s="59">
        <v>11</v>
      </c>
      <c r="C227" s="71">
        <v>77.599999999999994</v>
      </c>
      <c r="D227" s="71">
        <v>81.659712629294432</v>
      </c>
      <c r="E227" s="71">
        <v>-4.0597126292944381</v>
      </c>
      <c r="F227" s="69"/>
      <c r="G227" s="69"/>
      <c r="H227" s="69"/>
      <c r="I227" s="69"/>
    </row>
    <row r="228" spans="2:9" outlineLevel="1" x14ac:dyDescent="0.25">
      <c r="B228" s="59">
        <v>12</v>
      </c>
      <c r="C228" s="71">
        <v>79.900000000000006</v>
      </c>
      <c r="D228" s="71">
        <v>86.918017161075966</v>
      </c>
      <c r="E228" s="71">
        <v>-7.0180171610759601</v>
      </c>
      <c r="F228" s="69"/>
      <c r="G228" s="69"/>
      <c r="H228" s="69"/>
      <c r="I228" s="69"/>
    </row>
    <row r="229" spans="2:9" outlineLevel="1" x14ac:dyDescent="0.25">
      <c r="B229" s="59">
        <v>13</v>
      </c>
      <c r="C229" s="71">
        <v>83.4</v>
      </c>
      <c r="D229" s="71">
        <v>95.409755769002771</v>
      </c>
      <c r="E229" s="71">
        <v>-12.009755769002766</v>
      </c>
      <c r="F229" s="69"/>
      <c r="G229" s="69"/>
      <c r="H229" s="69"/>
      <c r="I229" s="69"/>
    </row>
    <row r="230" spans="2:9" outlineLevel="1" x14ac:dyDescent="0.25">
      <c r="B230" s="59">
        <v>14</v>
      </c>
      <c r="C230" s="71">
        <v>91.5</v>
      </c>
      <c r="D230" s="71">
        <v>104.45282918660402</v>
      </c>
      <c r="E230" s="71">
        <v>-12.952829186604021</v>
      </c>
      <c r="F230" s="69"/>
      <c r="G230" s="69"/>
      <c r="H230" s="69"/>
      <c r="I230" s="69"/>
    </row>
    <row r="231" spans="2:9" outlineLevel="1" x14ac:dyDescent="0.25">
      <c r="B231" s="59">
        <v>15</v>
      </c>
      <c r="C231" s="71">
        <v>94.3</v>
      </c>
      <c r="D231" s="71">
        <v>107.11067512922115</v>
      </c>
      <c r="E231" s="71">
        <v>-12.810675129221153</v>
      </c>
      <c r="F231" s="69"/>
      <c r="G231" s="69"/>
      <c r="H231" s="69"/>
      <c r="I231" s="69"/>
    </row>
    <row r="232" spans="2:9" outlineLevel="1" x14ac:dyDescent="0.25">
      <c r="B232" s="59">
        <v>16</v>
      </c>
      <c r="C232" s="71">
        <v>88.8</v>
      </c>
      <c r="D232" s="71">
        <v>106.45719236168593</v>
      </c>
      <c r="E232" s="71">
        <v>-17.657192361685929</v>
      </c>
      <c r="F232" s="69"/>
      <c r="G232" s="69"/>
      <c r="H232" s="69"/>
      <c r="I232" s="69"/>
    </row>
    <row r="233" spans="2:9" outlineLevel="1" x14ac:dyDescent="0.25">
      <c r="B233" s="59">
        <v>17</v>
      </c>
      <c r="C233" s="71">
        <v>85.9</v>
      </c>
      <c r="D233" s="71">
        <v>105.61467337168565</v>
      </c>
      <c r="E233" s="71">
        <v>-19.714673371685649</v>
      </c>
      <c r="F233" s="69"/>
      <c r="G233" s="69"/>
      <c r="H233" s="69"/>
      <c r="I233" s="69"/>
    </row>
    <row r="234" spans="2:9" outlineLevel="1" x14ac:dyDescent="0.25">
      <c r="B234" s="59">
        <v>18</v>
      </c>
      <c r="C234" s="71">
        <v>101.9</v>
      </c>
      <c r="D234" s="71">
        <v>105.41471140836623</v>
      </c>
      <c r="E234" s="71">
        <v>-3.5147114083662245</v>
      </c>
      <c r="F234" s="69"/>
      <c r="G234" s="69"/>
      <c r="H234" s="69"/>
      <c r="I234" s="69"/>
    </row>
    <row r="235" spans="2:9" outlineLevel="1" x14ac:dyDescent="0.25">
      <c r="B235" s="59">
        <v>19</v>
      </c>
      <c r="C235" s="71">
        <v>113.3</v>
      </c>
      <c r="D235" s="71">
        <v>107.00918321623477</v>
      </c>
      <c r="E235" s="71">
        <v>6.2908167837652229</v>
      </c>
      <c r="F235" s="69"/>
      <c r="G235" s="69"/>
      <c r="H235" s="69"/>
      <c r="I235" s="69"/>
    </row>
    <row r="236" spans="2:9" outlineLevel="1" x14ac:dyDescent="0.25">
      <c r="B236" s="59">
        <v>20</v>
      </c>
      <c r="C236" s="71">
        <v>107.3</v>
      </c>
      <c r="D236" s="71">
        <v>106.93393252103621</v>
      </c>
      <c r="E236" s="71">
        <v>0.36606747896378522</v>
      </c>
      <c r="F236" s="69"/>
      <c r="G236" s="69"/>
      <c r="H236" s="69"/>
      <c r="I236" s="69"/>
    </row>
    <row r="237" spans="2:9" outlineLevel="1" x14ac:dyDescent="0.25">
      <c r="B237" s="59">
        <v>21</v>
      </c>
      <c r="C237" s="71">
        <v>107.1</v>
      </c>
      <c r="D237" s="71">
        <v>101.67926954859209</v>
      </c>
      <c r="E237" s="71">
        <v>5.4207304514079055</v>
      </c>
      <c r="F237" s="69"/>
      <c r="G237" s="69"/>
      <c r="H237" s="69"/>
      <c r="I237" s="69"/>
    </row>
    <row r="238" spans="2:9" outlineLevel="1" x14ac:dyDescent="0.25">
      <c r="B238" s="59">
        <v>22</v>
      </c>
      <c r="C238" s="71">
        <v>106.2</v>
      </c>
      <c r="D238" s="71">
        <v>101.59035431283557</v>
      </c>
      <c r="E238" s="71">
        <v>4.6096456871644307</v>
      </c>
      <c r="F238" s="69"/>
      <c r="G238" s="69"/>
      <c r="H238" s="69"/>
      <c r="I238" s="69"/>
    </row>
    <row r="239" spans="2:9" outlineLevel="1" x14ac:dyDescent="0.25">
      <c r="B239" s="59">
        <v>23</v>
      </c>
      <c r="C239" s="71">
        <v>111.4</v>
      </c>
      <c r="D239" s="71">
        <v>104.88034483661494</v>
      </c>
      <c r="E239" s="71">
        <v>6.5196551633850675</v>
      </c>
      <c r="F239" s="69"/>
      <c r="G239" s="69"/>
      <c r="H239" s="69"/>
      <c r="I239" s="69"/>
    </row>
    <row r="240" spans="2:9" outlineLevel="1" x14ac:dyDescent="0.25">
      <c r="B240" s="59">
        <v>24</v>
      </c>
      <c r="C240" s="71">
        <v>113.8</v>
      </c>
      <c r="D240" s="71">
        <v>104.8781837543365</v>
      </c>
      <c r="E240" s="71">
        <v>8.9218162456634929</v>
      </c>
      <c r="F240" s="69"/>
      <c r="G240" s="69"/>
      <c r="H240" s="69"/>
      <c r="I240" s="69"/>
    </row>
    <row r="241" spans="2:9" outlineLevel="1" x14ac:dyDescent="0.25">
      <c r="B241" s="59">
        <v>25</v>
      </c>
      <c r="C241" s="71">
        <v>115</v>
      </c>
      <c r="D241" s="71">
        <v>104.05873418559841</v>
      </c>
      <c r="E241" s="71">
        <v>10.941265814401589</v>
      </c>
      <c r="F241" s="69"/>
      <c r="G241" s="69"/>
      <c r="H241" s="69"/>
      <c r="I241" s="69"/>
    </row>
    <row r="242" spans="2:9" outlineLevel="1" x14ac:dyDescent="0.25">
      <c r="B242" s="59">
        <v>26</v>
      </c>
      <c r="C242" s="71">
        <v>117.9</v>
      </c>
      <c r="D242" s="71">
        <v>98.148948944946255</v>
      </c>
      <c r="E242" s="71">
        <v>19.75105105505375</v>
      </c>
      <c r="F242" s="69"/>
      <c r="G242" s="69"/>
      <c r="H242" s="69"/>
      <c r="I242" s="69"/>
    </row>
    <row r="243" spans="2:9" outlineLevel="1" x14ac:dyDescent="0.25">
      <c r="B243" s="59">
        <v>27</v>
      </c>
      <c r="C243" s="71">
        <v>118.3</v>
      </c>
      <c r="D243" s="71">
        <v>99.218097408189422</v>
      </c>
      <c r="E243" s="71">
        <v>19.081902591810575</v>
      </c>
      <c r="F243" s="69"/>
      <c r="G243" s="69"/>
      <c r="H243" s="69"/>
      <c r="I243" s="69"/>
    </row>
    <row r="244" spans="2:9" outlineLevel="1" x14ac:dyDescent="0.25">
      <c r="B244" s="59">
        <v>28</v>
      </c>
      <c r="C244" s="71">
        <v>121</v>
      </c>
      <c r="D244" s="71">
        <v>99.855738301567214</v>
      </c>
      <c r="E244" s="71">
        <v>21.144261698432786</v>
      </c>
      <c r="F244" s="69"/>
      <c r="G244" s="69"/>
      <c r="H244" s="69"/>
      <c r="I244" s="69"/>
    </row>
    <row r="245" spans="2:9" outlineLevel="1" x14ac:dyDescent="0.25">
      <c r="B245" s="59">
        <v>29</v>
      </c>
      <c r="C245" s="71">
        <v>122.7</v>
      </c>
      <c r="D245" s="71">
        <v>99.527070575864684</v>
      </c>
      <c r="E245" s="71">
        <v>23.172929424135319</v>
      </c>
      <c r="F245" s="69"/>
      <c r="G245" s="69"/>
      <c r="H245" s="69"/>
      <c r="I245" s="69"/>
    </row>
    <row r="246" spans="2:9" outlineLevel="1" x14ac:dyDescent="0.25">
      <c r="B246" s="59">
        <v>30</v>
      </c>
      <c r="C246" s="71">
        <v>120</v>
      </c>
      <c r="D246" s="71">
        <v>94.180674873784341</v>
      </c>
      <c r="E246" s="71">
        <v>25.819325126215659</v>
      </c>
      <c r="F246" s="69"/>
      <c r="G246" s="69"/>
      <c r="H246" s="69"/>
      <c r="I246" s="69"/>
    </row>
    <row r="247" spans="2:9" outlineLevel="1" x14ac:dyDescent="0.25">
      <c r="B247" s="59">
        <v>31</v>
      </c>
      <c r="C247" s="71">
        <v>119.9</v>
      </c>
      <c r="D247" s="71">
        <v>95.670655266847206</v>
      </c>
      <c r="E247" s="71">
        <v>24.2293447331528</v>
      </c>
      <c r="F247" s="69"/>
      <c r="G247" s="69"/>
      <c r="H247" s="69"/>
      <c r="I247" s="69"/>
    </row>
    <row r="248" spans="2:9" outlineLevel="1" x14ac:dyDescent="0.25">
      <c r="B248" s="59">
        <v>32</v>
      </c>
      <c r="C248" s="71">
        <v>118</v>
      </c>
      <c r="D248" s="71">
        <v>95.371237663542004</v>
      </c>
      <c r="E248" s="71">
        <v>22.628762336457996</v>
      </c>
      <c r="F248" s="69"/>
      <c r="G248" s="69"/>
      <c r="H248" s="69"/>
      <c r="I248" s="69"/>
    </row>
    <row r="249" spans="2:9" outlineLevel="1" x14ac:dyDescent="0.25">
      <c r="B249" s="59">
        <v>33</v>
      </c>
      <c r="C249" s="71">
        <v>117.1</v>
      </c>
      <c r="D249" s="71">
        <v>92.180231517349711</v>
      </c>
      <c r="E249" s="71">
        <v>24.919768482650284</v>
      </c>
      <c r="F249" s="69"/>
      <c r="G249" s="69"/>
      <c r="H249" s="69"/>
      <c r="I249" s="69"/>
    </row>
    <row r="250" spans="2:9" outlineLevel="1" x14ac:dyDescent="0.25">
      <c r="B250" s="59">
        <v>34</v>
      </c>
      <c r="C250" s="71">
        <v>112</v>
      </c>
      <c r="D250" s="71">
        <v>93.258452313536068</v>
      </c>
      <c r="E250" s="71">
        <v>18.741547686463932</v>
      </c>
      <c r="F250" s="69"/>
      <c r="G250" s="69"/>
      <c r="H250" s="69"/>
      <c r="I250" s="69"/>
    </row>
    <row r="251" spans="2:9" outlineLevel="1" x14ac:dyDescent="0.25">
      <c r="B251" s="59">
        <v>35</v>
      </c>
      <c r="C251" s="71">
        <v>108.3</v>
      </c>
      <c r="D251" s="71">
        <v>91.869149650439397</v>
      </c>
      <c r="E251" s="71">
        <v>16.4308503495606</v>
      </c>
      <c r="F251" s="69"/>
      <c r="G251" s="69"/>
      <c r="H251" s="69"/>
      <c r="I251" s="69"/>
    </row>
    <row r="252" spans="2:9" outlineLevel="1" x14ac:dyDescent="0.25">
      <c r="B252" s="59">
        <v>36</v>
      </c>
      <c r="C252" s="71">
        <v>104.7</v>
      </c>
      <c r="D252" s="71">
        <v>91.2155247676329</v>
      </c>
      <c r="E252" s="71">
        <v>13.484475232367103</v>
      </c>
      <c r="F252" s="69"/>
      <c r="G252" s="69"/>
      <c r="H252" s="69"/>
      <c r="I252" s="69"/>
    </row>
    <row r="253" spans="2:9" outlineLevel="1" x14ac:dyDescent="0.25">
      <c r="B253" s="59">
        <v>37</v>
      </c>
      <c r="C253" s="71">
        <v>96.3</v>
      </c>
      <c r="D253" s="71">
        <v>90.565220989126914</v>
      </c>
      <c r="E253" s="71">
        <v>5.7347790108730834</v>
      </c>
      <c r="F253" s="69"/>
      <c r="G253" s="69"/>
      <c r="H253" s="69"/>
      <c r="I253" s="69"/>
    </row>
    <row r="254" spans="2:9" outlineLevel="1" x14ac:dyDescent="0.25">
      <c r="B254" s="59">
        <v>38</v>
      </c>
      <c r="C254" s="71">
        <v>90.8</v>
      </c>
      <c r="D254" s="71">
        <v>89.956061287514089</v>
      </c>
      <c r="E254" s="71">
        <v>0.84393871248590813</v>
      </c>
      <c r="F254" s="69"/>
      <c r="G254" s="69"/>
      <c r="H254" s="69"/>
      <c r="I254" s="69"/>
    </row>
    <row r="255" spans="2:9" outlineLevel="1" x14ac:dyDescent="0.25">
      <c r="B255" s="59">
        <v>39</v>
      </c>
      <c r="C255" s="71">
        <v>87.2</v>
      </c>
      <c r="D255" s="71">
        <v>89.303081442454214</v>
      </c>
      <c r="E255" s="71">
        <v>-2.1030814424542115</v>
      </c>
      <c r="F255" s="69"/>
      <c r="G255" s="69"/>
      <c r="H255" s="69"/>
      <c r="I255" s="69"/>
    </row>
    <row r="256" spans="2:9" outlineLevel="1" x14ac:dyDescent="0.25">
      <c r="B256" s="59">
        <v>40</v>
      </c>
      <c r="C256" s="71">
        <v>85.2</v>
      </c>
      <c r="D256" s="71">
        <v>88.308806554036423</v>
      </c>
      <c r="E256" s="71">
        <v>-3.1088065540364198</v>
      </c>
      <c r="F256" s="69"/>
      <c r="G256" s="69"/>
      <c r="H256" s="69"/>
      <c r="I256" s="69"/>
    </row>
    <row r="257" spans="2:9" outlineLevel="1" x14ac:dyDescent="0.25">
      <c r="B257" s="59">
        <v>41</v>
      </c>
      <c r="C257" s="71">
        <v>86.1</v>
      </c>
      <c r="D257" s="71">
        <v>87.744972323569243</v>
      </c>
      <c r="E257" s="71">
        <v>-1.6449723235692488</v>
      </c>
      <c r="F257" s="69"/>
      <c r="G257" s="69"/>
      <c r="H257" s="69"/>
      <c r="I257" s="69"/>
    </row>
    <row r="258" spans="2:9" outlineLevel="1" x14ac:dyDescent="0.25">
      <c r="B258" s="59">
        <v>42</v>
      </c>
      <c r="C258" s="71">
        <v>87.9</v>
      </c>
      <c r="D258" s="71">
        <v>84.911638709362506</v>
      </c>
      <c r="E258" s="71">
        <v>2.9883612906374992</v>
      </c>
      <c r="F258" s="69"/>
      <c r="G258" s="69"/>
      <c r="H258" s="69"/>
      <c r="I258" s="69"/>
    </row>
    <row r="259" spans="2:9" outlineLevel="1" x14ac:dyDescent="0.25">
      <c r="B259" s="59">
        <v>43</v>
      </c>
      <c r="C259" s="71">
        <v>81.599999999999994</v>
      </c>
      <c r="D259" s="71">
        <v>81.634881127964121</v>
      </c>
      <c r="E259" s="71">
        <v>-3.488112796412679E-2</v>
      </c>
      <c r="F259" s="69"/>
      <c r="G259" s="69"/>
      <c r="H259" s="69"/>
      <c r="I259" s="69"/>
    </row>
    <row r="260" spans="2:9" outlineLevel="1" x14ac:dyDescent="0.25">
      <c r="B260" s="59">
        <v>44</v>
      </c>
      <c r="C260" s="71">
        <v>73.099999999999994</v>
      </c>
      <c r="D260" s="71">
        <v>80.418350281985383</v>
      </c>
      <c r="E260" s="71">
        <v>-7.3183502819853885</v>
      </c>
      <c r="F260" s="69"/>
      <c r="G260" s="69"/>
      <c r="H260" s="69"/>
      <c r="I260" s="69"/>
    </row>
    <row r="261" spans="2:9" outlineLevel="1" x14ac:dyDescent="0.25">
      <c r="B261" s="59">
        <v>45</v>
      </c>
      <c r="C261" s="71">
        <v>68.8</v>
      </c>
      <c r="D261" s="71">
        <v>80.052823294762007</v>
      </c>
      <c r="E261" s="71">
        <v>-11.25282329476201</v>
      </c>
      <c r="F261" s="69"/>
      <c r="G261" s="69"/>
      <c r="H261" s="69"/>
      <c r="I261" s="69"/>
    </row>
    <row r="262" spans="2:9" outlineLevel="1" x14ac:dyDescent="0.25">
      <c r="B262" s="59">
        <v>46</v>
      </c>
      <c r="C262" s="71">
        <v>67.8</v>
      </c>
      <c r="D262" s="71">
        <v>80.065187669091003</v>
      </c>
      <c r="E262" s="71">
        <v>-12.265187669091006</v>
      </c>
      <c r="F262" s="69"/>
      <c r="G262" s="69"/>
      <c r="H262" s="69"/>
      <c r="I262" s="69"/>
    </row>
    <row r="263" spans="2:9" outlineLevel="1" x14ac:dyDescent="0.25">
      <c r="B263" s="59">
        <v>47</v>
      </c>
      <c r="C263" s="71">
        <v>66</v>
      </c>
      <c r="D263" s="71">
        <v>74.493951271291394</v>
      </c>
      <c r="E263" s="71">
        <v>-8.4939512712913938</v>
      </c>
      <c r="F263" s="69"/>
      <c r="G263" s="69"/>
      <c r="H263" s="69"/>
      <c r="I263" s="69"/>
    </row>
    <row r="264" spans="2:9" outlineLevel="1" x14ac:dyDescent="0.25">
      <c r="B264" s="59">
        <v>48</v>
      </c>
      <c r="C264" s="71">
        <v>65</v>
      </c>
      <c r="D264" s="71">
        <v>74.537756508384319</v>
      </c>
      <c r="E264" s="71">
        <v>-9.5377565083843194</v>
      </c>
      <c r="F264" s="69"/>
      <c r="G264" s="69"/>
      <c r="H264" s="69"/>
      <c r="I264" s="69"/>
    </row>
    <row r="265" spans="2:9" outlineLevel="1" x14ac:dyDescent="0.25">
      <c r="B265" s="59">
        <v>49</v>
      </c>
      <c r="C265" s="71">
        <v>66.8</v>
      </c>
      <c r="D265" s="71">
        <v>74.791478743598304</v>
      </c>
      <c r="E265" s="71">
        <v>-7.9914787435983072</v>
      </c>
      <c r="F265" s="69"/>
      <c r="G265" s="69"/>
      <c r="H265" s="69"/>
      <c r="I265" s="69"/>
    </row>
    <row r="266" spans="2:9" outlineLevel="1" x14ac:dyDescent="0.25">
      <c r="B266" s="59">
        <v>50</v>
      </c>
      <c r="C266" s="71">
        <v>65.5</v>
      </c>
      <c r="D266" s="71">
        <v>75.423317590533742</v>
      </c>
      <c r="E266" s="71">
        <v>-9.9233175905337418</v>
      </c>
      <c r="F266" s="69"/>
      <c r="G266" s="69"/>
      <c r="H266" s="69"/>
      <c r="I266" s="69"/>
    </row>
    <row r="267" spans="2:9" outlineLevel="1" x14ac:dyDescent="0.25">
      <c r="B267" s="59">
        <v>51</v>
      </c>
      <c r="C267" s="71">
        <v>67.2</v>
      </c>
      <c r="D267" s="71">
        <v>76.29638178339566</v>
      </c>
      <c r="E267" s="71">
        <v>-9.0963817833956568</v>
      </c>
      <c r="F267" s="69"/>
      <c r="G267" s="69"/>
      <c r="H267" s="69"/>
      <c r="I267" s="69"/>
    </row>
    <row r="268" spans="2:9" outlineLevel="1" x14ac:dyDescent="0.25">
      <c r="B268" s="59">
        <v>52</v>
      </c>
      <c r="C268" s="71">
        <v>68.400000000000006</v>
      </c>
      <c r="D268" s="71">
        <v>76.110157999969744</v>
      </c>
      <c r="E268" s="71">
        <v>-7.7101579999697378</v>
      </c>
      <c r="F268" s="69"/>
      <c r="G268" s="69"/>
      <c r="H268" s="69"/>
      <c r="I268" s="69"/>
    </row>
    <row r="269" spans="2:9" outlineLevel="1" x14ac:dyDescent="0.25">
      <c r="B269" s="59">
        <v>53</v>
      </c>
      <c r="C269" s="71">
        <v>67.3</v>
      </c>
      <c r="D269" s="71">
        <v>75.849071296703571</v>
      </c>
      <c r="E269" s="71">
        <v>-8.5490712967035734</v>
      </c>
      <c r="F269" s="69"/>
      <c r="G269" s="69"/>
      <c r="H269" s="69"/>
      <c r="I269" s="69"/>
    </row>
    <row r="270" spans="2:9" outlineLevel="1" x14ac:dyDescent="0.25">
      <c r="B270" s="59">
        <v>54</v>
      </c>
      <c r="C270" s="71">
        <v>67.3</v>
      </c>
      <c r="D270" s="71">
        <v>73.747368531803247</v>
      </c>
      <c r="E270" s="71">
        <v>-6.4473685318032494</v>
      </c>
      <c r="F270" s="69"/>
      <c r="G270" s="69"/>
      <c r="H270" s="69"/>
      <c r="I270" s="69"/>
    </row>
    <row r="271" spans="2:9" outlineLevel="1" x14ac:dyDescent="0.25">
      <c r="B271" s="59">
        <v>55</v>
      </c>
      <c r="C271" s="71">
        <v>65.7</v>
      </c>
      <c r="D271" s="71">
        <v>72.281280156797209</v>
      </c>
      <c r="E271" s="71">
        <v>-6.5812801567972059</v>
      </c>
      <c r="F271" s="69"/>
      <c r="G271" s="69"/>
      <c r="H271" s="69"/>
      <c r="I271" s="69"/>
    </row>
    <row r="272" spans="2:9" outlineLevel="1" x14ac:dyDescent="0.25">
      <c r="B272" s="59">
        <v>56</v>
      </c>
      <c r="C272" s="71">
        <v>65.5</v>
      </c>
      <c r="D272" s="71">
        <v>74.229309642002747</v>
      </c>
      <c r="E272" s="71">
        <v>-8.7293096420027467</v>
      </c>
      <c r="F272" s="69"/>
      <c r="G272" s="69"/>
      <c r="H272" s="69"/>
      <c r="I272" s="69"/>
    </row>
    <row r="273" spans="2:9" outlineLevel="1" x14ac:dyDescent="0.25">
      <c r="B273" s="59">
        <v>57</v>
      </c>
      <c r="C273" s="71">
        <v>66.3</v>
      </c>
      <c r="D273" s="71">
        <v>73.466149824796176</v>
      </c>
      <c r="E273" s="71">
        <v>-7.1661498247961788</v>
      </c>
      <c r="F273" s="69"/>
      <c r="G273" s="69"/>
      <c r="H273" s="69"/>
      <c r="I273" s="69"/>
    </row>
    <row r="274" spans="2:9" outlineLevel="1" x14ac:dyDescent="0.25">
      <c r="B274" s="59">
        <v>58</v>
      </c>
      <c r="C274" s="71">
        <v>65.400000000000006</v>
      </c>
      <c r="D274" s="71">
        <v>72.447714440507283</v>
      </c>
      <c r="E274" s="71">
        <v>-7.0477144405072778</v>
      </c>
      <c r="F274" s="69"/>
      <c r="G274" s="69"/>
      <c r="H274" s="69"/>
      <c r="I274" s="69"/>
    </row>
    <row r="275" spans="2:9" outlineLevel="1" x14ac:dyDescent="0.25">
      <c r="B275" s="59">
        <v>59</v>
      </c>
      <c r="C275" s="71">
        <v>65.8</v>
      </c>
      <c r="D275" s="71">
        <v>73.670407548767642</v>
      </c>
      <c r="E275" s="71">
        <v>-7.8704075487676448</v>
      </c>
      <c r="F275" s="69"/>
      <c r="G275" s="69"/>
      <c r="H275" s="69"/>
      <c r="I275" s="69"/>
    </row>
    <row r="276" spans="2:9" outlineLevel="1" x14ac:dyDescent="0.25">
      <c r="B276" s="59">
        <v>60</v>
      </c>
      <c r="C276" s="71">
        <v>67.3</v>
      </c>
      <c r="D276" s="71">
        <v>73.920987676468144</v>
      </c>
      <c r="E276" s="71">
        <v>-6.6209876764681468</v>
      </c>
      <c r="F276" s="69"/>
      <c r="G276" s="69"/>
      <c r="H276" s="69"/>
      <c r="I276" s="69"/>
    </row>
    <row r="277" spans="2:9" outlineLevel="1" x14ac:dyDescent="0.25">
      <c r="B277" s="59">
        <v>61</v>
      </c>
      <c r="C277" s="71">
        <v>69.2</v>
      </c>
      <c r="D277" s="71">
        <v>73.632163486533031</v>
      </c>
      <c r="E277" s="71">
        <v>-4.4321634865330282</v>
      </c>
      <c r="F277" s="69"/>
      <c r="G277" s="69"/>
      <c r="H277" s="69"/>
      <c r="I277" s="69"/>
    </row>
    <row r="278" spans="2:9" outlineLevel="1" x14ac:dyDescent="0.25">
      <c r="B278" s="59">
        <v>62</v>
      </c>
      <c r="C278" s="71">
        <v>70.900000000000006</v>
      </c>
      <c r="D278" s="71">
        <v>73.596544889520686</v>
      </c>
      <c r="E278" s="71">
        <v>-2.6965448895206805</v>
      </c>
      <c r="F278" s="69"/>
      <c r="G278" s="69"/>
      <c r="H278" s="69"/>
      <c r="I278" s="69"/>
    </row>
    <row r="279" spans="2:9" outlineLevel="1" x14ac:dyDescent="0.25">
      <c r="B279" s="59">
        <v>63</v>
      </c>
      <c r="C279" s="71">
        <v>69.3</v>
      </c>
      <c r="D279" s="71">
        <v>73.013503147077245</v>
      </c>
      <c r="E279" s="71">
        <v>-3.7135031470772475</v>
      </c>
      <c r="F279" s="69"/>
      <c r="G279" s="69"/>
      <c r="H279" s="69"/>
      <c r="I279" s="69"/>
    </row>
    <row r="280" spans="2:9" outlineLevel="1" x14ac:dyDescent="0.25">
      <c r="B280" s="59">
        <v>64</v>
      </c>
      <c r="C280" s="71">
        <v>68.400000000000006</v>
      </c>
      <c r="D280" s="71">
        <v>70.549642534347782</v>
      </c>
      <c r="E280" s="71">
        <v>-2.1496425343477767</v>
      </c>
      <c r="F280" s="69"/>
      <c r="G280" s="69"/>
      <c r="H280" s="69"/>
      <c r="I280" s="69"/>
    </row>
    <row r="281" spans="2:9" outlineLevel="1" x14ac:dyDescent="0.25">
      <c r="B281" s="59">
        <v>65</v>
      </c>
      <c r="C281" s="71">
        <v>67</v>
      </c>
      <c r="D281" s="71">
        <v>71.681494955772564</v>
      </c>
      <c r="E281" s="71">
        <v>-4.681494955772564</v>
      </c>
      <c r="F281" s="69"/>
      <c r="G281" s="69"/>
      <c r="H281" s="69"/>
      <c r="I281" s="69"/>
    </row>
    <row r="282" spans="2:9" outlineLevel="1" x14ac:dyDescent="0.25">
      <c r="B282" s="59">
        <v>66</v>
      </c>
      <c r="C282" s="71">
        <v>65.900000000000006</v>
      </c>
      <c r="D282" s="71">
        <v>72.108596132417077</v>
      </c>
      <c r="E282" s="71">
        <v>-6.2085961324170711</v>
      </c>
      <c r="F282" s="69"/>
      <c r="G282" s="69"/>
      <c r="H282" s="69"/>
      <c r="I282" s="69"/>
    </row>
    <row r="283" spans="2:9" x14ac:dyDescent="0.25">
      <c r="B283" s="59">
        <v>67</v>
      </c>
      <c r="C283" s="71">
        <v>64.599999999999994</v>
      </c>
      <c r="D283" s="73" t="s">
        <v>68</v>
      </c>
      <c r="E283" s="71">
        <v>-8.5848937925615729</v>
      </c>
      <c r="F283" s="69"/>
      <c r="G283" s="69"/>
      <c r="H283" s="69"/>
      <c r="I283" s="69"/>
    </row>
    <row r="284" spans="2:9" x14ac:dyDescent="0.25">
      <c r="B284" s="59">
        <v>68</v>
      </c>
      <c r="C284" s="71">
        <v>64.099999999999994</v>
      </c>
      <c r="D284" s="71">
        <v>72.338161562688114</v>
      </c>
      <c r="E284" s="71">
        <v>-8.2381615626881199</v>
      </c>
      <c r="F284" s="69"/>
      <c r="G284" s="69"/>
      <c r="H284" s="69"/>
      <c r="I284" s="69"/>
    </row>
    <row r="285" spans="2:9" x14ac:dyDescent="0.25">
      <c r="B285" s="59">
        <v>69</v>
      </c>
      <c r="C285" s="71">
        <v>63.6</v>
      </c>
      <c r="D285" s="73" t="s">
        <v>68</v>
      </c>
      <c r="E285" s="71">
        <v>-7.7131373847597544</v>
      </c>
      <c r="F285" s="69"/>
      <c r="G285" s="69"/>
      <c r="H285" s="69"/>
      <c r="I285" s="69"/>
    </row>
    <row r="286" spans="2:9" x14ac:dyDescent="0.25">
      <c r="B286" s="59">
        <v>70</v>
      </c>
      <c r="C286" s="71">
        <v>64.3</v>
      </c>
      <c r="D286" s="71">
        <v>69.942549881546995</v>
      </c>
      <c r="E286" s="71">
        <v>-5.6425498815469979</v>
      </c>
      <c r="F286" s="69"/>
      <c r="G286" s="69"/>
      <c r="H286" s="69"/>
      <c r="I286" s="69"/>
    </row>
    <row r="287" spans="2:9" x14ac:dyDescent="0.25">
      <c r="B287" s="59">
        <v>71</v>
      </c>
      <c r="C287" s="71">
        <v>64.400000000000006</v>
      </c>
      <c r="D287" s="73" t="s">
        <v>68</v>
      </c>
      <c r="E287" s="71">
        <v>-3.4217483318314521</v>
      </c>
      <c r="F287" s="69"/>
      <c r="G287" s="69"/>
      <c r="H287" s="69"/>
      <c r="I287" s="69"/>
    </row>
    <row r="288" spans="2:9" x14ac:dyDescent="0.25">
      <c r="B288" s="59">
        <v>72</v>
      </c>
      <c r="C288" s="71">
        <v>65.900000000000006</v>
      </c>
      <c r="D288" s="71">
        <v>66.603186020300683</v>
      </c>
      <c r="E288" s="71">
        <v>-0.70318602030067723</v>
      </c>
      <c r="F288" s="69"/>
      <c r="G288" s="69"/>
      <c r="H288" s="69"/>
      <c r="I288" s="69"/>
    </row>
    <row r="289" spans="2:9" x14ac:dyDescent="0.25">
      <c r="B289" s="59">
        <v>73</v>
      </c>
      <c r="C289" s="71">
        <v>65.3</v>
      </c>
      <c r="D289" s="73" t="s">
        <v>68</v>
      </c>
      <c r="E289" s="71">
        <v>-0.36807979640082067</v>
      </c>
      <c r="F289" s="69"/>
      <c r="G289" s="69"/>
      <c r="H289" s="69"/>
      <c r="I289" s="69"/>
    </row>
    <row r="290" spans="2:9" x14ac:dyDescent="0.25">
      <c r="B290" s="59">
        <v>74</v>
      </c>
      <c r="C290" s="71">
        <v>64.8</v>
      </c>
      <c r="D290" s="71">
        <v>62.72252833270926</v>
      </c>
      <c r="E290" s="71">
        <v>2.0774716672907374</v>
      </c>
      <c r="F290" s="69"/>
      <c r="G290" s="69"/>
      <c r="H290" s="69"/>
      <c r="I290" s="69"/>
    </row>
    <row r="291" spans="2:9" x14ac:dyDescent="0.25">
      <c r="B291" s="59">
        <v>75</v>
      </c>
      <c r="C291" s="71">
        <v>66.099999999999994</v>
      </c>
      <c r="D291" s="71">
        <v>61.450053918173694</v>
      </c>
      <c r="E291" s="71">
        <v>4.6499460818263003</v>
      </c>
      <c r="F291" s="69"/>
      <c r="G291" s="69"/>
      <c r="H291" s="69"/>
      <c r="I291" s="69"/>
    </row>
    <row r="292" spans="2:9" x14ac:dyDescent="0.25">
      <c r="B292" s="59">
        <v>76</v>
      </c>
      <c r="C292" s="71">
        <v>66.3</v>
      </c>
      <c r="D292" s="71">
        <v>60.819755344120864</v>
      </c>
      <c r="E292" s="71">
        <v>5.4802446558791331</v>
      </c>
      <c r="F292" s="69"/>
      <c r="G292" s="69"/>
      <c r="H292" s="69"/>
      <c r="I292" s="69"/>
    </row>
    <row r="293" spans="2:9" x14ac:dyDescent="0.25">
      <c r="B293" s="59">
        <v>77</v>
      </c>
      <c r="C293" s="71">
        <v>66.7</v>
      </c>
      <c r="D293" s="71">
        <v>61.077212905801019</v>
      </c>
      <c r="E293" s="71">
        <v>5.6227870941989835</v>
      </c>
      <c r="F293" s="69"/>
      <c r="G293" s="69"/>
      <c r="H293" s="69"/>
      <c r="I293" s="69"/>
    </row>
    <row r="294" spans="2:9" x14ac:dyDescent="0.25">
      <c r="B294" s="59">
        <v>78</v>
      </c>
      <c r="C294" s="71">
        <v>68.5</v>
      </c>
      <c r="D294" s="71">
        <v>61.770252852876666</v>
      </c>
      <c r="E294" s="71">
        <v>6.7297471471233337</v>
      </c>
      <c r="F294" s="69"/>
      <c r="G294" s="69"/>
      <c r="H294" s="69"/>
      <c r="I294" s="69"/>
    </row>
    <row r="295" spans="2:9" x14ac:dyDescent="0.25">
      <c r="B295" s="59">
        <v>79</v>
      </c>
      <c r="C295" s="71">
        <v>69.5</v>
      </c>
      <c r="D295" s="71">
        <v>61.936673134646171</v>
      </c>
      <c r="E295" s="71">
        <v>7.5633268653538295</v>
      </c>
      <c r="F295" s="69"/>
      <c r="G295" s="69"/>
      <c r="H295" s="69"/>
      <c r="I295" s="69"/>
    </row>
    <row r="296" spans="2:9" x14ac:dyDescent="0.25">
      <c r="B296" s="59">
        <v>80</v>
      </c>
      <c r="C296" s="71">
        <v>68.599999999999994</v>
      </c>
      <c r="D296" s="71">
        <v>61.799043848722263</v>
      </c>
      <c r="E296" s="71">
        <v>6.800956151277731</v>
      </c>
      <c r="F296" s="69"/>
      <c r="G296" s="69"/>
      <c r="H296" s="69"/>
      <c r="I296" s="69"/>
    </row>
    <row r="297" spans="2:9" x14ac:dyDescent="0.25">
      <c r="B297" s="59">
        <v>81</v>
      </c>
      <c r="C297" s="71">
        <v>66.7</v>
      </c>
      <c r="D297" s="71">
        <v>56.72670148458667</v>
      </c>
      <c r="E297" s="71">
        <v>9.9732985154133331</v>
      </c>
      <c r="F297" s="69"/>
      <c r="G297" s="69"/>
      <c r="H297" s="69"/>
      <c r="I297" s="69"/>
    </row>
    <row r="298" spans="2:9" x14ac:dyDescent="0.25">
      <c r="B298" s="68">
        <v>82</v>
      </c>
      <c r="C298" s="72">
        <v>64.099999999999994</v>
      </c>
      <c r="D298" s="72">
        <v>43.112641407141297</v>
      </c>
      <c r="E298" s="72">
        <v>20.987358592858698</v>
      </c>
      <c r="F298" s="69"/>
      <c r="G298" s="69"/>
      <c r="H298" s="69"/>
      <c r="I298" s="69"/>
    </row>
    <row r="300" spans="2:9" x14ac:dyDescent="0.25">
      <c r="H300" s="7" t="s">
        <v>11</v>
      </c>
    </row>
    <row r="302" spans="2:9" x14ac:dyDescent="0.25">
      <c r="H302" s="7" t="s">
        <v>11</v>
      </c>
    </row>
    <row r="304" spans="2:9" x14ac:dyDescent="0.25">
      <c r="H304" s="7" t="s">
        <v>11</v>
      </c>
    </row>
    <row r="306" spans="2:8" x14ac:dyDescent="0.25">
      <c r="H306" s="7" t="s">
        <v>11</v>
      </c>
    </row>
    <row r="310" spans="2:8" x14ac:dyDescent="0.25">
      <c r="B310" s="22"/>
      <c r="C310" s="22"/>
      <c r="D310" s="22"/>
      <c r="E310" s="22"/>
      <c r="F310" s="22"/>
      <c r="G310" s="22"/>
      <c r="H310" s="22"/>
    </row>
    <row r="311" spans="2:8" ht="15" x14ac:dyDescent="0.25">
      <c r="B311" s="23" t="s">
        <v>70</v>
      </c>
    </row>
    <row r="313" spans="2:8" x14ac:dyDescent="0.25">
      <c r="B313" s="33"/>
      <c r="C313" s="33" t="s">
        <v>72</v>
      </c>
    </row>
    <row r="314" spans="2:8" x14ac:dyDescent="0.25">
      <c r="B314" s="7" t="s">
        <v>71</v>
      </c>
      <c r="C314" s="56">
        <v>82</v>
      </c>
    </row>
    <row r="315" spans="2:8" x14ac:dyDescent="0.25">
      <c r="B315" s="7" t="s">
        <v>73</v>
      </c>
      <c r="C315" s="74">
        <v>82.739024390243927</v>
      </c>
    </row>
    <row r="316" spans="2:8" x14ac:dyDescent="0.25">
      <c r="B316" s="7" t="s">
        <v>74</v>
      </c>
      <c r="C316" s="74">
        <v>19.123134177347335</v>
      </c>
    </row>
    <row r="317" spans="2:8" x14ac:dyDescent="0.25">
      <c r="B317" s="7" t="s">
        <v>75</v>
      </c>
      <c r="C317" s="74">
        <v>365.69426076482978</v>
      </c>
    </row>
    <row r="318" spans="2:8" x14ac:dyDescent="0.25">
      <c r="B318" s="7" t="s">
        <v>76</v>
      </c>
      <c r="C318" s="75">
        <v>63.6</v>
      </c>
    </row>
    <row r="319" spans="2:8" x14ac:dyDescent="0.25">
      <c r="B319" s="7" t="s">
        <v>77</v>
      </c>
      <c r="C319" s="75">
        <v>122.7</v>
      </c>
    </row>
    <row r="320" spans="2:8" x14ac:dyDescent="0.25">
      <c r="B320" s="7" t="s">
        <v>78</v>
      </c>
      <c r="C320" s="75">
        <v>59.1</v>
      </c>
    </row>
    <row r="322" spans="2:8" x14ac:dyDescent="0.25">
      <c r="B322" s="7" t="s">
        <v>79</v>
      </c>
      <c r="C322" s="74">
        <v>361.23457465794161</v>
      </c>
    </row>
    <row r="323" spans="2:8" x14ac:dyDescent="0.25">
      <c r="B323" s="7" t="s">
        <v>80</v>
      </c>
      <c r="C323" s="74">
        <v>19.006172014846694</v>
      </c>
    </row>
    <row r="325" spans="2:8" x14ac:dyDescent="0.25">
      <c r="B325" s="7" t="s">
        <v>81</v>
      </c>
      <c r="C325" s="74">
        <v>79.225239516716911</v>
      </c>
    </row>
    <row r="326" spans="2:8" x14ac:dyDescent="0.25">
      <c r="B326" s="7" t="s">
        <v>82</v>
      </c>
      <c r="C326" s="74">
        <v>86.252809263770942</v>
      </c>
    </row>
    <row r="327" spans="2:8" x14ac:dyDescent="0.25">
      <c r="B327" s="7" t="s">
        <v>83</v>
      </c>
      <c r="C327" s="74">
        <v>3.5137848735270154</v>
      </c>
    </row>
    <row r="329" spans="2:8" x14ac:dyDescent="0.25">
      <c r="B329" s="7" t="s">
        <v>84</v>
      </c>
      <c r="C329" s="74">
        <v>0.81710126604575317</v>
      </c>
    </row>
    <row r="330" spans="2:8" x14ac:dyDescent="0.25">
      <c r="B330" s="7" t="s">
        <v>85</v>
      </c>
      <c r="C330" s="74">
        <v>-0.7734971226074312</v>
      </c>
    </row>
    <row r="331" spans="2:8" x14ac:dyDescent="0.25">
      <c r="B331" s="7" t="s">
        <v>86</v>
      </c>
      <c r="C331" s="76">
        <v>0.23112593263309275</v>
      </c>
    </row>
    <row r="333" spans="2:8" x14ac:dyDescent="0.25">
      <c r="B333" s="7" t="s">
        <v>87</v>
      </c>
      <c r="C333" s="74">
        <v>66.7</v>
      </c>
    </row>
    <row r="334" spans="2:8" x14ac:dyDescent="0.25">
      <c r="B334" s="7" t="s">
        <v>88</v>
      </c>
      <c r="C334" s="74">
        <v>76.699999999999989</v>
      </c>
      <c r="H334" s="7" t="s">
        <v>11</v>
      </c>
    </row>
    <row r="335" spans="2:8" x14ac:dyDescent="0.25">
      <c r="B335" s="7" t="s">
        <v>89</v>
      </c>
      <c r="C335" s="74">
        <v>93.6</v>
      </c>
    </row>
    <row r="336" spans="2:8" x14ac:dyDescent="0.25">
      <c r="B336" s="7" t="s">
        <v>90</v>
      </c>
      <c r="C336" s="74">
        <v>26.899999999999991</v>
      </c>
    </row>
    <row r="337" spans="2:3" x14ac:dyDescent="0.25">
      <c r="B337" s="7" t="s">
        <v>91</v>
      </c>
      <c r="C337" s="74">
        <v>67.3</v>
      </c>
    </row>
    <row r="339" spans="2:3" x14ac:dyDescent="0.25">
      <c r="B339" s="7" t="s">
        <v>92</v>
      </c>
      <c r="C339" s="56">
        <v>0</v>
      </c>
    </row>
    <row r="340" spans="2:3" x14ac:dyDescent="0.25">
      <c r="B340" s="7" t="s">
        <v>93</v>
      </c>
      <c r="C340" s="56">
        <v>0</v>
      </c>
    </row>
    <row r="341" spans="2:3" x14ac:dyDescent="0.25">
      <c r="B341" s="7" t="s">
        <v>94</v>
      </c>
      <c r="C341" s="56">
        <v>0</v>
      </c>
    </row>
    <row r="342" spans="2:3" x14ac:dyDescent="0.25">
      <c r="B342" s="7" t="s">
        <v>95</v>
      </c>
      <c r="C342" s="56">
        <v>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9" sqref="G9"/>
    </sheetView>
  </sheetViews>
  <sheetFormatPr defaultRowHeight="15.6" x14ac:dyDescent="0.3"/>
  <sheetData>
    <row r="1" spans="1:8" x14ac:dyDescent="0.3">
      <c r="A1" t="s">
        <v>105</v>
      </c>
      <c r="C1" t="s">
        <v>106</v>
      </c>
      <c r="E1" t="s">
        <v>104</v>
      </c>
      <c r="G1" t="s">
        <v>101</v>
      </c>
      <c r="H1" t="s">
        <v>107</v>
      </c>
    </row>
    <row r="2" spans="1:8" x14ac:dyDescent="0.3">
      <c r="A2">
        <v>145.4589</v>
      </c>
      <c r="B2">
        <f>2.5865</f>
        <v>2.5865</v>
      </c>
      <c r="C2">
        <v>5</v>
      </c>
      <c r="D2">
        <v>2.7143999999999999</v>
      </c>
      <c r="E2">
        <v>28.76</v>
      </c>
      <c r="F2">
        <v>22.822099999999999</v>
      </c>
      <c r="G2">
        <v>1.0760000000000001</v>
      </c>
      <c r="H2">
        <f>A2-(B2*C2)-(D2*E2)+(F2*G2)</f>
        <v>79.016835599999979</v>
      </c>
    </row>
    <row r="3" spans="1:8" x14ac:dyDescent="0.3">
      <c r="A3">
        <v>145.4589</v>
      </c>
      <c r="B3">
        <f t="shared" ref="B3:B8" si="0">2.5865</f>
        <v>2.5865</v>
      </c>
      <c r="C3">
        <v>10</v>
      </c>
      <c r="D3">
        <v>2.7143999999999999</v>
      </c>
      <c r="E3">
        <v>28.76</v>
      </c>
      <c r="F3">
        <v>22.822099999999999</v>
      </c>
      <c r="G3">
        <v>1.0760000000000001</v>
      </c>
      <c r="H3">
        <f t="shared" ref="H3:H4" si="1">A3-(B3*C3)-(D3*E3)+(F3*G3)</f>
        <v>66.084335599999974</v>
      </c>
    </row>
    <row r="4" spans="1:8" x14ac:dyDescent="0.3">
      <c r="A4">
        <v>145.4589</v>
      </c>
      <c r="B4">
        <f t="shared" si="0"/>
        <v>2.5865</v>
      </c>
      <c r="C4">
        <v>20</v>
      </c>
      <c r="D4">
        <v>2.7143999999999999</v>
      </c>
      <c r="E4">
        <v>28.76</v>
      </c>
      <c r="F4">
        <v>22.822099999999999</v>
      </c>
      <c r="G4">
        <v>1.0760000000000001</v>
      </c>
      <c r="H4">
        <f t="shared" si="1"/>
        <v>40.219335599999987</v>
      </c>
    </row>
    <row r="6" spans="1:8" x14ac:dyDescent="0.3">
      <c r="A6">
        <v>145.4589</v>
      </c>
      <c r="B6">
        <f t="shared" si="0"/>
        <v>2.5865</v>
      </c>
      <c r="C6">
        <v>4.9400000000000004</v>
      </c>
      <c r="D6">
        <v>2.7143999999999999</v>
      </c>
      <c r="E6">
        <v>36.1</v>
      </c>
      <c r="F6">
        <v>22.822099999999999</v>
      </c>
      <c r="G6">
        <v>1.605</v>
      </c>
      <c r="H6">
        <f t="shared" ref="H6" si="2">A6-(B6*C6)-(D6*E6)+(F6*G6)</f>
        <v>71.321220499999995</v>
      </c>
    </row>
    <row r="7" spans="1:8" x14ac:dyDescent="0.3">
      <c r="A7">
        <v>145.4589</v>
      </c>
      <c r="B7">
        <f t="shared" si="0"/>
        <v>2.5865</v>
      </c>
      <c r="C7">
        <v>10.24</v>
      </c>
      <c r="D7">
        <v>2.7143999999999999</v>
      </c>
      <c r="E7">
        <v>10.24</v>
      </c>
      <c r="F7">
        <v>22.822099999999999</v>
      </c>
      <c r="G7">
        <v>0.14699999999999999</v>
      </c>
      <c r="H7">
        <f t="shared" ref="H7" si="3">A7-(B7*C7)-(D7*E7)+(F7*G7)</f>
        <v>94.532532700000004</v>
      </c>
    </row>
    <row r="8" spans="1:8" x14ac:dyDescent="0.3">
      <c r="A8">
        <v>145.4589</v>
      </c>
      <c r="B8">
        <f t="shared" si="0"/>
        <v>2.5865</v>
      </c>
      <c r="C8">
        <v>20.100000000000001</v>
      </c>
      <c r="D8">
        <v>2.7143999999999999</v>
      </c>
      <c r="E8">
        <v>6.79</v>
      </c>
      <c r="F8">
        <v>22.822099999999999</v>
      </c>
      <c r="G8">
        <v>0.13700000000000001</v>
      </c>
      <c r="H8">
        <f t="shared" ref="H8" si="4">A8-(B8*C8)-(D8*E8)+(F8*G8)</f>
        <v>78.166101699999999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ChartDataSheet_</vt:lpstr>
      <vt:lpstr>TFR And Variables-1929-2010</vt:lpstr>
      <vt:lpstr>Output</vt:lpstr>
      <vt:lpstr>Sheet2</vt:lpstr>
    </vt:vector>
  </TitlesOfParts>
  <Company>International Game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Yallapragada.Sai</dc:creator>
  <cp:lastModifiedBy>IGTAdmin</cp:lastModifiedBy>
  <dcterms:created xsi:type="dcterms:W3CDTF">2011-11-25T22:54:00Z</dcterms:created>
  <dcterms:modified xsi:type="dcterms:W3CDTF">2015-05-13T05:53:36Z</dcterms:modified>
</cp:coreProperties>
</file>