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mmunity_metabolism1\Shared\Thesis_final_draft\Coexpression_chpater_supply\"/>
    </mc:Choice>
  </mc:AlternateContent>
  <xr:revisionPtr revIDLastSave="0" documentId="13_ncr:1_{EE7E6541-F95A-44F9-9171-28B7E4A6D68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eplicate_1" sheetId="1" r:id="rId1"/>
    <sheet name="Replicate_2" sheetId="2" r:id="rId2"/>
    <sheet name="Replicate_3" sheetId="3" r:id="rId3"/>
    <sheet name="Replciate_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71" i="1"/>
  <c r="J68" i="1"/>
  <c r="J62" i="1"/>
  <c r="J59" i="1"/>
  <c r="J56" i="1"/>
  <c r="J53" i="1"/>
  <c r="J50" i="1"/>
  <c r="J47" i="1"/>
  <c r="J44" i="1"/>
  <c r="J41" i="1"/>
  <c r="J38" i="1"/>
  <c r="J35" i="1"/>
  <c r="J32" i="1"/>
  <c r="J29" i="1"/>
  <c r="J26" i="1"/>
  <c r="J24" i="1"/>
  <c r="J20" i="1"/>
  <c r="J17" i="1"/>
  <c r="J14" i="1"/>
  <c r="J11" i="1"/>
  <c r="J8" i="1"/>
  <c r="J5" i="1"/>
  <c r="J2" i="1"/>
  <c r="F3" i="1"/>
  <c r="G3" i="1" l="1"/>
  <c r="G58" i="1"/>
  <c r="G60" i="1"/>
  <c r="G62" i="1"/>
  <c r="H62" i="1" s="1"/>
  <c r="G64" i="1"/>
  <c r="G66" i="1"/>
  <c r="G68" i="1"/>
  <c r="G70" i="1"/>
  <c r="G72" i="1"/>
  <c r="G2" i="1"/>
  <c r="F73" i="1"/>
  <c r="G73" i="1" s="1"/>
  <c r="F57" i="1"/>
  <c r="G57" i="1" s="1"/>
  <c r="F58" i="1"/>
  <c r="F59" i="1"/>
  <c r="G59" i="1" s="1"/>
  <c r="F60" i="1"/>
  <c r="F61" i="1"/>
  <c r="G61" i="1" s="1"/>
  <c r="F62" i="1"/>
  <c r="F63" i="1"/>
  <c r="G63" i="1" s="1"/>
  <c r="F64" i="1"/>
  <c r="F65" i="1"/>
  <c r="G65" i="1" s="1"/>
  <c r="H65" i="1" s="1"/>
  <c r="F66" i="1"/>
  <c r="F67" i="1"/>
  <c r="G67" i="1" s="1"/>
  <c r="F68" i="1"/>
  <c r="F69" i="1"/>
  <c r="G69" i="1" s="1"/>
  <c r="F70" i="1"/>
  <c r="F71" i="1"/>
  <c r="G71" i="1" s="1"/>
  <c r="F72" i="1"/>
  <c r="F56" i="1"/>
  <c r="G56" i="1" s="1"/>
  <c r="H56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H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H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20" i="1"/>
  <c r="G20" i="1" s="1"/>
  <c r="H20" i="1" s="1"/>
  <c r="F5" i="1"/>
  <c r="G5" i="1" s="1"/>
  <c r="F6" i="1"/>
  <c r="G6" i="1" s="1"/>
  <c r="F7" i="1"/>
  <c r="G7" i="1" s="1"/>
  <c r="F8" i="1"/>
  <c r="G8" i="1" s="1"/>
  <c r="H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4" i="1"/>
  <c r="G4" i="1" s="1"/>
  <c r="F2" i="1"/>
  <c r="H47" i="1" l="1"/>
  <c r="H35" i="1"/>
  <c r="H23" i="1"/>
  <c r="H68" i="1"/>
  <c r="H14" i="1"/>
  <c r="H50" i="1"/>
  <c r="H38" i="1"/>
  <c r="H26" i="1"/>
  <c r="H71" i="1"/>
  <c r="H59" i="1"/>
  <c r="H2" i="1"/>
  <c r="H11" i="1"/>
  <c r="H17" i="1"/>
  <c r="H5" i="1"/>
  <c r="H53" i="1"/>
  <c r="H41" i="1"/>
  <c r="H29" i="1"/>
</calcChain>
</file>

<file path=xl/sharedStrings.xml><?xml version="1.0" encoding="utf-8"?>
<sst xmlns="http://schemas.openxmlformats.org/spreadsheetml/2006/main" count="204" uniqueCount="18">
  <si>
    <t>EGR1</t>
  </si>
  <si>
    <t>Target</t>
  </si>
  <si>
    <t>Cq</t>
  </si>
  <si>
    <t>DCT</t>
  </si>
  <si>
    <t>DCT_2</t>
  </si>
  <si>
    <t>sample</t>
  </si>
  <si>
    <t>DDCT</t>
  </si>
  <si>
    <t>FOS</t>
  </si>
  <si>
    <t>FOSB</t>
  </si>
  <si>
    <t>TRIB1</t>
  </si>
  <si>
    <t>FC</t>
  </si>
  <si>
    <t>Avg FC</t>
  </si>
  <si>
    <t>ddct</t>
  </si>
  <si>
    <t>fc</t>
  </si>
  <si>
    <t>egr1</t>
  </si>
  <si>
    <t>fos</t>
  </si>
  <si>
    <t>fosb</t>
  </si>
  <si>
    <t>trib1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</si>
</sst>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workbookViewId="0">
      <selection activeCell="J2" sqref="J2"/>
    </sheetView>
  </sheetViews>
  <sheetFormatPr defaultRowHeight="15" x14ac:dyDescent="0.25"/>
  <cols>
    <col min="3" max="3" width="11.140625" customWidth="1"/>
    <col min="4" max="4" width="13.710937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10</v>
      </c>
      <c r="H1" t="s">
        <v>11</v>
      </c>
    </row>
    <row r="2" spans="1:10" x14ac:dyDescent="0.25">
      <c r="A2" t="s">
        <v>0</v>
      </c>
      <c r="B2">
        <v>27.88</v>
      </c>
      <c r="C2">
        <v>8.5766666669999996</v>
      </c>
      <c r="D2">
        <v>2.6191840000000001E-3</v>
      </c>
      <c r="E2">
        <v>1</v>
      </c>
      <c r="F2">
        <f>C2 - $C$2</f>
        <v>0</v>
      </c>
      <c r="G2">
        <f>2^(-F2)</f>
        <v>1</v>
      </c>
      <c r="H2">
        <f>AVERAGE(G2:G4)</f>
        <v>1.3427046088853551</v>
      </c>
      <c r="I2">
        <v>15</v>
      </c>
      <c r="J2">
        <f>AVERAGE(D2:D4)</f>
        <v>3.516791E-3</v>
      </c>
    </row>
    <row r="3" spans="1:10" x14ac:dyDescent="0.25">
      <c r="A3" t="s">
        <v>0</v>
      </c>
      <c r="B3">
        <v>28.383333329999999</v>
      </c>
      <c r="C3">
        <v>8.5366666670000004</v>
      </c>
      <c r="D3">
        <v>2.6928199999999998E-3</v>
      </c>
      <c r="E3">
        <v>2</v>
      </c>
      <c r="F3">
        <f>C3 - $C$2</f>
        <v>-3.9999999999999147E-2</v>
      </c>
      <c r="G3">
        <f t="shared" ref="G3:G66" si="0">2^(-F3)</f>
        <v>1.0281138266560659</v>
      </c>
      <c r="I3">
        <v>15</v>
      </c>
    </row>
    <row r="4" spans="1:10" x14ac:dyDescent="0.25">
      <c r="A4" t="s">
        <v>0</v>
      </c>
      <c r="B4">
        <v>29.8</v>
      </c>
      <c r="C4">
        <v>7.5766666669999996</v>
      </c>
      <c r="D4">
        <v>5.2383689999999997E-3</v>
      </c>
      <c r="E4">
        <v>3</v>
      </c>
      <c r="F4">
        <f>C4 - $C$2</f>
        <v>-1</v>
      </c>
      <c r="G4">
        <f t="shared" si="0"/>
        <v>2</v>
      </c>
      <c r="I4">
        <v>15</v>
      </c>
    </row>
    <row r="5" spans="1:10" x14ac:dyDescent="0.25">
      <c r="A5" t="s">
        <v>0</v>
      </c>
      <c r="B5">
        <v>28.486666670000002</v>
      </c>
      <c r="C5">
        <v>9.4366666670000008</v>
      </c>
      <c r="D5">
        <v>1.4430459999999999E-3</v>
      </c>
      <c r="E5">
        <v>4</v>
      </c>
      <c r="F5">
        <f t="shared" ref="F5:F19" si="1">C5 - $C$2</f>
        <v>0.86000000000000121</v>
      </c>
      <c r="G5">
        <f t="shared" si="0"/>
        <v>0.55095255793830489</v>
      </c>
      <c r="H5">
        <f>AVERAGE(G5:G7)</f>
        <v>1.0552924463664659</v>
      </c>
      <c r="I5">
        <v>30</v>
      </c>
      <c r="J5">
        <f>AVERAGE(D5:D7)</f>
        <v>2.7640053333333331E-3</v>
      </c>
    </row>
    <row r="6" spans="1:10" x14ac:dyDescent="0.25">
      <c r="A6" t="s">
        <v>0</v>
      </c>
      <c r="B6">
        <v>28.145</v>
      </c>
      <c r="C6">
        <v>9.0850000000000009</v>
      </c>
      <c r="D6">
        <v>1.841376E-3</v>
      </c>
      <c r="E6">
        <v>5</v>
      </c>
      <c r="F6">
        <f t="shared" si="1"/>
        <v>0.50833333300000128</v>
      </c>
      <c r="G6">
        <f t="shared" si="0"/>
        <v>0.70303414597360947</v>
      </c>
      <c r="I6">
        <v>30</v>
      </c>
    </row>
    <row r="7" spans="1:10" x14ac:dyDescent="0.25">
      <c r="A7" t="s">
        <v>0</v>
      </c>
      <c r="B7">
        <v>30.585000000000001</v>
      </c>
      <c r="C7">
        <v>7.641666667</v>
      </c>
      <c r="D7">
        <v>5.0075939999999998E-3</v>
      </c>
      <c r="E7">
        <v>6</v>
      </c>
      <c r="F7">
        <f t="shared" si="1"/>
        <v>-0.93499999999999961</v>
      </c>
      <c r="G7">
        <f t="shared" si="0"/>
        <v>1.9118906351874836</v>
      </c>
      <c r="I7">
        <v>30</v>
      </c>
    </row>
    <row r="8" spans="1:10" x14ac:dyDescent="0.25">
      <c r="A8" t="s">
        <v>0</v>
      </c>
      <c r="B8">
        <v>33.979999999999997</v>
      </c>
      <c r="C8">
        <v>8.4266666669999992</v>
      </c>
      <c r="D8">
        <v>2.9061669999999999E-3</v>
      </c>
      <c r="E8">
        <v>7</v>
      </c>
      <c r="F8">
        <f t="shared" si="1"/>
        <v>-0.15000000000000036</v>
      </c>
      <c r="G8">
        <f t="shared" si="0"/>
        <v>1.1095694720678453</v>
      </c>
      <c r="H8">
        <f>AVERAGE(G8:G10)</f>
        <v>2.1241619292889933</v>
      </c>
      <c r="I8">
        <v>60</v>
      </c>
      <c r="J8">
        <f>AVERAGE(D8:D10)</f>
        <v>5.563571666666667E-3</v>
      </c>
    </row>
    <row r="9" spans="1:10" x14ac:dyDescent="0.25">
      <c r="A9" t="s">
        <v>0</v>
      </c>
      <c r="B9">
        <v>28.736666670000002</v>
      </c>
      <c r="C9">
        <v>7.1716666670000002</v>
      </c>
      <c r="D9">
        <v>6.9360660000000003E-3</v>
      </c>
      <c r="E9">
        <v>8</v>
      </c>
      <c r="F9">
        <f t="shared" si="1"/>
        <v>-1.4049999999999994</v>
      </c>
      <c r="G9">
        <f t="shared" si="0"/>
        <v>2.6481778207907931</v>
      </c>
      <c r="I9">
        <v>60</v>
      </c>
    </row>
    <row r="10" spans="1:10" x14ac:dyDescent="0.25">
      <c r="A10" t="s">
        <v>0</v>
      </c>
      <c r="B10">
        <v>25.34333333</v>
      </c>
      <c r="C10">
        <v>7.19</v>
      </c>
      <c r="D10">
        <v>6.8484820000000004E-3</v>
      </c>
      <c r="E10">
        <v>9</v>
      </c>
      <c r="F10">
        <f t="shared" si="1"/>
        <v>-1.3866666669999992</v>
      </c>
      <c r="G10">
        <f t="shared" si="0"/>
        <v>2.6147384950083414</v>
      </c>
      <c r="I10">
        <v>60</v>
      </c>
    </row>
    <row r="11" spans="1:10" x14ac:dyDescent="0.25">
      <c r="A11" t="s">
        <v>0</v>
      </c>
      <c r="B11">
        <v>25.95</v>
      </c>
      <c r="C11">
        <v>6.4633333329999996</v>
      </c>
      <c r="D11">
        <v>1.1332945000000001E-2</v>
      </c>
      <c r="E11">
        <v>10</v>
      </c>
      <c r="F11">
        <f t="shared" si="1"/>
        <v>-2.113333334</v>
      </c>
      <c r="G11">
        <f t="shared" si="0"/>
        <v>4.3268986663198712</v>
      </c>
      <c r="H11">
        <f>AVERAGE(G11:G13)</f>
        <v>3.7877654530733156</v>
      </c>
      <c r="I11">
        <v>90</v>
      </c>
      <c r="J11">
        <f>AVERAGE(D11:D13)</f>
        <v>9.9208560000000005E-3</v>
      </c>
    </row>
    <row r="12" spans="1:10" x14ac:dyDescent="0.25">
      <c r="A12" t="s">
        <v>0</v>
      </c>
      <c r="B12">
        <v>27.313333329999999</v>
      </c>
      <c r="C12">
        <v>7.1333333330000004</v>
      </c>
      <c r="D12">
        <v>7.1228319999999999E-3</v>
      </c>
      <c r="E12">
        <v>11</v>
      </c>
      <c r="F12">
        <f t="shared" si="1"/>
        <v>-1.4433333339999992</v>
      </c>
      <c r="G12">
        <f t="shared" si="0"/>
        <v>2.719484746882368</v>
      </c>
      <c r="I12">
        <v>90</v>
      </c>
    </row>
    <row r="13" spans="1:10" x14ac:dyDescent="0.25">
      <c r="A13" t="s">
        <v>0</v>
      </c>
      <c r="B13">
        <v>26.61</v>
      </c>
      <c r="C13">
        <v>6.4666666670000001</v>
      </c>
      <c r="D13">
        <v>1.1306791E-2</v>
      </c>
      <c r="E13">
        <v>12</v>
      </c>
      <c r="F13">
        <f t="shared" si="1"/>
        <v>-2.1099999999999994</v>
      </c>
      <c r="G13">
        <f t="shared" si="0"/>
        <v>4.3169129460177071</v>
      </c>
      <c r="I13">
        <v>90</v>
      </c>
    </row>
    <row r="14" spans="1:10" x14ac:dyDescent="0.25">
      <c r="A14" t="s">
        <v>0</v>
      </c>
      <c r="B14">
        <v>26.61</v>
      </c>
      <c r="C14">
        <v>6.4666666670000001</v>
      </c>
      <c r="D14">
        <v>1.1306791E-2</v>
      </c>
      <c r="E14">
        <v>13</v>
      </c>
      <c r="F14">
        <f t="shared" si="1"/>
        <v>-2.1099999999999994</v>
      </c>
      <c r="G14">
        <f t="shared" si="0"/>
        <v>4.3169129460177071</v>
      </c>
      <c r="H14">
        <f>AVERAGE(G14:G16)</f>
        <v>7.0597729634025939</v>
      </c>
      <c r="I14">
        <v>120</v>
      </c>
      <c r="J14">
        <f>AVERAGE(D14:D16)</f>
        <v>1.8490847000000001E-2</v>
      </c>
    </row>
    <row r="15" spans="1:10" x14ac:dyDescent="0.25">
      <c r="A15" t="s">
        <v>0</v>
      </c>
      <c r="B15">
        <v>23.95333333</v>
      </c>
      <c r="C15">
        <v>6.02</v>
      </c>
      <c r="D15">
        <v>1.5409885999999999E-2</v>
      </c>
      <c r="E15">
        <v>14</v>
      </c>
      <c r="F15">
        <f t="shared" si="1"/>
        <v>-2.556666667</v>
      </c>
      <c r="G15">
        <f t="shared" si="0"/>
        <v>5.8834674581031683</v>
      </c>
      <c r="I15">
        <v>120</v>
      </c>
    </row>
    <row r="16" spans="1:10" x14ac:dyDescent="0.25">
      <c r="A16" t="s">
        <v>0</v>
      </c>
      <c r="B16">
        <v>25.48</v>
      </c>
      <c r="C16">
        <v>5.12</v>
      </c>
      <c r="D16">
        <v>2.8755863999999999E-2</v>
      </c>
      <c r="E16">
        <v>15</v>
      </c>
      <c r="F16">
        <f t="shared" si="1"/>
        <v>-3.4566666669999995</v>
      </c>
      <c r="G16">
        <f t="shared" si="0"/>
        <v>10.978938486086905</v>
      </c>
      <c r="I16">
        <v>120</v>
      </c>
    </row>
    <row r="17" spans="1:10" x14ac:dyDescent="0.25">
      <c r="A17" t="s">
        <v>0</v>
      </c>
      <c r="B17">
        <v>26.15</v>
      </c>
      <c r="C17">
        <v>7.6466666669999999</v>
      </c>
      <c r="D17">
        <v>4.9902690000000003E-3</v>
      </c>
      <c r="E17">
        <v>16</v>
      </c>
      <c r="F17">
        <f t="shared" si="1"/>
        <v>-0.92999999999999972</v>
      </c>
      <c r="G17">
        <f t="shared" si="0"/>
        <v>1.9052759960878742</v>
      </c>
      <c r="H17">
        <f>AVERAGE(G17:G19)</f>
        <v>2.6373384091587977</v>
      </c>
      <c r="I17">
        <v>180</v>
      </c>
      <c r="J17">
        <f>AVERAGE(D17:D19)</f>
        <v>6.9076756666666675E-3</v>
      </c>
    </row>
    <row r="18" spans="1:10" x14ac:dyDescent="0.25">
      <c r="A18" t="s">
        <v>0</v>
      </c>
      <c r="B18">
        <v>26.35</v>
      </c>
      <c r="C18">
        <v>6.4450000000000003</v>
      </c>
      <c r="D18">
        <v>1.1477879999999999E-2</v>
      </c>
      <c r="E18">
        <v>17</v>
      </c>
      <c r="F18">
        <f t="shared" si="1"/>
        <v>-2.1316666669999993</v>
      </c>
      <c r="G18">
        <f t="shared" si="0"/>
        <v>4.3822344386760488</v>
      </c>
      <c r="I18">
        <v>180</v>
      </c>
    </row>
    <row r="19" spans="1:10" x14ac:dyDescent="0.25">
      <c r="A19" t="s">
        <v>0</v>
      </c>
      <c r="B19">
        <v>25.616666670000001</v>
      </c>
      <c r="C19">
        <v>7.8766666670000003</v>
      </c>
      <c r="D19">
        <v>4.2548780000000001E-3</v>
      </c>
      <c r="E19">
        <v>18</v>
      </c>
      <c r="F19">
        <f t="shared" si="1"/>
        <v>-0.69999999999999929</v>
      </c>
      <c r="G19">
        <f t="shared" si="0"/>
        <v>1.6245047927124703</v>
      </c>
      <c r="I19">
        <v>180</v>
      </c>
    </row>
    <row r="20" spans="1:10" x14ac:dyDescent="0.25">
      <c r="A20" t="s">
        <v>7</v>
      </c>
      <c r="B20">
        <v>29.42</v>
      </c>
      <c r="C20">
        <v>10.116666670000001</v>
      </c>
      <c r="D20">
        <v>9.0069900000000003E-4</v>
      </c>
      <c r="E20">
        <v>1</v>
      </c>
      <c r="F20">
        <f>C20-$C$20</f>
        <v>0</v>
      </c>
      <c r="G20">
        <f t="shared" si="0"/>
        <v>1</v>
      </c>
      <c r="H20">
        <f>AVERAGE(G20:G22)</f>
        <v>1.4710640129110673</v>
      </c>
      <c r="I20">
        <v>15</v>
      </c>
      <c r="J20">
        <f>AVERAGE(D20:D22)</f>
        <v>1.3249866666666668E-3</v>
      </c>
    </row>
    <row r="21" spans="1:10" x14ac:dyDescent="0.25">
      <c r="A21" t="s">
        <v>7</v>
      </c>
      <c r="B21">
        <v>29.375</v>
      </c>
      <c r="C21">
        <v>9.5283333330000008</v>
      </c>
      <c r="D21">
        <v>1.35421E-3</v>
      </c>
      <c r="E21">
        <v>2</v>
      </c>
      <c r="F21">
        <f t="shared" ref="F21:F55" si="2">C21-$C$20</f>
        <v>-0.5883333369999999</v>
      </c>
      <c r="G21">
        <f t="shared" si="0"/>
        <v>1.5035088260588327</v>
      </c>
      <c r="I21">
        <v>15</v>
      </c>
    </row>
    <row r="22" spans="1:10" x14ac:dyDescent="0.25">
      <c r="A22" t="s">
        <v>7</v>
      </c>
      <c r="B22">
        <v>31.40666667</v>
      </c>
      <c r="C22">
        <v>9.1833333330000002</v>
      </c>
      <c r="D22">
        <v>1.720051E-3</v>
      </c>
      <c r="E22">
        <v>3</v>
      </c>
      <c r="F22">
        <f t="shared" si="2"/>
        <v>-0.93333333700000054</v>
      </c>
      <c r="G22">
        <f t="shared" si="0"/>
        <v>1.9096832126743692</v>
      </c>
      <c r="I22">
        <v>15</v>
      </c>
    </row>
    <row r="23" spans="1:10" x14ac:dyDescent="0.25">
      <c r="A23" t="s">
        <v>7</v>
      </c>
      <c r="B23">
        <v>29.155000000000001</v>
      </c>
      <c r="C23">
        <v>10.105</v>
      </c>
      <c r="D23">
        <v>9.0801300000000005E-4</v>
      </c>
      <c r="E23">
        <v>4</v>
      </c>
      <c r="F23">
        <f t="shared" si="2"/>
        <v>-1.1666670000000323E-2</v>
      </c>
      <c r="G23">
        <f t="shared" si="0"/>
        <v>1.0081195052495093</v>
      </c>
      <c r="H23">
        <f>AVERAGE(G23:G25)</f>
        <v>1.1819993866743659</v>
      </c>
      <c r="I23">
        <v>30</v>
      </c>
    </row>
    <row r="24" spans="1:10" x14ac:dyDescent="0.25">
      <c r="A24" t="s">
        <v>7</v>
      </c>
      <c r="B24">
        <v>28.56666667</v>
      </c>
      <c r="C24">
        <v>9.5066666669999993</v>
      </c>
      <c r="D24">
        <v>1.3747010000000001E-3</v>
      </c>
      <c r="E24">
        <v>5</v>
      </c>
      <c r="F24">
        <f t="shared" si="2"/>
        <v>-0.61000000300000146</v>
      </c>
      <c r="G24">
        <f t="shared" si="0"/>
        <v>1.5262592121343275</v>
      </c>
      <c r="I24">
        <v>30</v>
      </c>
      <c r="J24">
        <f>AVERAGE(D24:D26)</f>
        <v>2.2251840000000003E-3</v>
      </c>
    </row>
    <row r="25" spans="1:10" x14ac:dyDescent="0.25">
      <c r="A25" t="s">
        <v>7</v>
      </c>
      <c r="B25">
        <v>33.043333330000003</v>
      </c>
      <c r="C25">
        <v>10.1</v>
      </c>
      <c r="D25">
        <v>9.1116500000000002E-4</v>
      </c>
      <c r="E25">
        <v>6</v>
      </c>
      <c r="F25">
        <f t="shared" si="2"/>
        <v>-1.6666670000001105E-2</v>
      </c>
      <c r="G25">
        <f t="shared" si="0"/>
        <v>1.0116194426392604</v>
      </c>
      <c r="I25">
        <v>30</v>
      </c>
    </row>
    <row r="26" spans="1:10" x14ac:dyDescent="0.25">
      <c r="A26" t="s">
        <v>7</v>
      </c>
      <c r="B26">
        <v>33.384999999999998</v>
      </c>
      <c r="C26">
        <v>7.8316666670000004</v>
      </c>
      <c r="D26">
        <v>4.3896860000000003E-3</v>
      </c>
      <c r="E26">
        <v>7</v>
      </c>
      <c r="F26">
        <f t="shared" si="2"/>
        <v>-2.2850000030000004</v>
      </c>
      <c r="G26">
        <f t="shared" si="0"/>
        <v>4.8736410648352182</v>
      </c>
      <c r="H26">
        <f>AVERAGE(G26:G28)</f>
        <v>4.2328866057944614</v>
      </c>
      <c r="I26">
        <v>60</v>
      </c>
      <c r="J26">
        <f>AVERAGE(D26:D28)</f>
        <v>3.8125583333333338E-3</v>
      </c>
    </row>
    <row r="27" spans="1:10" x14ac:dyDescent="0.25">
      <c r="A27" t="s">
        <v>7</v>
      </c>
      <c r="B27">
        <v>30.18</v>
      </c>
      <c r="C27">
        <v>8.6150000000000002</v>
      </c>
      <c r="D27">
        <v>2.550507E-3</v>
      </c>
      <c r="E27">
        <v>8</v>
      </c>
      <c r="F27">
        <f t="shared" si="2"/>
        <v>-1.5016666700000005</v>
      </c>
      <c r="G27">
        <f t="shared" si="0"/>
        <v>2.8316965465583968</v>
      </c>
      <c r="I27">
        <v>60</v>
      </c>
    </row>
    <row r="28" spans="1:10" x14ac:dyDescent="0.25">
      <c r="A28" t="s">
        <v>7</v>
      </c>
      <c r="B28">
        <v>25.95</v>
      </c>
      <c r="C28">
        <v>7.7966666670000002</v>
      </c>
      <c r="D28">
        <v>4.4974819999999997E-3</v>
      </c>
      <c r="E28">
        <v>9</v>
      </c>
      <c r="F28">
        <f t="shared" si="2"/>
        <v>-2.3200000030000005</v>
      </c>
      <c r="G28">
        <f t="shared" si="0"/>
        <v>4.9933222059897702</v>
      </c>
      <c r="I28">
        <v>60</v>
      </c>
    </row>
    <row r="29" spans="1:10" x14ac:dyDescent="0.25">
      <c r="A29" t="s">
        <v>7</v>
      </c>
      <c r="B29">
        <v>26.98</v>
      </c>
      <c r="C29">
        <v>7.4933333329999998</v>
      </c>
      <c r="D29">
        <v>5.5498580000000004E-3</v>
      </c>
      <c r="E29">
        <v>10</v>
      </c>
      <c r="F29">
        <f t="shared" si="2"/>
        <v>-2.6233333370000009</v>
      </c>
      <c r="G29">
        <f t="shared" si="0"/>
        <v>6.1617209049144623</v>
      </c>
      <c r="H29">
        <f>AVERAGE(G29:G31)</f>
        <v>4.5755671324569143</v>
      </c>
      <c r="I29">
        <v>90</v>
      </c>
      <c r="J29">
        <f>AVERAGE(D29:D31)</f>
        <v>4.1212103333333333E-3</v>
      </c>
    </row>
    <row r="30" spans="1:10" x14ac:dyDescent="0.25">
      <c r="A30" t="s">
        <v>7</v>
      </c>
      <c r="B30">
        <v>29.67</v>
      </c>
      <c r="C30">
        <v>9.49</v>
      </c>
      <c r="D30">
        <v>1.3906739999999999E-3</v>
      </c>
      <c r="E30">
        <v>11</v>
      </c>
      <c r="F30">
        <f t="shared" si="2"/>
        <v>-0.62666667000000054</v>
      </c>
      <c r="G30">
        <f t="shared" si="0"/>
        <v>1.5439934902917187</v>
      </c>
      <c r="I30">
        <v>90</v>
      </c>
    </row>
    <row r="31" spans="1:10" x14ac:dyDescent="0.25">
      <c r="A31" t="s">
        <v>7</v>
      </c>
      <c r="B31">
        <v>27.67</v>
      </c>
      <c r="C31">
        <v>7.5266666669999998</v>
      </c>
      <c r="D31">
        <v>5.4230989999999998E-3</v>
      </c>
      <c r="E31">
        <v>12</v>
      </c>
      <c r="F31">
        <f t="shared" si="2"/>
        <v>-2.590000003000001</v>
      </c>
      <c r="G31">
        <f t="shared" si="0"/>
        <v>6.0209870021645626</v>
      </c>
      <c r="I31">
        <v>90</v>
      </c>
    </row>
    <row r="32" spans="1:10" x14ac:dyDescent="0.25">
      <c r="A32" t="s">
        <v>7</v>
      </c>
      <c r="B32">
        <v>27.67</v>
      </c>
      <c r="C32">
        <v>7.5266666669999998</v>
      </c>
      <c r="D32">
        <v>5.4230989999999998E-3</v>
      </c>
      <c r="E32">
        <v>13</v>
      </c>
      <c r="F32">
        <f t="shared" si="2"/>
        <v>-2.590000003000001</v>
      </c>
      <c r="G32">
        <f t="shared" si="0"/>
        <v>6.0209870021645626</v>
      </c>
      <c r="H32">
        <f>AVERAGE(G32:G34)</f>
        <v>5.327843760108312</v>
      </c>
      <c r="I32">
        <v>120</v>
      </c>
      <c r="J32">
        <f>AVERAGE(D32:D34)</f>
        <v>4.798785666666667E-3</v>
      </c>
    </row>
    <row r="33" spans="1:10" x14ac:dyDescent="0.25">
      <c r="A33" t="s">
        <v>7</v>
      </c>
      <c r="B33">
        <v>25.62</v>
      </c>
      <c r="C33">
        <v>7.6866666669999999</v>
      </c>
      <c r="D33">
        <v>4.8538100000000001E-3</v>
      </c>
      <c r="E33">
        <v>14</v>
      </c>
      <c r="F33">
        <f t="shared" si="2"/>
        <v>-2.4300000030000009</v>
      </c>
      <c r="G33">
        <f t="shared" si="0"/>
        <v>5.3889343186687375</v>
      </c>
      <c r="I33">
        <v>120</v>
      </c>
    </row>
    <row r="34" spans="1:10" x14ac:dyDescent="0.25">
      <c r="A34" t="s">
        <v>7</v>
      </c>
      <c r="B34">
        <v>28.283333330000001</v>
      </c>
      <c r="C34">
        <v>7.9233333330000004</v>
      </c>
      <c r="D34">
        <v>4.1194480000000004E-3</v>
      </c>
      <c r="E34">
        <v>15</v>
      </c>
      <c r="F34">
        <f t="shared" si="2"/>
        <v>-2.1933333370000003</v>
      </c>
      <c r="G34">
        <f t="shared" si="0"/>
        <v>4.5736099594916348</v>
      </c>
      <c r="I34">
        <v>120</v>
      </c>
    </row>
    <row r="35" spans="1:10" x14ac:dyDescent="0.25">
      <c r="A35" t="s">
        <v>7</v>
      </c>
      <c r="B35">
        <v>27.78</v>
      </c>
      <c r="C35">
        <v>9.2766666670000006</v>
      </c>
      <c r="D35">
        <v>1.6122969999999999E-3</v>
      </c>
      <c r="E35">
        <v>16</v>
      </c>
      <c r="F35">
        <f t="shared" si="2"/>
        <v>-0.84000000300000011</v>
      </c>
      <c r="G35">
        <f t="shared" si="0"/>
        <v>1.7900501455782496</v>
      </c>
      <c r="H35">
        <f>AVERAGE(G35:G37)</f>
        <v>2.7141836827587524</v>
      </c>
      <c r="I35">
        <v>180</v>
      </c>
      <c r="J35">
        <f>AVERAGE(D35:D37)</f>
        <v>2.4446636666666669E-3</v>
      </c>
    </row>
    <row r="36" spans="1:10" x14ac:dyDescent="0.25">
      <c r="A36" t="s">
        <v>7</v>
      </c>
      <c r="B36">
        <v>27.853333330000002</v>
      </c>
      <c r="C36">
        <v>7.9483333329999999</v>
      </c>
      <c r="D36">
        <v>4.048678E-3</v>
      </c>
      <c r="E36">
        <v>17</v>
      </c>
      <c r="F36">
        <f t="shared" si="2"/>
        <v>-2.1683333370000009</v>
      </c>
      <c r="G36">
        <f t="shared" si="0"/>
        <v>4.4950380779000918</v>
      </c>
      <c r="I36">
        <v>180</v>
      </c>
    </row>
    <row r="37" spans="1:10" x14ac:dyDescent="0.25">
      <c r="A37" t="s">
        <v>7</v>
      </c>
      <c r="B37">
        <v>26.963333330000001</v>
      </c>
      <c r="C37">
        <v>9.2233333329999994</v>
      </c>
      <c r="D37">
        <v>1.673016E-3</v>
      </c>
      <c r="E37">
        <v>18</v>
      </c>
      <c r="F37">
        <f t="shared" si="2"/>
        <v>-0.89333333700000139</v>
      </c>
      <c r="G37">
        <f t="shared" si="0"/>
        <v>1.8574628247979144</v>
      </c>
      <c r="I37">
        <v>180</v>
      </c>
    </row>
    <row r="38" spans="1:10" x14ac:dyDescent="0.25">
      <c r="A38" t="s">
        <v>8</v>
      </c>
      <c r="B38">
        <v>28.32</v>
      </c>
      <c r="C38">
        <v>9.0166666670000009</v>
      </c>
      <c r="D38">
        <v>1.930691E-3</v>
      </c>
      <c r="E38">
        <v>1</v>
      </c>
      <c r="F38">
        <f t="shared" si="2"/>
        <v>-1.1000000029999999</v>
      </c>
      <c r="G38">
        <f t="shared" si="0"/>
        <v>2.1435469295299669</v>
      </c>
      <c r="H38">
        <f>AVERAGE(G38:G40)</f>
        <v>1.9759196191261716</v>
      </c>
      <c r="I38">
        <v>15</v>
      </c>
      <c r="J38">
        <f>AVERAGE(D38:D40)</f>
        <v>1.7797093333333334E-3</v>
      </c>
    </row>
    <row r="39" spans="1:10" x14ac:dyDescent="0.25">
      <c r="A39" t="s">
        <v>8</v>
      </c>
      <c r="B39">
        <v>29.223333329999999</v>
      </c>
      <c r="C39">
        <v>9.3766666670000003</v>
      </c>
      <c r="D39">
        <v>1.5043260000000001E-3</v>
      </c>
      <c r="E39">
        <v>2</v>
      </c>
      <c r="F39">
        <f t="shared" si="2"/>
        <v>-0.74000000300000046</v>
      </c>
      <c r="G39">
        <f t="shared" si="0"/>
        <v>1.6701758423297723</v>
      </c>
      <c r="I39">
        <v>15</v>
      </c>
    </row>
    <row r="40" spans="1:10" x14ac:dyDescent="0.25">
      <c r="A40" t="s">
        <v>8</v>
      </c>
      <c r="B40">
        <v>31.26</v>
      </c>
      <c r="C40">
        <v>9.0366666670000004</v>
      </c>
      <c r="D40">
        <v>1.904111E-3</v>
      </c>
      <c r="E40">
        <v>3</v>
      </c>
      <c r="F40">
        <f t="shared" si="2"/>
        <v>-1.0800000030000003</v>
      </c>
      <c r="G40">
        <f t="shared" si="0"/>
        <v>2.1140360855187756</v>
      </c>
      <c r="I40">
        <v>15</v>
      </c>
    </row>
    <row r="41" spans="1:10" x14ac:dyDescent="0.25">
      <c r="A41" t="s">
        <v>8</v>
      </c>
      <c r="B41">
        <v>28.776666670000001</v>
      </c>
      <c r="C41">
        <v>9.7266666669999999</v>
      </c>
      <c r="D41">
        <v>1.1802710000000001E-3</v>
      </c>
      <c r="E41">
        <v>4</v>
      </c>
      <c r="F41">
        <f t="shared" si="2"/>
        <v>-0.39000000300000082</v>
      </c>
      <c r="G41">
        <f t="shared" si="0"/>
        <v>1.3103934065832505</v>
      </c>
      <c r="H41">
        <f>AVERAGE(G41:G43)</f>
        <v>1.3159039778847694</v>
      </c>
      <c r="I41">
        <v>30</v>
      </c>
      <c r="J41">
        <f>AVERAGE(D41:D43)</f>
        <v>1.1852340000000001E-3</v>
      </c>
    </row>
    <row r="42" spans="1:10" x14ac:dyDescent="0.25">
      <c r="A42" t="s">
        <v>8</v>
      </c>
      <c r="B42">
        <v>28.396666669999998</v>
      </c>
      <c r="C42">
        <v>9.3366666669999994</v>
      </c>
      <c r="D42">
        <v>1.5466189999999999E-3</v>
      </c>
      <c r="E42">
        <v>5</v>
      </c>
      <c r="F42">
        <f t="shared" si="2"/>
        <v>-0.78000000300000139</v>
      </c>
      <c r="G42">
        <f t="shared" si="0"/>
        <v>1.7171308764461823</v>
      </c>
      <c r="I42">
        <v>30</v>
      </c>
    </row>
    <row r="43" spans="1:10" x14ac:dyDescent="0.25">
      <c r="A43" t="s">
        <v>8</v>
      </c>
      <c r="B43">
        <v>33.18</v>
      </c>
      <c r="C43">
        <v>10.23666667</v>
      </c>
      <c r="D43">
        <v>8.2881199999999995E-4</v>
      </c>
      <c r="E43">
        <v>6</v>
      </c>
      <c r="F43">
        <f t="shared" si="2"/>
        <v>0.11999999999999922</v>
      </c>
      <c r="G43">
        <f t="shared" si="0"/>
        <v>0.92018765062487551</v>
      </c>
      <c r="I43">
        <v>30</v>
      </c>
    </row>
    <row r="44" spans="1:10" x14ac:dyDescent="0.25">
      <c r="A44" t="s">
        <v>8</v>
      </c>
      <c r="B44">
        <v>36.64</v>
      </c>
      <c r="C44">
        <v>11.08666667</v>
      </c>
      <c r="D44">
        <v>4.59813E-4</v>
      </c>
      <c r="E44">
        <v>7</v>
      </c>
      <c r="F44">
        <f t="shared" si="2"/>
        <v>0.96999999999999886</v>
      </c>
      <c r="G44">
        <f t="shared" si="0"/>
        <v>0.51050606285359701</v>
      </c>
      <c r="H44">
        <f>AVERAGE(G44:G46)</f>
        <v>6.2717587343738286</v>
      </c>
      <c r="I44">
        <v>60</v>
      </c>
      <c r="J44">
        <f>AVERAGE(D44:D46)</f>
        <v>5.6489693333333334E-3</v>
      </c>
    </row>
    <row r="45" spans="1:10" x14ac:dyDescent="0.25">
      <c r="A45" t="s">
        <v>8</v>
      </c>
      <c r="B45">
        <v>28.943333330000002</v>
      </c>
      <c r="C45">
        <v>7.3783333329999996</v>
      </c>
      <c r="D45">
        <v>6.0103580000000004E-3</v>
      </c>
      <c r="E45">
        <v>8</v>
      </c>
      <c r="F45">
        <f t="shared" si="2"/>
        <v>-2.7383333370000011</v>
      </c>
      <c r="G45">
        <f t="shared" si="0"/>
        <v>6.6729899775177834</v>
      </c>
      <c r="I45">
        <v>60</v>
      </c>
    </row>
    <row r="46" spans="1:10" x14ac:dyDescent="0.25">
      <c r="A46" t="s">
        <v>8</v>
      </c>
      <c r="B46">
        <v>24.73</v>
      </c>
      <c r="C46">
        <v>6.5766666669999996</v>
      </c>
      <c r="D46">
        <v>1.0476737E-2</v>
      </c>
      <c r="E46">
        <v>9</v>
      </c>
      <c r="F46">
        <f t="shared" si="2"/>
        <v>-3.5400000030000012</v>
      </c>
      <c r="G46">
        <f t="shared" si="0"/>
        <v>11.631780162750102</v>
      </c>
      <c r="I46">
        <v>60</v>
      </c>
    </row>
    <row r="47" spans="1:10" x14ac:dyDescent="0.25">
      <c r="A47" t="s">
        <v>8</v>
      </c>
      <c r="B47">
        <v>24.803333330000001</v>
      </c>
      <c r="C47">
        <v>5.3166666669999998</v>
      </c>
      <c r="D47">
        <v>2.509134E-2</v>
      </c>
      <c r="E47">
        <v>10</v>
      </c>
      <c r="F47">
        <f t="shared" si="2"/>
        <v>-4.800000003000001</v>
      </c>
      <c r="G47">
        <f t="shared" si="0"/>
        <v>27.857618083404272</v>
      </c>
      <c r="H47">
        <f>AVERAGE(G47:G49)</f>
        <v>24.464025163384566</v>
      </c>
      <c r="I47">
        <v>90</v>
      </c>
      <c r="J47">
        <f>AVERAGE(D47:D49)</f>
        <v>2.2034733000000001E-2</v>
      </c>
    </row>
    <row r="48" spans="1:10" x14ac:dyDescent="0.25">
      <c r="A48" t="s">
        <v>8</v>
      </c>
      <c r="B48">
        <v>25.92</v>
      </c>
      <c r="C48">
        <v>5.74</v>
      </c>
      <c r="D48">
        <v>1.8710605000000002E-2</v>
      </c>
      <c r="E48">
        <v>11</v>
      </c>
      <c r="F48">
        <f t="shared" si="2"/>
        <v>-4.3766666700000005</v>
      </c>
      <c r="G48">
        <f t="shared" si="0"/>
        <v>20.773417458582035</v>
      </c>
      <c r="I48">
        <v>90</v>
      </c>
    </row>
    <row r="49" spans="1:10" x14ac:dyDescent="0.25">
      <c r="A49" t="s">
        <v>8</v>
      </c>
      <c r="B49">
        <v>25.63</v>
      </c>
      <c r="C49">
        <v>5.4866666669999997</v>
      </c>
      <c r="D49">
        <v>2.2302254000000001E-2</v>
      </c>
      <c r="E49">
        <v>12</v>
      </c>
      <c r="F49">
        <f t="shared" si="2"/>
        <v>-4.630000003000001</v>
      </c>
      <c r="G49">
        <f t="shared" si="0"/>
        <v>24.76103994816739</v>
      </c>
      <c r="I49">
        <v>90</v>
      </c>
    </row>
    <row r="50" spans="1:10" x14ac:dyDescent="0.25">
      <c r="A50" t="s">
        <v>8</v>
      </c>
      <c r="B50">
        <v>25.63</v>
      </c>
      <c r="C50">
        <v>5.4866666669999997</v>
      </c>
      <c r="D50">
        <v>2.2302254000000001E-2</v>
      </c>
      <c r="E50">
        <v>13</v>
      </c>
      <c r="F50">
        <f t="shared" si="2"/>
        <v>-4.630000003000001</v>
      </c>
      <c r="G50">
        <f t="shared" si="0"/>
        <v>24.76103994816739</v>
      </c>
      <c r="H50">
        <f>AVERAGE(G50:G52)</f>
        <v>45.448848885507743</v>
      </c>
      <c r="I50">
        <v>120</v>
      </c>
      <c r="J50">
        <f>AVERAGE(D50:D52)</f>
        <v>4.0935751333333333E-2</v>
      </c>
    </row>
    <row r="51" spans="1:10" x14ac:dyDescent="0.25">
      <c r="A51" t="s">
        <v>8</v>
      </c>
      <c r="B51">
        <v>22.626666669999999</v>
      </c>
      <c r="C51">
        <v>4.693333333</v>
      </c>
      <c r="D51">
        <v>3.8651458999999999E-2</v>
      </c>
      <c r="E51">
        <v>14</v>
      </c>
      <c r="F51">
        <f t="shared" si="2"/>
        <v>-5.4233333370000008</v>
      </c>
      <c r="G51">
        <f t="shared" si="0"/>
        <v>42.912716837174315</v>
      </c>
      <c r="I51">
        <v>120</v>
      </c>
    </row>
    <row r="52" spans="1:10" x14ac:dyDescent="0.25">
      <c r="A52" t="s">
        <v>8</v>
      </c>
      <c r="B52">
        <v>24.375</v>
      </c>
      <c r="C52">
        <v>4.0149999999999997</v>
      </c>
      <c r="D52">
        <v>6.1853540999999998E-2</v>
      </c>
      <c r="E52">
        <v>15</v>
      </c>
      <c r="F52">
        <f t="shared" si="2"/>
        <v>-6.1016666700000011</v>
      </c>
      <c r="G52">
        <f t="shared" si="0"/>
        <v>68.672789871181507</v>
      </c>
      <c r="I52">
        <v>120</v>
      </c>
    </row>
    <row r="53" spans="1:10" x14ac:dyDescent="0.25">
      <c r="A53" t="s">
        <v>8</v>
      </c>
      <c r="B53">
        <v>24.49666667</v>
      </c>
      <c r="C53">
        <v>5.9933333329999998</v>
      </c>
      <c r="D53">
        <v>1.5697369999999999E-2</v>
      </c>
      <c r="E53">
        <v>16</v>
      </c>
      <c r="F53">
        <f t="shared" si="2"/>
        <v>-4.1233333370000009</v>
      </c>
      <c r="G53">
        <f t="shared" si="0"/>
        <v>17.427978542575705</v>
      </c>
      <c r="H53">
        <f>AVERAGE(G53:G55)</f>
        <v>28.505702174491091</v>
      </c>
      <c r="I53">
        <v>180</v>
      </c>
      <c r="J53">
        <f>AVERAGE(D53:D55)</f>
        <v>2.5675068999999998E-2</v>
      </c>
    </row>
    <row r="54" spans="1:10" x14ac:dyDescent="0.25">
      <c r="A54" t="s">
        <v>8</v>
      </c>
      <c r="B54">
        <v>24.4</v>
      </c>
      <c r="C54">
        <v>4.4950000000000001</v>
      </c>
      <c r="D54">
        <v>4.4347604999999998E-2</v>
      </c>
      <c r="E54">
        <v>17</v>
      </c>
      <c r="F54">
        <f t="shared" si="2"/>
        <v>-5.6216666700000006</v>
      </c>
      <c r="G54">
        <f t="shared" si="0"/>
        <v>49.236853715834442</v>
      </c>
      <c r="I54">
        <v>180</v>
      </c>
    </row>
    <row r="55" spans="1:10" x14ac:dyDescent="0.25">
      <c r="A55" t="s">
        <v>8</v>
      </c>
      <c r="B55">
        <v>23.62</v>
      </c>
      <c r="C55">
        <v>5.88</v>
      </c>
      <c r="D55">
        <v>1.6980232000000001E-2</v>
      </c>
      <c r="E55">
        <v>18</v>
      </c>
      <c r="F55">
        <f t="shared" si="2"/>
        <v>-4.2366666700000009</v>
      </c>
      <c r="G55">
        <f t="shared" si="0"/>
        <v>18.852274265063137</v>
      </c>
      <c r="I55">
        <v>180</v>
      </c>
    </row>
    <row r="56" spans="1:10" x14ac:dyDescent="0.25">
      <c r="A56" t="s">
        <v>9</v>
      </c>
      <c r="B56">
        <v>26.625</v>
      </c>
      <c r="C56">
        <v>7.3216666669999997</v>
      </c>
      <c r="D56">
        <v>6.2511329999999999E-3</v>
      </c>
      <c r="E56">
        <v>1</v>
      </c>
      <c r="F56">
        <f>C56-$C$56</f>
        <v>0</v>
      </c>
      <c r="G56">
        <f t="shared" si="0"/>
        <v>1</v>
      </c>
      <c r="H56">
        <f>AVERAGE(G56:G58)</f>
        <v>1.0644822882367546</v>
      </c>
      <c r="I56">
        <v>15</v>
      </c>
      <c r="J56">
        <f>AVERAGE(D56:D58)</f>
        <v>6.6542199999999998E-3</v>
      </c>
    </row>
    <row r="57" spans="1:10" x14ac:dyDescent="0.25">
      <c r="A57" t="s">
        <v>9</v>
      </c>
      <c r="B57">
        <v>27.236666670000002</v>
      </c>
      <c r="C57">
        <v>7.39</v>
      </c>
      <c r="D57">
        <v>5.9619499999999997E-3</v>
      </c>
      <c r="E57">
        <v>2</v>
      </c>
      <c r="F57">
        <f t="shared" ref="F57:F72" si="3">C57-$C$56</f>
        <v>6.8333332999999996E-2</v>
      </c>
      <c r="G57">
        <f t="shared" si="0"/>
        <v>0.95373916477127763</v>
      </c>
      <c r="I57">
        <v>15</v>
      </c>
    </row>
    <row r="58" spans="1:10" x14ac:dyDescent="0.25">
      <c r="A58" t="s">
        <v>9</v>
      </c>
      <c r="B58">
        <v>29.234999999999999</v>
      </c>
      <c r="C58">
        <v>7.0116666670000001</v>
      </c>
      <c r="D58">
        <v>7.7495769999999997E-3</v>
      </c>
      <c r="E58">
        <v>3</v>
      </c>
      <c r="F58">
        <f t="shared" si="3"/>
        <v>-0.30999999999999961</v>
      </c>
      <c r="G58">
        <f t="shared" si="0"/>
        <v>1.2397076999389862</v>
      </c>
      <c r="I58">
        <v>15</v>
      </c>
    </row>
    <row r="59" spans="1:10" x14ac:dyDescent="0.25">
      <c r="A59" t="s">
        <v>9</v>
      </c>
      <c r="B59">
        <v>26.82</v>
      </c>
      <c r="C59">
        <v>7.77</v>
      </c>
      <c r="D59">
        <v>4.5813870000000001E-3</v>
      </c>
      <c r="E59">
        <v>4</v>
      </c>
      <c r="F59">
        <f t="shared" si="3"/>
        <v>0.44833333299999989</v>
      </c>
      <c r="G59">
        <f t="shared" si="0"/>
        <v>0.73288902587966753</v>
      </c>
      <c r="H59">
        <f>AVERAGE(G59:G61)</f>
        <v>0.80821481921057092</v>
      </c>
      <c r="I59">
        <v>30</v>
      </c>
      <c r="J59">
        <f>AVERAGE(D59:D61)</f>
        <v>5.0522580000000004E-3</v>
      </c>
    </row>
    <row r="60" spans="1:10" x14ac:dyDescent="0.25">
      <c r="A60" t="s">
        <v>9</v>
      </c>
      <c r="B60">
        <v>26.873333330000001</v>
      </c>
      <c r="C60">
        <v>7.8133333330000001</v>
      </c>
      <c r="D60">
        <v>4.4458240000000001E-3</v>
      </c>
      <c r="E60">
        <v>5</v>
      </c>
      <c r="F60">
        <f t="shared" si="3"/>
        <v>0.49166666600000042</v>
      </c>
      <c r="G60">
        <f t="shared" si="0"/>
        <v>0.71120300942728609</v>
      </c>
      <c r="I60">
        <v>30</v>
      </c>
    </row>
    <row r="61" spans="1:10" x14ac:dyDescent="0.25">
      <c r="A61" t="s">
        <v>9</v>
      </c>
      <c r="B61">
        <v>30.293333329999999</v>
      </c>
      <c r="C61">
        <v>7.35</v>
      </c>
      <c r="D61">
        <v>6.1295630000000002E-3</v>
      </c>
      <c r="E61">
        <v>6</v>
      </c>
      <c r="F61">
        <f t="shared" si="3"/>
        <v>2.8333332999999961E-2</v>
      </c>
      <c r="G61">
        <f t="shared" si="0"/>
        <v>0.98055242232475914</v>
      </c>
      <c r="I61">
        <v>30</v>
      </c>
    </row>
    <row r="62" spans="1:10" x14ac:dyDescent="0.25">
      <c r="A62" t="s">
        <v>9</v>
      </c>
      <c r="B62">
        <v>31.263333329999998</v>
      </c>
      <c r="C62">
        <v>5.71</v>
      </c>
      <c r="D62">
        <v>1.9103754000000001E-2</v>
      </c>
      <c r="E62">
        <v>7</v>
      </c>
      <c r="F62">
        <f t="shared" si="3"/>
        <v>-1.6116666669999997</v>
      </c>
      <c r="G62">
        <f t="shared" si="0"/>
        <v>3.0560468639030227</v>
      </c>
      <c r="H62">
        <f>AVERAGE(G62:G64)</f>
        <v>1.693341330295965</v>
      </c>
      <c r="I62">
        <v>60</v>
      </c>
      <c r="J62">
        <f>AVERAGE(D62:D64)</f>
        <v>1.0585301333333333E-2</v>
      </c>
    </row>
    <row r="63" spans="1:10" x14ac:dyDescent="0.25">
      <c r="A63" t="s">
        <v>9</v>
      </c>
      <c r="B63">
        <v>28.504999999999999</v>
      </c>
      <c r="C63">
        <v>6.94</v>
      </c>
      <c r="D63">
        <v>8.144264E-3</v>
      </c>
      <c r="E63">
        <v>8</v>
      </c>
      <c r="F63">
        <f t="shared" si="3"/>
        <v>-0.38166666699999929</v>
      </c>
      <c r="G63">
        <f t="shared" si="0"/>
        <v>1.3028460935208783</v>
      </c>
      <c r="I63">
        <v>60</v>
      </c>
    </row>
    <row r="64" spans="1:10" x14ac:dyDescent="0.25">
      <c r="A64" t="s">
        <v>9</v>
      </c>
      <c r="B64">
        <v>25.946666669999999</v>
      </c>
      <c r="C64">
        <v>7.7933333329999996</v>
      </c>
      <c r="D64">
        <v>4.507886E-3</v>
      </c>
      <c r="E64">
        <v>9</v>
      </c>
      <c r="F64">
        <f t="shared" si="3"/>
        <v>0.47166666599999996</v>
      </c>
      <c r="G64">
        <f t="shared" si="0"/>
        <v>0.72113103346399443</v>
      </c>
      <c r="I64">
        <v>60</v>
      </c>
    </row>
    <row r="65" spans="1:10" x14ac:dyDescent="0.25">
      <c r="A65" t="s">
        <v>9</v>
      </c>
      <c r="B65">
        <v>26.61</v>
      </c>
      <c r="C65">
        <v>7.1233333329999997</v>
      </c>
      <c r="D65">
        <v>7.1723749999999999E-3</v>
      </c>
      <c r="E65">
        <v>10</v>
      </c>
      <c r="F65">
        <f t="shared" si="3"/>
        <v>-0.19833333399999997</v>
      </c>
      <c r="G65">
        <f t="shared" si="0"/>
        <v>1.1473720933769933</v>
      </c>
      <c r="H65">
        <f>AVERAGE(G65:G67)</f>
        <v>0.89500717924915596</v>
      </c>
      <c r="I65">
        <v>90</v>
      </c>
      <c r="J65">
        <f>AVERAGE(D65:D67)</f>
        <v>5.5948086666666669E-3</v>
      </c>
    </row>
    <row r="66" spans="1:10" x14ac:dyDescent="0.25">
      <c r="A66" t="s">
        <v>9</v>
      </c>
      <c r="B66">
        <v>28.533333330000001</v>
      </c>
      <c r="C66">
        <v>8.3533333330000001</v>
      </c>
      <c r="D66">
        <v>3.057709E-3</v>
      </c>
      <c r="E66">
        <v>11</v>
      </c>
      <c r="F66">
        <f t="shared" si="3"/>
        <v>1.0316666660000005</v>
      </c>
      <c r="G66">
        <f t="shared" si="0"/>
        <v>0.4891447403270332</v>
      </c>
      <c r="I66">
        <v>90</v>
      </c>
    </row>
    <row r="67" spans="1:10" x14ac:dyDescent="0.25">
      <c r="A67" t="s">
        <v>9</v>
      </c>
      <c r="B67">
        <v>27.396666669999998</v>
      </c>
      <c r="C67">
        <v>7.2533333329999996</v>
      </c>
      <c r="D67">
        <v>6.5543420000000003E-3</v>
      </c>
      <c r="E67">
        <v>12</v>
      </c>
      <c r="F67">
        <f t="shared" si="3"/>
        <v>-6.8333334000000079E-2</v>
      </c>
      <c r="G67">
        <f t="shared" ref="G67:G73" si="4">2^(-F67)</f>
        <v>1.0485047040434412</v>
      </c>
      <c r="I67">
        <v>90</v>
      </c>
    </row>
    <row r="68" spans="1:10" x14ac:dyDescent="0.25">
      <c r="A68" t="s">
        <v>9</v>
      </c>
      <c r="B68">
        <v>27.396666669999998</v>
      </c>
      <c r="C68">
        <v>7.2533333329999996</v>
      </c>
      <c r="D68">
        <v>6.5543420000000003E-3</v>
      </c>
      <c r="E68">
        <v>13</v>
      </c>
      <c r="F68">
        <f t="shared" si="3"/>
        <v>-6.8333334000000079E-2</v>
      </c>
      <c r="G68">
        <f t="shared" si="4"/>
        <v>1.0485047040434412</v>
      </c>
      <c r="H68">
        <f>AVERAGE(G68:G70)</f>
        <v>1.2360999029191544</v>
      </c>
      <c r="I68">
        <v>120</v>
      </c>
      <c r="J68">
        <f>AVERAGE(D68:D70)</f>
        <v>7.7270243333333348E-3</v>
      </c>
    </row>
    <row r="69" spans="1:10" x14ac:dyDescent="0.25">
      <c r="A69" t="s">
        <v>9</v>
      </c>
      <c r="B69">
        <v>24.524999999999999</v>
      </c>
      <c r="C69">
        <v>6.5916666670000001</v>
      </c>
      <c r="D69">
        <v>1.0368373E-2</v>
      </c>
      <c r="E69">
        <v>14</v>
      </c>
      <c r="F69">
        <f t="shared" si="3"/>
        <v>-0.72999999999999954</v>
      </c>
      <c r="G69">
        <f t="shared" si="4"/>
        <v>1.6586390916288829</v>
      </c>
      <c r="I69">
        <v>120</v>
      </c>
    </row>
    <row r="70" spans="1:10" x14ac:dyDescent="0.25">
      <c r="A70" t="s">
        <v>9</v>
      </c>
      <c r="B70">
        <v>27.68</v>
      </c>
      <c r="C70">
        <v>7.32</v>
      </c>
      <c r="D70">
        <v>6.2583580000000003E-3</v>
      </c>
      <c r="E70">
        <v>15</v>
      </c>
      <c r="F70">
        <f t="shared" si="3"/>
        <v>-1.6666669999993999E-3</v>
      </c>
      <c r="G70">
        <f t="shared" si="4"/>
        <v>1.0011559130851393</v>
      </c>
      <c r="I70">
        <v>120</v>
      </c>
    </row>
    <row r="71" spans="1:10" x14ac:dyDescent="0.25">
      <c r="A71" t="s">
        <v>9</v>
      </c>
      <c r="B71">
        <v>26.176666669999999</v>
      </c>
      <c r="C71">
        <v>7.6733333330000004</v>
      </c>
      <c r="D71">
        <v>4.8988770000000003E-3</v>
      </c>
      <c r="E71">
        <v>16</v>
      </c>
      <c r="F71">
        <f t="shared" si="3"/>
        <v>0.35166666600000074</v>
      </c>
      <c r="G71">
        <f t="shared" si="4"/>
        <v>0.7836782345147677</v>
      </c>
      <c r="H71">
        <f>AVERAGE(G71:G73)</f>
        <v>1.4998365523065516</v>
      </c>
      <c r="I71">
        <v>180</v>
      </c>
      <c r="J71">
        <f>AVERAGE(D71:D73)</f>
        <v>9.3756773333333321E-3</v>
      </c>
    </row>
    <row r="72" spans="1:10" x14ac:dyDescent="0.25">
      <c r="A72" t="s">
        <v>9</v>
      </c>
      <c r="B72">
        <v>25.793333329999999</v>
      </c>
      <c r="C72">
        <v>5.8883333330000003</v>
      </c>
      <c r="D72">
        <v>1.6882432999999999E-2</v>
      </c>
      <c r="E72">
        <v>17</v>
      </c>
      <c r="F72">
        <f t="shared" si="3"/>
        <v>-1.4333333339999994</v>
      </c>
      <c r="G72">
        <f t="shared" si="4"/>
        <v>2.7006998935843671</v>
      </c>
      <c r="I72">
        <v>180</v>
      </c>
    </row>
    <row r="73" spans="1:10" x14ac:dyDescent="0.25">
      <c r="A73" t="s">
        <v>9</v>
      </c>
      <c r="B73">
        <v>25.04</v>
      </c>
      <c r="C73">
        <v>7.3</v>
      </c>
      <c r="D73">
        <v>6.3457219999999998E-3</v>
      </c>
      <c r="E73">
        <v>18</v>
      </c>
      <c r="F73">
        <f>C73-$C$56</f>
        <v>-2.1666666999999862E-2</v>
      </c>
      <c r="G73">
        <f t="shared" si="4"/>
        <v>1.0151315288205198</v>
      </c>
      <c r="I73">
        <v>180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A4B4-6937-47D9-8B14-70528CA4F5CB}">
  <dimension ref="A1:J45"/>
  <sheetViews>
    <sheetView workbookViewId="0">
      <selection activeCell="H15" sqref="H15"/>
    </sheetView>
  </sheetViews>
  <sheetFormatPr defaultRowHeight="15" x14ac:dyDescent="0.25"/>
  <sheetData>
    <row r="1" spans="1:10" x14ac:dyDescent="0.25">
      <c r="A1" s="1" t="s">
        <v>1</v>
      </c>
      <c r="B1" s="1" t="s">
        <v>2</v>
      </c>
      <c r="C1" s="1" t="s">
        <v>3</v>
      </c>
      <c r="D1" s="1" t="e">
        <v>#NAME?</v>
      </c>
      <c r="E1" s="1" t="s">
        <v>4</v>
      </c>
      <c r="F1" s="1" t="s">
        <v>5</v>
      </c>
      <c r="G1" s="1" t="s">
        <v>12</v>
      </c>
      <c r="H1" s="1" t="s">
        <v>13</v>
      </c>
      <c r="I1" s="1"/>
      <c r="J1" s="1"/>
    </row>
    <row r="2" spans="1:10" x14ac:dyDescent="0.25">
      <c r="A2" s="1" t="s">
        <v>14</v>
      </c>
      <c r="B2" s="1">
        <v>27.484999999999999</v>
      </c>
      <c r="C2" s="1">
        <v>7.8783333329999996</v>
      </c>
      <c r="D2" s="1">
        <v>8.4841666665000002</v>
      </c>
      <c r="E2" s="1">
        <v>4.2499649999999996E-3</v>
      </c>
      <c r="F2" s="1">
        <v>1</v>
      </c>
      <c r="G2" s="1">
        <v>0</v>
      </c>
      <c r="H2" s="1">
        <v>1</v>
      </c>
      <c r="I2" s="1">
        <v>15</v>
      </c>
      <c r="J2" s="1">
        <v>3.0424849999999997E-3</v>
      </c>
    </row>
    <row r="3" spans="1:10" x14ac:dyDescent="0.25">
      <c r="A3" s="1" t="s">
        <v>14</v>
      </c>
      <c r="B3" s="1">
        <v>29.186666670000001</v>
      </c>
      <c r="C3" s="1">
        <v>9.09</v>
      </c>
      <c r="D3" s="1"/>
      <c r="E3" s="1">
        <v>1.835005E-3</v>
      </c>
      <c r="F3" s="1">
        <v>2</v>
      </c>
      <c r="G3" s="1"/>
      <c r="H3" s="1"/>
      <c r="I3" s="1">
        <v>15</v>
      </c>
      <c r="J3" s="1"/>
    </row>
    <row r="4" spans="1:10" x14ac:dyDescent="0.25">
      <c r="A4" s="1" t="s">
        <v>14</v>
      </c>
      <c r="B4" s="1">
        <v>29.56</v>
      </c>
      <c r="C4" s="1">
        <v>8.1999999999999993</v>
      </c>
      <c r="D4" s="1">
        <v>8.1999999999999993</v>
      </c>
      <c r="E4" s="1">
        <v>3.400588E-3</v>
      </c>
      <c r="F4" s="1">
        <v>4</v>
      </c>
      <c r="G4" s="1">
        <v>0</v>
      </c>
      <c r="H4" s="1">
        <v>1</v>
      </c>
      <c r="I4" s="1">
        <v>30</v>
      </c>
      <c r="J4" s="1">
        <v>3.400588E-3</v>
      </c>
    </row>
    <row r="5" spans="1:10" x14ac:dyDescent="0.25">
      <c r="A5" s="1" t="s">
        <v>14</v>
      </c>
      <c r="B5" s="1">
        <v>28.016666669999999</v>
      </c>
      <c r="C5" s="1">
        <v>6.2933333329999996</v>
      </c>
      <c r="D5" s="1"/>
      <c r="E5" s="1">
        <v>1.2750226E-2</v>
      </c>
      <c r="F5" s="1">
        <v>5</v>
      </c>
      <c r="G5" s="1"/>
      <c r="H5" s="1"/>
      <c r="I5" s="1">
        <v>60</v>
      </c>
      <c r="J5" s="1">
        <v>1.0335891999999999E-2</v>
      </c>
    </row>
    <row r="6" spans="1:10" x14ac:dyDescent="0.25">
      <c r="A6" s="1" t="s">
        <v>14</v>
      </c>
      <c r="B6" s="1">
        <v>28.27333333</v>
      </c>
      <c r="C6" s="1">
        <v>6.98</v>
      </c>
      <c r="D6" s="1">
        <v>6.6366666665</v>
      </c>
      <c r="E6" s="1">
        <v>7.9215580000000004E-3</v>
      </c>
      <c r="F6" s="1">
        <v>6</v>
      </c>
      <c r="G6" s="1">
        <v>-1.5633333334999993</v>
      </c>
      <c r="H6" s="1">
        <v>2.9553588815206728</v>
      </c>
      <c r="I6" s="1">
        <v>60</v>
      </c>
      <c r="J6" s="1"/>
    </row>
    <row r="7" spans="1:10" x14ac:dyDescent="0.25">
      <c r="A7" s="1" t="s">
        <v>14</v>
      </c>
      <c r="B7" s="1">
        <v>26.383333329999999</v>
      </c>
      <c r="C7" s="1">
        <v>6.943333333</v>
      </c>
      <c r="D7" s="1">
        <v>6.8533333330000001</v>
      </c>
      <c r="E7" s="1">
        <v>8.1254680000000003E-3</v>
      </c>
      <c r="F7" s="1">
        <v>7</v>
      </c>
      <c r="G7" s="1">
        <v>-1.3466666669999992</v>
      </c>
      <c r="H7" s="1">
        <v>2.5432383333592168</v>
      </c>
      <c r="I7" s="1">
        <v>90</v>
      </c>
      <c r="J7" s="1">
        <v>8.6653400000000005E-3</v>
      </c>
    </row>
    <row r="8" spans="1:10" x14ac:dyDescent="0.25">
      <c r="A8" s="1" t="s">
        <v>14</v>
      </c>
      <c r="B8" s="1">
        <v>26.63</v>
      </c>
      <c r="C8" s="1">
        <v>6.7633333330000003</v>
      </c>
      <c r="D8" s="1"/>
      <c r="E8" s="1">
        <v>9.2052120000000008E-3</v>
      </c>
      <c r="F8" s="1">
        <v>8</v>
      </c>
      <c r="G8" s="1"/>
      <c r="H8" s="1"/>
      <c r="I8" s="1">
        <v>90</v>
      </c>
      <c r="J8" s="1"/>
    </row>
    <row r="9" spans="1:10" x14ac:dyDescent="0.25">
      <c r="A9" s="1" t="s">
        <v>14</v>
      </c>
      <c r="B9" s="1">
        <v>26.145</v>
      </c>
      <c r="C9" s="1">
        <v>6.7383333329999999</v>
      </c>
      <c r="D9" s="1">
        <v>7.3491666665000004</v>
      </c>
      <c r="E9" s="1">
        <v>9.3661160000000007E-3</v>
      </c>
      <c r="F9" s="1">
        <v>9</v>
      </c>
      <c r="G9" s="1">
        <v>-0.8508333334999989</v>
      </c>
      <c r="H9" s="1">
        <v>1.8035423915501609</v>
      </c>
      <c r="I9" s="1">
        <v>120</v>
      </c>
      <c r="J9" s="1"/>
    </row>
    <row r="10" spans="1:10" x14ac:dyDescent="0.25">
      <c r="A10" s="1" t="s">
        <v>14</v>
      </c>
      <c r="B10" s="1">
        <v>29.493333329999999</v>
      </c>
      <c r="C10" s="1">
        <v>7.96</v>
      </c>
      <c r="D10" s="1"/>
      <c r="E10" s="1">
        <v>4.0160700000000001E-3</v>
      </c>
      <c r="F10" s="1">
        <v>10</v>
      </c>
      <c r="G10" s="1"/>
      <c r="H10" s="1"/>
      <c r="I10" s="1">
        <v>120</v>
      </c>
      <c r="J10" s="1"/>
    </row>
    <row r="11" spans="1:10" x14ac:dyDescent="0.25">
      <c r="A11" s="1" t="s">
        <v>14</v>
      </c>
      <c r="B11" s="1">
        <v>28.25</v>
      </c>
      <c r="C11" s="1">
        <v>8.7433333330000007</v>
      </c>
      <c r="D11" s="1">
        <v>8.7050000000000001</v>
      </c>
      <c r="E11" s="1">
        <v>2.3334279999999998E-3</v>
      </c>
      <c r="F11" s="1">
        <v>11</v>
      </c>
      <c r="G11" s="1">
        <v>0.50500000000000078</v>
      </c>
      <c r="H11" s="1">
        <v>0.70466037757100941</v>
      </c>
      <c r="I11" s="1">
        <v>180</v>
      </c>
      <c r="J11" s="1"/>
    </row>
    <row r="12" spans="1:10" x14ac:dyDescent="0.25">
      <c r="A12" s="1" t="s">
        <v>14</v>
      </c>
      <c r="B12" s="1">
        <v>28.34333333</v>
      </c>
      <c r="C12" s="1">
        <v>8.6666666669999994</v>
      </c>
      <c r="D12" s="1"/>
      <c r="E12" s="1">
        <v>2.4607829999999998E-3</v>
      </c>
      <c r="F12" s="1">
        <v>12</v>
      </c>
      <c r="G12" s="1"/>
      <c r="H12" s="1"/>
      <c r="I12" s="1">
        <v>180</v>
      </c>
      <c r="J12" s="1"/>
    </row>
    <row r="13" spans="1:10" x14ac:dyDescent="0.25">
      <c r="A13" s="1" t="s">
        <v>7</v>
      </c>
      <c r="B13" s="1">
        <v>27.38</v>
      </c>
      <c r="C13" s="1">
        <v>7.7733333330000001</v>
      </c>
      <c r="D13" s="1">
        <v>7.6383333330000003</v>
      </c>
      <c r="E13" s="1">
        <v>4.570813E-3</v>
      </c>
      <c r="F13" s="1">
        <v>1</v>
      </c>
      <c r="G13" s="1">
        <v>0</v>
      </c>
      <c r="H13" s="1">
        <v>1</v>
      </c>
      <c r="I13" s="1">
        <v>15</v>
      </c>
      <c r="J13" s="1"/>
    </row>
    <row r="14" spans="1:10" x14ac:dyDescent="0.25">
      <c r="A14" s="1" t="s">
        <v>7</v>
      </c>
      <c r="B14" s="1">
        <v>27.6</v>
      </c>
      <c r="C14" s="1">
        <v>7.5033333329999996</v>
      </c>
      <c r="D14" s="1"/>
      <c r="E14" s="1">
        <v>5.5115229999999999E-3</v>
      </c>
      <c r="F14" s="1">
        <v>2</v>
      </c>
      <c r="G14" s="1"/>
      <c r="H14" s="1"/>
      <c r="I14" s="1">
        <v>15</v>
      </c>
      <c r="J14" s="1"/>
    </row>
    <row r="15" spans="1:10" x14ac:dyDescent="0.25">
      <c r="A15" s="1" t="s">
        <v>7</v>
      </c>
      <c r="B15" s="1">
        <v>29.175000000000001</v>
      </c>
      <c r="C15" s="1">
        <v>7.8150000000000004</v>
      </c>
      <c r="D15" s="1">
        <v>7.8150000000000004</v>
      </c>
      <c r="E15" s="1">
        <v>4.4406910000000001E-3</v>
      </c>
      <c r="F15" s="1">
        <v>4</v>
      </c>
      <c r="G15" s="1">
        <v>0</v>
      </c>
      <c r="H15" s="1">
        <v>1</v>
      </c>
      <c r="I15" s="1">
        <v>30</v>
      </c>
      <c r="J15" s="1"/>
    </row>
    <row r="16" spans="1:10" x14ac:dyDescent="0.25">
      <c r="A16" s="1" t="s">
        <v>7</v>
      </c>
      <c r="B16" s="1">
        <v>28.626666669999999</v>
      </c>
      <c r="C16" s="1">
        <v>6.903333333</v>
      </c>
      <c r="D16" s="1"/>
      <c r="E16" s="1">
        <v>8.3539059999999995E-3</v>
      </c>
      <c r="F16" s="1">
        <v>5</v>
      </c>
      <c r="G16" s="1"/>
      <c r="H16" s="1"/>
      <c r="I16" s="1">
        <v>60</v>
      </c>
      <c r="J16" s="1"/>
    </row>
    <row r="17" spans="1:9" x14ac:dyDescent="0.25">
      <c r="A17" s="1" t="s">
        <v>7</v>
      </c>
      <c r="B17" s="1">
        <v>28.6</v>
      </c>
      <c r="C17" s="1">
        <v>7.306666667</v>
      </c>
      <c r="D17" s="1">
        <v>7.1050000000000004</v>
      </c>
      <c r="E17" s="1">
        <v>6.3164659999999997E-3</v>
      </c>
      <c r="F17" s="1">
        <v>6</v>
      </c>
      <c r="G17" s="1">
        <v>-0.71</v>
      </c>
      <c r="H17" s="1">
        <v>1.6358041171155622</v>
      </c>
      <c r="I17" s="1">
        <v>60</v>
      </c>
    </row>
    <row r="18" spans="1:9" x14ac:dyDescent="0.25">
      <c r="A18" s="1" t="s">
        <v>7</v>
      </c>
      <c r="B18" s="1">
        <v>27.175000000000001</v>
      </c>
      <c r="C18" s="1">
        <v>7.7350000000000003</v>
      </c>
      <c r="D18" s="1">
        <v>7.7391666665000001</v>
      </c>
      <c r="E18" s="1">
        <v>4.6938910000000004E-3</v>
      </c>
      <c r="F18" s="1">
        <v>7</v>
      </c>
      <c r="G18" s="1">
        <v>-7.5833333500000322E-2</v>
      </c>
      <c r="H18" s="1">
        <v>1.0539696570297838</v>
      </c>
      <c r="I18" s="1">
        <v>90</v>
      </c>
    </row>
    <row r="19" spans="1:9" x14ac:dyDescent="0.25">
      <c r="A19" s="1" t="s">
        <v>7</v>
      </c>
      <c r="B19" s="1">
        <v>27.61</v>
      </c>
      <c r="C19" s="1">
        <v>7.7433333329999998</v>
      </c>
      <c r="D19" s="1"/>
      <c r="E19" s="1">
        <v>4.6668559999999996E-3</v>
      </c>
      <c r="F19" s="1">
        <v>8</v>
      </c>
      <c r="G19" s="1"/>
      <c r="H19" s="1"/>
      <c r="I19" s="1">
        <v>90</v>
      </c>
    </row>
    <row r="20" spans="1:9" x14ac:dyDescent="0.25">
      <c r="A20" s="1" t="s">
        <v>7</v>
      </c>
      <c r="B20" s="1">
        <v>26.73</v>
      </c>
      <c r="C20" s="1">
        <v>7.3233333329999999</v>
      </c>
      <c r="D20" s="1">
        <v>8.5625</v>
      </c>
      <c r="E20" s="1">
        <v>6.2439150000000001E-3</v>
      </c>
      <c r="F20" s="1">
        <v>9</v>
      </c>
      <c r="G20" s="1">
        <v>0.74749999999999961</v>
      </c>
      <c r="H20" s="1">
        <v>0.59563482021293535</v>
      </c>
      <c r="I20" s="1">
        <v>120</v>
      </c>
    </row>
    <row r="21" spans="1:9" x14ac:dyDescent="0.25">
      <c r="A21" s="1" t="s">
        <v>7</v>
      </c>
      <c r="B21" s="1">
        <v>31.335000000000001</v>
      </c>
      <c r="C21" s="1">
        <v>9.8016666669999992</v>
      </c>
      <c r="D21" s="1"/>
      <c r="E21" s="1">
        <v>1.120481E-3</v>
      </c>
      <c r="F21" s="1">
        <v>10</v>
      </c>
      <c r="G21" s="1"/>
      <c r="H21" s="1"/>
      <c r="I21" s="1">
        <v>120</v>
      </c>
    </row>
    <row r="22" spans="1:9" x14ac:dyDescent="0.25">
      <c r="A22" s="1" t="s">
        <v>7</v>
      </c>
      <c r="B22" s="1">
        <v>28.34</v>
      </c>
      <c r="C22" s="1">
        <v>8.8333333330000006</v>
      </c>
      <c r="D22" s="1">
        <v>8.6958333329999995</v>
      </c>
      <c r="E22" s="1">
        <v>2.1923089999999999E-3</v>
      </c>
      <c r="F22" s="1">
        <v>11</v>
      </c>
      <c r="G22" s="1">
        <v>0.88083333299999911</v>
      </c>
      <c r="H22" s="1">
        <v>0.54305366068193572</v>
      </c>
      <c r="I22" s="1">
        <v>180</v>
      </c>
    </row>
    <row r="23" spans="1:9" x14ac:dyDescent="0.25">
      <c r="A23" s="1" t="s">
        <v>7</v>
      </c>
      <c r="B23" s="1">
        <v>28.234999999999999</v>
      </c>
      <c r="C23" s="1">
        <v>8.5583333330000002</v>
      </c>
      <c r="D23" s="1"/>
      <c r="E23" s="1">
        <v>2.652681E-3</v>
      </c>
      <c r="F23" s="1">
        <v>12</v>
      </c>
      <c r="G23" s="1"/>
      <c r="H23" s="1"/>
      <c r="I23" s="1">
        <v>180</v>
      </c>
    </row>
    <row r="24" spans="1:9" x14ac:dyDescent="0.25">
      <c r="A24" s="1" t="s">
        <v>8</v>
      </c>
      <c r="B24" s="1">
        <v>28.506666670000001</v>
      </c>
      <c r="C24" s="1">
        <v>8.9</v>
      </c>
      <c r="D24" s="1">
        <v>8.936666666499999</v>
      </c>
      <c r="E24" s="1">
        <v>2.0933079999999999E-3</v>
      </c>
      <c r="F24" s="1">
        <v>1</v>
      </c>
      <c r="G24" s="1">
        <v>0</v>
      </c>
      <c r="H24" s="1">
        <v>1</v>
      </c>
      <c r="I24" s="1">
        <v>15</v>
      </c>
    </row>
    <row r="25" spans="1:9" x14ac:dyDescent="0.25">
      <c r="A25" s="1" t="s">
        <v>8</v>
      </c>
      <c r="B25" s="1">
        <v>29.07</v>
      </c>
      <c r="C25" s="1">
        <v>8.9733333329999994</v>
      </c>
      <c r="D25" s="1"/>
      <c r="E25" s="1">
        <v>1.9895619999999998E-3</v>
      </c>
      <c r="F25" s="1">
        <v>2</v>
      </c>
      <c r="G25" s="1"/>
      <c r="H25" s="1"/>
      <c r="I25" s="1">
        <v>15</v>
      </c>
    </row>
    <row r="26" spans="1:9" x14ac:dyDescent="0.25">
      <c r="A26" s="1" t="s">
        <v>8</v>
      </c>
      <c r="B26" s="1">
        <v>29.26</v>
      </c>
      <c r="C26" s="1">
        <v>7.9</v>
      </c>
      <c r="D26" s="1">
        <v>7.9</v>
      </c>
      <c r="E26" s="1">
        <v>4.1866150000000003E-3</v>
      </c>
      <c r="F26" s="1">
        <v>4</v>
      </c>
      <c r="G26" s="1">
        <v>0</v>
      </c>
      <c r="H26" s="1">
        <v>1</v>
      </c>
      <c r="I26" s="1">
        <v>30</v>
      </c>
    </row>
    <row r="27" spans="1:9" x14ac:dyDescent="0.25">
      <c r="A27" s="1" t="s">
        <v>8</v>
      </c>
      <c r="B27" s="1">
        <v>27.24666667</v>
      </c>
      <c r="C27" s="1">
        <v>5.5233333330000001</v>
      </c>
      <c r="D27" s="1"/>
      <c r="E27" s="1">
        <v>2.1742576E-2</v>
      </c>
      <c r="F27" s="1">
        <v>5</v>
      </c>
      <c r="G27" s="1"/>
      <c r="H27" s="1"/>
      <c r="I27" s="1">
        <v>60</v>
      </c>
    </row>
    <row r="28" spans="1:9" x14ac:dyDescent="0.25">
      <c r="A28" s="1" t="s">
        <v>8</v>
      </c>
      <c r="B28" s="1">
        <v>27.513333329999998</v>
      </c>
      <c r="C28" s="1">
        <v>6.22</v>
      </c>
      <c r="D28" s="1">
        <v>5.8716666664999995</v>
      </c>
      <c r="E28" s="1">
        <v>1.3415085E-2</v>
      </c>
      <c r="F28" s="1">
        <v>6</v>
      </c>
      <c r="G28" s="1">
        <v>-1.0366666664999986</v>
      </c>
      <c r="H28" s="1">
        <v>2.0514822426310371</v>
      </c>
      <c r="I28" s="1">
        <v>60</v>
      </c>
    </row>
    <row r="29" spans="1:9" x14ac:dyDescent="0.25">
      <c r="A29" s="1" t="s">
        <v>8</v>
      </c>
      <c r="B29" s="1">
        <v>24.82</v>
      </c>
      <c r="C29" s="1">
        <v>5.38</v>
      </c>
      <c r="D29" s="1">
        <v>5.6349999999999998</v>
      </c>
      <c r="E29" s="1">
        <v>2.4013675000000002E-2</v>
      </c>
      <c r="F29" s="1">
        <v>7</v>
      </c>
      <c r="G29" s="1">
        <v>-2.2650000000000006</v>
      </c>
      <c r="H29" s="1">
        <v>4.8065441981074049</v>
      </c>
      <c r="I29" s="1">
        <v>90</v>
      </c>
    </row>
    <row r="30" spans="1:9" x14ac:dyDescent="0.25">
      <c r="A30" s="1" t="s">
        <v>8</v>
      </c>
      <c r="B30" s="1">
        <v>25.756666670000001</v>
      </c>
      <c r="C30" s="1">
        <v>5.89</v>
      </c>
      <c r="D30" s="1"/>
      <c r="E30" s="1">
        <v>1.6862940999999999E-2</v>
      </c>
      <c r="F30" s="1">
        <v>8</v>
      </c>
      <c r="G30" s="1"/>
      <c r="H30" s="1"/>
      <c r="I30" s="1">
        <v>90</v>
      </c>
    </row>
    <row r="31" spans="1:9" x14ac:dyDescent="0.25">
      <c r="A31" s="1" t="s">
        <v>8</v>
      </c>
      <c r="B31" s="1">
        <v>25.99</v>
      </c>
      <c r="C31" s="1">
        <v>6.5833333329999997</v>
      </c>
      <c r="D31" s="1">
        <v>6.29</v>
      </c>
      <c r="E31" s="1">
        <v>1.0428435999999999E-2</v>
      </c>
      <c r="F31" s="1">
        <v>9</v>
      </c>
      <c r="G31" s="1">
        <v>-3.3016666664999992</v>
      </c>
      <c r="H31" s="1">
        <v>9.860540070838578</v>
      </c>
      <c r="I31" s="1">
        <v>120</v>
      </c>
    </row>
    <row r="32" spans="1:9" x14ac:dyDescent="0.25">
      <c r="A32" s="1" t="s">
        <v>8</v>
      </c>
      <c r="B32" s="1">
        <v>27.53</v>
      </c>
      <c r="C32" s="1">
        <v>5.9966666670000004</v>
      </c>
      <c r="D32" s="1"/>
      <c r="E32" s="1">
        <v>1.5661142999999999E-2</v>
      </c>
      <c r="F32" s="1">
        <v>10</v>
      </c>
      <c r="G32" s="1"/>
      <c r="H32" s="1"/>
      <c r="I32" s="1">
        <v>120</v>
      </c>
    </row>
    <row r="33" spans="1:10" x14ac:dyDescent="0.25">
      <c r="A33" s="1" t="s">
        <v>8</v>
      </c>
      <c r="B33" s="1">
        <v>27.5</v>
      </c>
      <c r="C33" s="1">
        <v>7.9933333329999998</v>
      </c>
      <c r="D33" s="1">
        <v>7.8550000000000004</v>
      </c>
      <c r="E33" s="1">
        <v>3.9243419999999999E-3</v>
      </c>
      <c r="F33" s="1">
        <v>11</v>
      </c>
      <c r="G33" s="1">
        <v>-2.6466666664999989</v>
      </c>
      <c r="H33" s="1">
        <v>6.2621873296693611</v>
      </c>
      <c r="I33" s="1">
        <v>180</v>
      </c>
      <c r="J33" s="1"/>
    </row>
    <row r="34" spans="1:10" x14ac:dyDescent="0.25">
      <c r="A34" s="1" t="s">
        <v>8</v>
      </c>
      <c r="B34" s="1">
        <v>27.393333330000001</v>
      </c>
      <c r="C34" s="1">
        <v>7.7166666670000001</v>
      </c>
      <c r="D34" s="1"/>
      <c r="E34" s="1">
        <v>4.75392E-3</v>
      </c>
      <c r="F34" s="1">
        <v>12</v>
      </c>
      <c r="G34" s="1"/>
      <c r="H34" s="1"/>
      <c r="I34" s="1">
        <v>180</v>
      </c>
      <c r="J34" s="1"/>
    </row>
    <row r="35" spans="1:10" x14ac:dyDescent="0.25">
      <c r="A35" s="1" t="s">
        <v>9</v>
      </c>
      <c r="B35" s="1">
        <v>27.155000000000001</v>
      </c>
      <c r="C35" s="1">
        <v>7.5483333330000004</v>
      </c>
      <c r="D35" s="1">
        <v>7.8991666665000002</v>
      </c>
      <c r="E35" s="1">
        <v>5.3422629999999999E-3</v>
      </c>
      <c r="F35" s="1">
        <v>1</v>
      </c>
      <c r="G35" s="1">
        <v>0</v>
      </c>
      <c r="H35" s="1">
        <v>1</v>
      </c>
      <c r="I35" s="1">
        <v>15</v>
      </c>
      <c r="J35" s="1"/>
    </row>
    <row r="36" spans="1:10" x14ac:dyDescent="0.25">
      <c r="A36" s="1" t="s">
        <v>9</v>
      </c>
      <c r="B36" s="1">
        <v>28.346666670000001</v>
      </c>
      <c r="C36" s="1">
        <v>8.25</v>
      </c>
      <c r="D36" s="1"/>
      <c r="E36" s="1">
        <v>3.2847520000000002E-3</v>
      </c>
      <c r="F36" s="1">
        <v>2</v>
      </c>
      <c r="G36" s="1"/>
      <c r="H36" s="1"/>
      <c r="I36" s="1">
        <v>15</v>
      </c>
      <c r="J36" s="1"/>
    </row>
    <row r="37" spans="1:10" x14ac:dyDescent="0.25">
      <c r="A37" s="1" t="s">
        <v>9</v>
      </c>
      <c r="B37" s="1">
        <v>29.82</v>
      </c>
      <c r="C37" s="1">
        <v>8.4600000000000009</v>
      </c>
      <c r="D37" s="1">
        <v>8.4600000000000009</v>
      </c>
      <c r="E37" s="1">
        <v>2.83979E-3</v>
      </c>
      <c r="F37" s="1">
        <v>4</v>
      </c>
      <c r="G37" s="1">
        <v>0</v>
      </c>
      <c r="H37" s="1">
        <v>1</v>
      </c>
      <c r="I37" s="1">
        <v>30</v>
      </c>
      <c r="J37" s="1">
        <v>2.83979E-3</v>
      </c>
    </row>
    <row r="38" spans="1:10" x14ac:dyDescent="0.25">
      <c r="A38" s="1" t="s">
        <v>9</v>
      </c>
      <c r="B38" s="1">
        <v>28.844999999999999</v>
      </c>
      <c r="C38" s="1">
        <v>7.1216666670000004</v>
      </c>
      <c r="D38" s="1"/>
      <c r="E38" s="1">
        <v>7.1806659999999996E-3</v>
      </c>
      <c r="F38" s="1">
        <v>5</v>
      </c>
      <c r="G38" s="1"/>
      <c r="H38" s="1"/>
      <c r="I38" s="1">
        <v>60</v>
      </c>
      <c r="J38" s="1">
        <v>5.7674985E-3</v>
      </c>
    </row>
    <row r="39" spans="1:10" x14ac:dyDescent="0.25">
      <c r="A39" s="1" t="s">
        <v>9</v>
      </c>
      <c r="B39" s="1">
        <v>29.13666667</v>
      </c>
      <c r="C39" s="1">
        <v>7.8433333330000004</v>
      </c>
      <c r="D39" s="1">
        <v>7.4824999999999999</v>
      </c>
      <c r="E39" s="1">
        <v>4.3543310000000003E-3</v>
      </c>
      <c r="F39" s="1">
        <v>6</v>
      </c>
      <c r="G39" s="1">
        <v>-0.97750000000000092</v>
      </c>
      <c r="H39" s="1">
        <v>1.969050346674829</v>
      </c>
      <c r="I39" s="1">
        <v>60</v>
      </c>
      <c r="J39" s="1"/>
    </row>
    <row r="40" spans="1:10" x14ac:dyDescent="0.25">
      <c r="A40" s="1" t="s">
        <v>9</v>
      </c>
      <c r="B40" s="1">
        <v>27.09333333</v>
      </c>
      <c r="C40" s="1">
        <v>7.653333333</v>
      </c>
      <c r="D40" s="1">
        <v>7.3983333330000001</v>
      </c>
      <c r="E40" s="1">
        <v>4.9672620000000001E-3</v>
      </c>
      <c r="F40" s="1">
        <v>7</v>
      </c>
      <c r="G40" s="1">
        <v>-1.0616666670000008</v>
      </c>
      <c r="H40" s="1">
        <v>2.0873415213097766</v>
      </c>
      <c r="I40" s="1">
        <v>90</v>
      </c>
      <c r="J40" s="1">
        <v>6.0204465000000002E-3</v>
      </c>
    </row>
    <row r="41" spans="1:10" x14ac:dyDescent="0.25">
      <c r="A41" s="1" t="s">
        <v>9</v>
      </c>
      <c r="B41" s="1">
        <v>27.01</v>
      </c>
      <c r="C41" s="1">
        <v>7.1433333330000002</v>
      </c>
      <c r="D41" s="1"/>
      <c r="E41" s="1">
        <v>7.0736310000000004E-3</v>
      </c>
      <c r="F41" s="1">
        <v>8</v>
      </c>
      <c r="G41" s="1"/>
      <c r="H41" s="1"/>
      <c r="I41" s="1">
        <v>90</v>
      </c>
      <c r="J41" s="1"/>
    </row>
    <row r="42" spans="1:10" x14ac:dyDescent="0.25">
      <c r="A42" s="1" t="s">
        <v>9</v>
      </c>
      <c r="B42" s="1">
        <v>26.36333333</v>
      </c>
      <c r="C42" s="1">
        <v>6.9566666670000004</v>
      </c>
      <c r="D42" s="1">
        <v>7.2983333335000005</v>
      </c>
      <c r="E42" s="1">
        <v>8.0507189999999996E-3</v>
      </c>
      <c r="F42" s="1">
        <v>9</v>
      </c>
      <c r="G42" s="1">
        <v>-1.1616666665000004</v>
      </c>
      <c r="H42" s="1">
        <v>2.2371572490146128</v>
      </c>
      <c r="I42" s="1">
        <v>120</v>
      </c>
      <c r="J42" s="1">
        <v>6.5320504999999999E-3</v>
      </c>
    </row>
    <row r="43" spans="1:10" x14ac:dyDescent="0.25">
      <c r="A43" s="1" t="s">
        <v>9</v>
      </c>
      <c r="B43" s="1">
        <v>29.173333329999998</v>
      </c>
      <c r="C43" s="1">
        <v>7.64</v>
      </c>
      <c r="D43" s="1"/>
      <c r="E43" s="1">
        <v>5.0133820000000003E-3</v>
      </c>
      <c r="F43" s="1">
        <v>10</v>
      </c>
      <c r="G43" s="1"/>
      <c r="H43" s="1"/>
      <c r="I43" s="1">
        <v>120</v>
      </c>
      <c r="J43" s="1"/>
    </row>
    <row r="44" spans="1:10" x14ac:dyDescent="0.25">
      <c r="A44" s="1" t="s">
        <v>9</v>
      </c>
      <c r="B44" s="1">
        <v>27.035</v>
      </c>
      <c r="C44" s="1">
        <v>7.528333333</v>
      </c>
      <c r="D44" s="1">
        <v>7.7108333330000001</v>
      </c>
      <c r="E44" s="1">
        <v>5.4168380000000002E-3</v>
      </c>
      <c r="F44" s="1">
        <v>11</v>
      </c>
      <c r="G44" s="2">
        <v>-0.74916666700000079</v>
      </c>
      <c r="H44" s="1">
        <v>1.680821669772822</v>
      </c>
      <c r="I44" s="1">
        <v>180</v>
      </c>
      <c r="J44" s="1">
        <v>4.8114220000000001E-3</v>
      </c>
    </row>
    <row r="45" spans="1:10" x14ac:dyDescent="0.25">
      <c r="A45" s="1" t="s">
        <v>9</v>
      </c>
      <c r="B45" s="1">
        <v>27.57</v>
      </c>
      <c r="C45" s="1">
        <v>7.8933333330000002</v>
      </c>
      <c r="D45" s="1"/>
      <c r="E45" s="1">
        <v>4.206006E-3</v>
      </c>
      <c r="F45" s="1">
        <v>12</v>
      </c>
      <c r="G45" s="1"/>
      <c r="H45" s="1"/>
      <c r="I45" s="1">
        <v>180</v>
      </c>
      <c r="J4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1788-FA39-46C9-832C-190A876D9AA4}">
  <dimension ref="A1:H21"/>
  <sheetViews>
    <sheetView workbookViewId="0">
      <selection activeCell="K11" sqref="K11"/>
    </sheetView>
  </sheetViews>
  <sheetFormatPr defaultRowHeight="15" x14ac:dyDescent="0.25"/>
  <sheetData>
    <row r="1" spans="1:8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/>
      <c r="G1" s="3" t="s">
        <v>6</v>
      </c>
      <c r="H1" s="3" t="s">
        <v>10</v>
      </c>
    </row>
    <row r="2" spans="1:8" x14ac:dyDescent="0.25">
      <c r="A2" s="3" t="s">
        <v>14</v>
      </c>
      <c r="B2" s="3">
        <v>29.64</v>
      </c>
      <c r="C2" s="3">
        <v>5.37</v>
      </c>
      <c r="D2" s="3">
        <v>2.4180703000000001E-2</v>
      </c>
      <c r="E2" s="3">
        <v>1</v>
      </c>
      <c r="F2" s="3">
        <v>30</v>
      </c>
      <c r="G2" s="3">
        <v>0</v>
      </c>
      <c r="H2" s="3">
        <v>1</v>
      </c>
    </row>
    <row r="3" spans="1:8" x14ac:dyDescent="0.25">
      <c r="A3" s="3" t="s">
        <v>14</v>
      </c>
      <c r="B3" s="3">
        <v>31.15666667</v>
      </c>
      <c r="C3" s="3">
        <v>2.6633333330000002</v>
      </c>
      <c r="D3" s="3">
        <v>0.15785443099999999</v>
      </c>
      <c r="E3" s="3">
        <v>2</v>
      </c>
      <c r="F3" s="3">
        <v>60</v>
      </c>
      <c r="G3" s="3">
        <v>1.4316666669999996</v>
      </c>
      <c r="H3" s="3">
        <v>0.37070239291060447</v>
      </c>
    </row>
    <row r="4" spans="1:8" x14ac:dyDescent="0.25">
      <c r="A4" s="3" t="s">
        <v>14</v>
      </c>
      <c r="B4" s="3">
        <v>28.475000000000001</v>
      </c>
      <c r="C4" s="3">
        <v>4.0949999999999998</v>
      </c>
      <c r="D4" s="3">
        <v>5.8517014999999999E-2</v>
      </c>
      <c r="E4" s="3">
        <v>3</v>
      </c>
      <c r="F4" s="3">
        <v>90</v>
      </c>
      <c r="G4" s="3">
        <v>3.0166666669999995</v>
      </c>
      <c r="H4" s="3">
        <v>0.12356425251556266</v>
      </c>
    </row>
    <row r="5" spans="1:8" x14ac:dyDescent="0.25">
      <c r="A5" s="3" t="s">
        <v>14</v>
      </c>
      <c r="B5" s="3">
        <v>26.83</v>
      </c>
      <c r="C5" s="3">
        <v>5.68</v>
      </c>
      <c r="D5" s="3">
        <v>1.9505165000000001E-2</v>
      </c>
      <c r="E5" s="3">
        <v>4</v>
      </c>
      <c r="F5" s="3">
        <v>120</v>
      </c>
      <c r="G5" s="3">
        <v>2.5899999999999994</v>
      </c>
      <c r="H5" s="3">
        <v>0.16608572676206404</v>
      </c>
    </row>
    <row r="6" spans="1:8" x14ac:dyDescent="0.25">
      <c r="A6" s="3" t="s">
        <v>14</v>
      </c>
      <c r="B6" s="3">
        <v>28.47</v>
      </c>
      <c r="C6" s="3">
        <v>5.2533333329999996</v>
      </c>
      <c r="D6" s="3">
        <v>2.6217368000000001E-2</v>
      </c>
      <c r="E6" s="3">
        <v>5</v>
      </c>
      <c r="F6" s="3">
        <v>180</v>
      </c>
      <c r="G6" s="3">
        <v>2.3116666669999995</v>
      </c>
      <c r="H6" s="3">
        <v>0.20142760699889325</v>
      </c>
    </row>
    <row r="7" spans="1:8" x14ac:dyDescent="0.25">
      <c r="A7" s="3" t="s">
        <v>15</v>
      </c>
      <c r="B7" s="3">
        <v>29.245000000000001</v>
      </c>
      <c r="C7" s="3">
        <v>4.9749999999999996</v>
      </c>
      <c r="D7" s="3">
        <v>3.1796240000000003E-2</v>
      </c>
      <c r="E7" s="3">
        <v>1</v>
      </c>
      <c r="F7" s="3">
        <v>30</v>
      </c>
      <c r="G7" s="3">
        <v>0</v>
      </c>
      <c r="H7" s="3">
        <v>1</v>
      </c>
    </row>
    <row r="8" spans="1:8" x14ac:dyDescent="0.25">
      <c r="A8" s="3" t="s">
        <v>15</v>
      </c>
      <c r="B8" s="3">
        <v>31.393333330000001</v>
      </c>
      <c r="C8" s="3">
        <v>2.9</v>
      </c>
      <c r="D8" s="3">
        <v>0.13397168300000001</v>
      </c>
      <c r="E8" s="3">
        <v>2</v>
      </c>
      <c r="F8" s="3">
        <v>60</v>
      </c>
      <c r="G8" s="3">
        <v>-2.0749999999999997</v>
      </c>
      <c r="H8" s="3">
        <v>4.2134441438193422</v>
      </c>
    </row>
    <row r="9" spans="1:8" x14ac:dyDescent="0.25">
      <c r="A9" s="3" t="s">
        <v>15</v>
      </c>
      <c r="B9" s="3">
        <v>28.59</v>
      </c>
      <c r="C9" s="3">
        <v>4.21</v>
      </c>
      <c r="D9" s="3">
        <v>5.4033576999999999E-2</v>
      </c>
      <c r="E9" s="3">
        <v>3</v>
      </c>
      <c r="F9" s="3">
        <v>90</v>
      </c>
      <c r="G9" s="3">
        <v>-0.76499999999999968</v>
      </c>
      <c r="H9" s="3">
        <v>1.6993699982773001</v>
      </c>
    </row>
    <row r="10" spans="1:8" x14ac:dyDescent="0.25">
      <c r="A10" s="3" t="s">
        <v>15</v>
      </c>
      <c r="B10" s="3">
        <v>28.013333329999998</v>
      </c>
      <c r="C10" s="3">
        <v>6.8633333329999999</v>
      </c>
      <c r="D10" s="3">
        <v>8.5887670000000006E-3</v>
      </c>
      <c r="E10" s="3">
        <v>4</v>
      </c>
      <c r="F10" s="3">
        <v>120</v>
      </c>
      <c r="G10" s="3">
        <v>1.8883333330000003</v>
      </c>
      <c r="H10" s="3">
        <v>0.27011893263621373</v>
      </c>
    </row>
    <row r="11" spans="1:8" x14ac:dyDescent="0.25">
      <c r="A11" s="3" t="s">
        <v>15</v>
      </c>
      <c r="B11" s="3">
        <v>27.9</v>
      </c>
      <c r="C11" s="3">
        <v>4.6833333330000002</v>
      </c>
      <c r="D11" s="3">
        <v>3.8920300999999997E-2</v>
      </c>
      <c r="E11" s="3">
        <v>5</v>
      </c>
      <c r="F11" s="3">
        <v>180</v>
      </c>
      <c r="G11" s="3">
        <v>-0.29166666699999944</v>
      </c>
      <c r="H11" s="3">
        <v>1.2240535435874711</v>
      </c>
    </row>
    <row r="12" spans="1:8" x14ac:dyDescent="0.25">
      <c r="A12" s="3" t="s">
        <v>16</v>
      </c>
      <c r="B12" s="3">
        <v>33.213333329999998</v>
      </c>
      <c r="C12" s="3">
        <v>8.943333333</v>
      </c>
      <c r="D12" s="3">
        <v>2.0313670000000001E-3</v>
      </c>
      <c r="E12" s="3">
        <v>1</v>
      </c>
      <c r="F12" s="3">
        <v>30</v>
      </c>
      <c r="G12" s="3">
        <v>0</v>
      </c>
      <c r="H12" s="3">
        <v>1</v>
      </c>
    </row>
    <row r="13" spans="1:8" x14ac:dyDescent="0.25">
      <c r="A13" s="3" t="s">
        <v>16</v>
      </c>
      <c r="B13" s="3">
        <v>32.433333330000004</v>
      </c>
      <c r="C13" s="3">
        <v>3.94</v>
      </c>
      <c r="D13" s="3">
        <v>6.5154110000000001E-2</v>
      </c>
      <c r="E13" s="3">
        <v>2</v>
      </c>
      <c r="F13" s="3">
        <v>60</v>
      </c>
      <c r="G13" s="3">
        <v>2.4666666669999997</v>
      </c>
      <c r="H13" s="3">
        <v>0.18090865463824851</v>
      </c>
    </row>
    <row r="14" spans="1:8" x14ac:dyDescent="0.25">
      <c r="A14" s="3" t="s">
        <v>16</v>
      </c>
      <c r="B14" s="3">
        <v>30.786666669999999</v>
      </c>
      <c r="C14" s="3">
        <v>6.4066666669999996</v>
      </c>
      <c r="D14" s="3">
        <v>1.1786942E-2</v>
      </c>
      <c r="E14" s="3">
        <v>3</v>
      </c>
      <c r="F14" s="3">
        <v>90</v>
      </c>
      <c r="G14" s="3">
        <v>0.75666666699999974</v>
      </c>
      <c r="H14" s="3">
        <v>0.59186224415816857</v>
      </c>
    </row>
    <row r="15" spans="1:8" x14ac:dyDescent="0.25">
      <c r="A15" s="3" t="s">
        <v>16</v>
      </c>
      <c r="B15" s="3">
        <v>25.846666670000001</v>
      </c>
      <c r="C15" s="3">
        <v>4.6966666669999997</v>
      </c>
      <c r="D15" s="3">
        <v>3.8562258000000002E-2</v>
      </c>
      <c r="E15" s="3">
        <v>4</v>
      </c>
      <c r="F15" s="3">
        <v>120</v>
      </c>
      <c r="G15" s="3">
        <v>1.5333333330000003</v>
      </c>
      <c r="H15" s="3">
        <v>0.34547822007176637</v>
      </c>
    </row>
    <row r="16" spans="1:8" x14ac:dyDescent="0.25">
      <c r="A16" s="3" t="s">
        <v>16</v>
      </c>
      <c r="B16" s="3">
        <v>28.69</v>
      </c>
      <c r="C16" s="3">
        <v>5.4733333330000002</v>
      </c>
      <c r="D16" s="3">
        <v>2.2509326E-2</v>
      </c>
      <c r="E16" s="3">
        <v>5</v>
      </c>
      <c r="F16" s="3">
        <v>180</v>
      </c>
      <c r="G16" s="3">
        <v>2.3433333329999999</v>
      </c>
      <c r="H16" s="3">
        <v>0.19705450904033869</v>
      </c>
    </row>
    <row r="17" spans="1:8" x14ac:dyDescent="0.25">
      <c r="A17" s="3" t="s">
        <v>17</v>
      </c>
      <c r="B17" s="3">
        <v>30.553333330000001</v>
      </c>
      <c r="C17" s="3">
        <v>6.2833333329999999</v>
      </c>
      <c r="D17" s="3">
        <v>1.2838911E-2</v>
      </c>
      <c r="E17" s="3">
        <v>1</v>
      </c>
      <c r="F17" s="3">
        <v>30</v>
      </c>
      <c r="G17" s="3">
        <v>0</v>
      </c>
      <c r="H17" s="3">
        <v>1</v>
      </c>
    </row>
    <row r="18" spans="1:8" x14ac:dyDescent="0.25">
      <c r="A18" s="3" t="s">
        <v>17</v>
      </c>
      <c r="B18" s="3">
        <v>32</v>
      </c>
      <c r="C18" s="3">
        <v>3.5066666670000002</v>
      </c>
      <c r="D18" s="3">
        <v>8.7980849E-2</v>
      </c>
      <c r="E18" s="3">
        <v>2</v>
      </c>
      <c r="F18" s="3">
        <v>60</v>
      </c>
      <c r="G18" s="3">
        <v>-2.7766666659999997</v>
      </c>
      <c r="H18" s="3">
        <v>6.8526721485970405</v>
      </c>
    </row>
    <row r="19" spans="1:8" x14ac:dyDescent="0.25">
      <c r="A19" s="3" t="s">
        <v>17</v>
      </c>
      <c r="B19" s="3">
        <v>28.42</v>
      </c>
      <c r="C19" s="3">
        <v>4.04</v>
      </c>
      <c r="D19" s="3">
        <v>6.0790933999999998E-2</v>
      </c>
      <c r="E19" s="3">
        <v>3</v>
      </c>
      <c r="F19" s="3">
        <v>90</v>
      </c>
      <c r="G19" s="3">
        <v>-2.2433333329999998</v>
      </c>
      <c r="H19" s="3">
        <v>4.7348979532653468</v>
      </c>
    </row>
    <row r="20" spans="1:8" x14ac:dyDescent="0.25">
      <c r="A20" s="3" t="s">
        <v>17</v>
      </c>
      <c r="B20" s="3">
        <v>25.385000000000002</v>
      </c>
      <c r="C20" s="3">
        <v>4.2350000000000003</v>
      </c>
      <c r="D20" s="3">
        <v>5.3105312000000002E-2</v>
      </c>
      <c r="E20" s="3">
        <v>4</v>
      </c>
      <c r="F20" s="3">
        <v>120</v>
      </c>
      <c r="G20" s="3">
        <v>-2.0483333329999995</v>
      </c>
      <c r="H20" s="3">
        <v>4.1362785169040368</v>
      </c>
    </row>
    <row r="21" spans="1:8" x14ac:dyDescent="0.25">
      <c r="A21" s="3" t="s">
        <v>17</v>
      </c>
      <c r="B21" s="3">
        <v>27.454999999999998</v>
      </c>
      <c r="C21" s="3">
        <v>4.2383333329999999</v>
      </c>
      <c r="D21" s="3">
        <v>5.2982754999999999E-2</v>
      </c>
      <c r="E21" s="3">
        <v>5</v>
      </c>
      <c r="F21" s="3">
        <v>180</v>
      </c>
      <c r="G21" s="3">
        <v>-2.0449999999999999</v>
      </c>
      <c r="H21" s="3">
        <v>4.1267327172054351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3041-97A3-40AE-ABCA-6FCD7A396DDB}">
  <dimension ref="A1:H44"/>
  <sheetViews>
    <sheetView tabSelected="1" workbookViewId="0">
      <selection sqref="A1:H44"/>
    </sheetView>
  </sheetViews>
  <sheetFormatPr defaultRowHeight="15" x14ac:dyDescent="0.25"/>
  <sheetData>
    <row r="1" spans="1:8" x14ac:dyDescent="0.25">
      <c r="A1" s="4" t="s">
        <v>1</v>
      </c>
      <c r="B1" s="4" t="s">
        <v>2</v>
      </c>
      <c r="C1" s="4" t="s">
        <v>3</v>
      </c>
      <c r="D1" s="4" t="s">
        <v>4</v>
      </c>
      <c r="E1" s="4"/>
      <c r="F1" s="4"/>
      <c r="G1" s="4" t="s">
        <v>6</v>
      </c>
      <c r="H1" s="4" t="s">
        <v>10</v>
      </c>
    </row>
    <row r="2" spans="1:8" x14ac:dyDescent="0.25">
      <c r="A2" s="4" t="s">
        <v>0</v>
      </c>
      <c r="B2" s="4">
        <v>27.8</v>
      </c>
      <c r="C2" s="4">
        <v>7.13</v>
      </c>
      <c r="D2" s="4">
        <v>7.1393079999999996E-3</v>
      </c>
      <c r="E2" s="4">
        <v>30</v>
      </c>
      <c r="F2" s="4">
        <v>7.6400000000000006</v>
      </c>
      <c r="G2" s="4">
        <v>0</v>
      </c>
      <c r="H2" s="4">
        <v>1</v>
      </c>
    </row>
    <row r="3" spans="1:8" x14ac:dyDescent="0.25">
      <c r="A3" s="4" t="s">
        <v>0</v>
      </c>
      <c r="B3" s="4">
        <v>29.95</v>
      </c>
      <c r="C3" s="4">
        <v>8.15</v>
      </c>
      <c r="D3" s="4">
        <v>3.5205100000000001E-3</v>
      </c>
      <c r="E3" s="4">
        <v>30</v>
      </c>
      <c r="F3" s="4"/>
      <c r="G3" s="4"/>
      <c r="H3" s="4"/>
    </row>
    <row r="4" spans="1:8" x14ac:dyDescent="0.25">
      <c r="A4" s="4" t="s">
        <v>0</v>
      </c>
      <c r="B4" s="4">
        <v>25.86</v>
      </c>
      <c r="C4" s="4">
        <v>6.0949999999999998</v>
      </c>
      <c r="D4" s="4">
        <v>1.4629254E-2</v>
      </c>
      <c r="E4" s="4">
        <v>60</v>
      </c>
      <c r="F4" s="4">
        <v>5.39</v>
      </c>
      <c r="G4" s="4">
        <v>-2.2500000000000009</v>
      </c>
      <c r="H4" s="4">
        <v>4.7568284600108877</v>
      </c>
    </row>
    <row r="5" spans="1:8" x14ac:dyDescent="0.25">
      <c r="A5" s="4" t="s">
        <v>0</v>
      </c>
      <c r="B5" s="4">
        <v>28.295000000000002</v>
      </c>
      <c r="C5" s="4">
        <v>4.6849999999999996</v>
      </c>
      <c r="D5" s="4">
        <v>3.8875364000000003E-2</v>
      </c>
      <c r="E5" s="4">
        <v>60</v>
      </c>
      <c r="F5" s="4"/>
      <c r="G5" s="4"/>
      <c r="H5" s="4"/>
    </row>
    <row r="6" spans="1:8" x14ac:dyDescent="0.25">
      <c r="A6" s="4" t="s">
        <v>0</v>
      </c>
      <c r="B6" s="4">
        <v>29.704999999999998</v>
      </c>
      <c r="C6" s="4">
        <v>7.22</v>
      </c>
      <c r="D6" s="4">
        <v>6.7075420000000004E-3</v>
      </c>
      <c r="E6" s="4">
        <v>90</v>
      </c>
      <c r="F6" s="4">
        <v>5.6583333334999999</v>
      </c>
      <c r="G6" s="4">
        <v>-1.9816666665000007</v>
      </c>
      <c r="H6" s="4">
        <v>3.9494908137571159</v>
      </c>
    </row>
    <row r="7" spans="1:8" x14ac:dyDescent="0.25">
      <c r="A7" s="4" t="s">
        <v>0</v>
      </c>
      <c r="B7" s="4">
        <v>24.39</v>
      </c>
      <c r="C7" s="4">
        <v>4.096666667</v>
      </c>
      <c r="D7" s="4">
        <v>5.8449452999999998E-2</v>
      </c>
      <c r="E7" s="4">
        <v>90</v>
      </c>
      <c r="F7" s="4"/>
      <c r="G7" s="4"/>
      <c r="H7" s="4"/>
    </row>
    <row r="8" spans="1:8" x14ac:dyDescent="0.25">
      <c r="A8" s="4" t="s">
        <v>0</v>
      </c>
      <c r="B8" s="4">
        <v>25.655000000000001</v>
      </c>
      <c r="C8" s="4">
        <v>6.45</v>
      </c>
      <c r="D8" s="4">
        <v>1.1438169E-2</v>
      </c>
      <c r="E8" s="4">
        <v>120</v>
      </c>
      <c r="F8" s="4">
        <v>5.87</v>
      </c>
      <c r="G8" s="4">
        <v>-1.7700000000000005</v>
      </c>
      <c r="H8" s="4">
        <v>3.4105395670718277</v>
      </c>
    </row>
    <row r="9" spans="1:8" x14ac:dyDescent="0.25">
      <c r="A9" s="4" t="s">
        <v>0</v>
      </c>
      <c r="B9" s="4">
        <v>24.805</v>
      </c>
      <c r="C9" s="4">
        <v>5.29</v>
      </c>
      <c r="D9" s="4">
        <v>2.5559439E-2</v>
      </c>
      <c r="E9" s="4">
        <v>120</v>
      </c>
      <c r="F9" s="4"/>
      <c r="G9" s="4"/>
      <c r="H9" s="4"/>
    </row>
    <row r="10" spans="1:8" x14ac:dyDescent="0.25">
      <c r="A10" s="4" t="s">
        <v>0</v>
      </c>
      <c r="B10" s="4">
        <v>25.78</v>
      </c>
      <c r="C10" s="4">
        <v>6.6749999999999998</v>
      </c>
      <c r="D10" s="4">
        <v>9.7864409999999999E-3</v>
      </c>
      <c r="E10" s="4">
        <v>180</v>
      </c>
      <c r="F10" s="4">
        <v>6.5124999999999993</v>
      </c>
      <c r="G10" s="4">
        <v>-1.1275000000000013</v>
      </c>
      <c r="H10" s="4">
        <v>2.1847981536349979</v>
      </c>
    </row>
    <row r="11" spans="1:8" x14ac:dyDescent="0.25">
      <c r="A11" s="4" t="s">
        <v>0</v>
      </c>
      <c r="B11" s="4">
        <v>26.96</v>
      </c>
      <c r="C11" s="4">
        <v>6.35</v>
      </c>
      <c r="D11" s="4">
        <v>1.2259127E-2</v>
      </c>
      <c r="E11" s="4">
        <v>180</v>
      </c>
      <c r="F11" s="4"/>
      <c r="G11" s="4"/>
      <c r="H11" s="4"/>
    </row>
    <row r="12" spans="1:8" x14ac:dyDescent="0.25">
      <c r="A12" s="4" t="s">
        <v>7</v>
      </c>
      <c r="B12" s="4">
        <v>28.72</v>
      </c>
      <c r="C12" s="4">
        <v>8.0500000000000007</v>
      </c>
      <c r="D12" s="4">
        <v>3.7731890000000001E-3</v>
      </c>
      <c r="E12" s="4">
        <v>30</v>
      </c>
      <c r="F12" s="4">
        <v>8.2833333334999999</v>
      </c>
      <c r="G12" s="4">
        <v>0</v>
      </c>
      <c r="H12" s="4">
        <v>1</v>
      </c>
    </row>
    <row r="13" spans="1:8" x14ac:dyDescent="0.25">
      <c r="A13" s="4" t="s">
        <v>7</v>
      </c>
      <c r="B13" s="4">
        <v>30.31666667</v>
      </c>
      <c r="C13" s="4">
        <v>8.5166666670000009</v>
      </c>
      <c r="D13" s="4">
        <v>2.73041E-3</v>
      </c>
      <c r="E13" s="4">
        <v>30</v>
      </c>
      <c r="F13" s="4"/>
      <c r="G13" s="4"/>
      <c r="H13" s="4"/>
    </row>
    <row r="14" spans="1:8" x14ac:dyDescent="0.25">
      <c r="A14" s="4" t="s">
        <v>7</v>
      </c>
      <c r="B14" s="4">
        <v>25.623333330000001</v>
      </c>
      <c r="C14" s="4">
        <v>5.858333333</v>
      </c>
      <c r="D14" s="4">
        <v>1.7237169E-2</v>
      </c>
      <c r="E14" s="4">
        <v>60</v>
      </c>
      <c r="F14" s="4">
        <v>5.6591666665</v>
      </c>
      <c r="G14" s="4">
        <v>-2.6241666669999999</v>
      </c>
      <c r="H14" s="4">
        <v>6.1652810683508141</v>
      </c>
    </row>
    <row r="15" spans="1:8" x14ac:dyDescent="0.25">
      <c r="A15" s="4" t="s">
        <v>7</v>
      </c>
      <c r="B15" s="4">
        <v>29.07</v>
      </c>
      <c r="C15" s="4">
        <v>5.46</v>
      </c>
      <c r="D15" s="4">
        <v>2.2718321E-2</v>
      </c>
      <c r="E15" s="4">
        <v>60</v>
      </c>
      <c r="F15" s="4"/>
      <c r="G15" s="4"/>
      <c r="H15" s="4"/>
    </row>
    <row r="16" spans="1:8" x14ac:dyDescent="0.25">
      <c r="A16" s="4" t="s">
        <v>7</v>
      </c>
      <c r="B16" s="4">
        <v>30.58</v>
      </c>
      <c r="C16" s="4">
        <v>8.0950000000000006</v>
      </c>
      <c r="D16" s="4">
        <v>3.6573130000000001E-3</v>
      </c>
      <c r="E16" s="4">
        <v>90</v>
      </c>
      <c r="F16" s="4">
        <v>7.045833333500001</v>
      </c>
      <c r="G16" s="4">
        <v>-1.2374999999999989</v>
      </c>
      <c r="H16" s="4">
        <v>2.3578958584656236</v>
      </c>
    </row>
    <row r="17" spans="1:8" x14ac:dyDescent="0.25">
      <c r="A17" s="4" t="s">
        <v>7</v>
      </c>
      <c r="B17" s="4">
        <v>26.29</v>
      </c>
      <c r="C17" s="4">
        <v>5.9966666670000004</v>
      </c>
      <c r="D17" s="4">
        <v>1.5661142999999999E-2</v>
      </c>
      <c r="E17" s="4">
        <v>90</v>
      </c>
      <c r="F17" s="4"/>
      <c r="G17" s="4"/>
      <c r="H17" s="4"/>
    </row>
    <row r="18" spans="1:8" x14ac:dyDescent="0.25">
      <c r="A18" s="4" t="s">
        <v>7</v>
      </c>
      <c r="B18" s="4">
        <v>26.393333330000001</v>
      </c>
      <c r="C18" s="4">
        <v>7.1883333330000001</v>
      </c>
      <c r="D18" s="4">
        <v>6.8563979999999997E-3</v>
      </c>
      <c r="E18" s="4">
        <v>120</v>
      </c>
      <c r="F18" s="4">
        <v>7.2116666665000002</v>
      </c>
      <c r="G18" s="4">
        <v>-1.0716666669999997</v>
      </c>
      <c r="H18" s="4">
        <v>2.1018601297467128</v>
      </c>
    </row>
    <row r="19" spans="1:8" x14ac:dyDescent="0.25">
      <c r="A19" s="4" t="s">
        <v>7</v>
      </c>
      <c r="B19" s="4">
        <v>26.75</v>
      </c>
      <c r="C19" s="4">
        <v>7.2350000000000003</v>
      </c>
      <c r="D19" s="4">
        <v>6.6381640000000002E-3</v>
      </c>
      <c r="E19" s="4">
        <v>120</v>
      </c>
      <c r="F19" s="4"/>
      <c r="G19" s="4"/>
      <c r="H19" s="4"/>
    </row>
    <row r="20" spans="1:8" x14ac:dyDescent="0.25">
      <c r="A20" s="4" t="s">
        <v>7</v>
      </c>
      <c r="B20" s="4">
        <v>25.95</v>
      </c>
      <c r="C20" s="4">
        <v>6.8449999999999998</v>
      </c>
      <c r="D20" s="4">
        <v>8.6986059999999994E-3</v>
      </c>
      <c r="E20" s="4">
        <v>180</v>
      </c>
      <c r="F20" s="4">
        <v>7.2141666664999997</v>
      </c>
      <c r="G20" s="4">
        <v>-1.0691666670000002</v>
      </c>
      <c r="H20" s="4">
        <v>2.09822103763323</v>
      </c>
    </row>
    <row r="21" spans="1:8" x14ac:dyDescent="0.25">
      <c r="A21" s="4" t="s">
        <v>7</v>
      </c>
      <c r="B21" s="4">
        <v>28.193333330000002</v>
      </c>
      <c r="C21" s="4">
        <v>7.5833333329999997</v>
      </c>
      <c r="D21" s="4">
        <v>5.2142179999999996E-3</v>
      </c>
      <c r="E21" s="4">
        <v>180</v>
      </c>
      <c r="F21" s="4"/>
      <c r="G21" s="4"/>
      <c r="H21" s="4"/>
    </row>
    <row r="22" spans="1:8" x14ac:dyDescent="0.25">
      <c r="A22" s="4" t="s">
        <v>8</v>
      </c>
      <c r="B22" s="4">
        <v>28.22</v>
      </c>
      <c r="C22" s="4">
        <v>7.55</v>
      </c>
      <c r="D22" s="4">
        <v>5.3360949999999999E-3</v>
      </c>
      <c r="E22" s="4">
        <v>30</v>
      </c>
      <c r="F22" s="4">
        <v>7.4883333335</v>
      </c>
      <c r="G22" s="4">
        <v>0</v>
      </c>
      <c r="H22" s="4">
        <v>1</v>
      </c>
    </row>
    <row r="23" spans="1:8" x14ac:dyDescent="0.25">
      <c r="A23" s="4" t="s">
        <v>8</v>
      </c>
      <c r="B23" s="4">
        <v>29.22666667</v>
      </c>
      <c r="C23" s="4">
        <v>7.4266666670000001</v>
      </c>
      <c r="D23" s="4">
        <v>5.8123339999999997E-3</v>
      </c>
      <c r="E23" s="4">
        <v>30</v>
      </c>
      <c r="F23" s="4"/>
      <c r="G23" s="4"/>
      <c r="H23" s="4"/>
    </row>
    <row r="24" spans="1:8" x14ac:dyDescent="0.25">
      <c r="A24" s="4" t="s">
        <v>8</v>
      </c>
      <c r="B24" s="4">
        <v>24.216666669999999</v>
      </c>
      <c r="C24" s="4">
        <v>4.4516666669999996</v>
      </c>
      <c r="D24" s="4">
        <v>4.5699852999999999E-2</v>
      </c>
      <c r="E24" s="4">
        <v>60</v>
      </c>
      <c r="F24" s="4">
        <v>4.0608333334999998</v>
      </c>
      <c r="G24" s="4">
        <v>-3.4275000000000002</v>
      </c>
      <c r="H24" s="4">
        <v>10.759208164536053</v>
      </c>
    </row>
    <row r="25" spans="1:8" x14ac:dyDescent="0.25">
      <c r="A25" s="4" t="s">
        <v>8</v>
      </c>
      <c r="B25" s="4">
        <v>27.28</v>
      </c>
      <c r="C25" s="4">
        <v>3.67</v>
      </c>
      <c r="D25" s="4">
        <v>7.8563335999999998E-2</v>
      </c>
      <c r="E25" s="4">
        <v>60</v>
      </c>
      <c r="F25" s="4"/>
      <c r="G25" s="4"/>
      <c r="H25" s="4"/>
    </row>
    <row r="26" spans="1:8" x14ac:dyDescent="0.25">
      <c r="A26" s="4" t="s">
        <v>8</v>
      </c>
      <c r="B26" s="4">
        <v>27.436666670000001</v>
      </c>
      <c r="C26" s="4">
        <v>4.9516666669999996</v>
      </c>
      <c r="D26" s="4">
        <v>3.2314676000000001E-2</v>
      </c>
      <c r="E26" s="4">
        <v>90</v>
      </c>
      <c r="F26" s="4">
        <v>4.0391666669999999</v>
      </c>
      <c r="G26" s="4">
        <v>-3.4491666665</v>
      </c>
      <c r="H26" s="4">
        <v>10.922011429178422</v>
      </c>
    </row>
    <row r="27" spans="1:8" x14ac:dyDescent="0.25">
      <c r="A27" s="4" t="s">
        <v>8</v>
      </c>
      <c r="B27" s="4">
        <v>23.42</v>
      </c>
      <c r="C27" s="4">
        <v>3.1266666669999998</v>
      </c>
      <c r="D27" s="4">
        <v>0.114493161</v>
      </c>
      <c r="E27" s="4">
        <v>90</v>
      </c>
      <c r="F27" s="4"/>
      <c r="G27" s="4"/>
      <c r="H27" s="4"/>
    </row>
    <row r="28" spans="1:8" x14ac:dyDescent="0.25">
      <c r="A28" s="4" t="s">
        <v>8</v>
      </c>
      <c r="B28" s="4">
        <v>23.79666667</v>
      </c>
      <c r="C28" s="4">
        <v>4.5916666670000001</v>
      </c>
      <c r="D28" s="4">
        <v>4.1473492000000001E-2</v>
      </c>
      <c r="E28" s="4">
        <v>120</v>
      </c>
      <c r="F28" s="4">
        <v>4.3900000000000006</v>
      </c>
      <c r="G28" s="4">
        <v>-3.0983333334999994</v>
      </c>
      <c r="H28" s="4">
        <v>8.5642881305469221</v>
      </c>
    </row>
    <row r="29" spans="1:8" x14ac:dyDescent="0.25">
      <c r="A29" s="4" t="s">
        <v>8</v>
      </c>
      <c r="B29" s="4">
        <v>23.70333333</v>
      </c>
      <c r="C29" s="4">
        <v>4.1883333330000001</v>
      </c>
      <c r="D29" s="4">
        <v>5.4851188000000002E-2</v>
      </c>
      <c r="E29" s="4">
        <v>120</v>
      </c>
      <c r="F29" s="4"/>
      <c r="G29" s="4"/>
      <c r="H29" s="4"/>
    </row>
    <row r="30" spans="1:8" x14ac:dyDescent="0.25">
      <c r="A30" s="4" t="s">
        <v>8</v>
      </c>
      <c r="B30" s="4">
        <v>25.29666667</v>
      </c>
      <c r="C30" s="4">
        <v>6.1916666669999998</v>
      </c>
      <c r="D30" s="4">
        <v>1.368115E-2</v>
      </c>
      <c r="E30" s="4">
        <v>180</v>
      </c>
      <c r="F30" s="4">
        <v>6.2158333335</v>
      </c>
      <c r="G30" s="4">
        <v>-1.2725</v>
      </c>
      <c r="H30" s="4">
        <v>2.4157982897917409</v>
      </c>
    </row>
    <row r="31" spans="1:8" x14ac:dyDescent="0.25">
      <c r="A31" s="4" t="s">
        <v>8</v>
      </c>
      <c r="B31" s="4">
        <v>26.85</v>
      </c>
      <c r="C31" s="4">
        <v>6.24</v>
      </c>
      <c r="D31" s="4">
        <v>1.3230396E-2</v>
      </c>
      <c r="E31" s="4">
        <v>180</v>
      </c>
      <c r="F31" s="4"/>
      <c r="G31" s="4"/>
      <c r="H31" s="4"/>
    </row>
    <row r="32" spans="1:8" x14ac:dyDescent="0.25">
      <c r="A32" s="4" t="s">
        <v>9</v>
      </c>
      <c r="B32" s="4">
        <v>28.34</v>
      </c>
      <c r="C32" s="4">
        <v>7.67</v>
      </c>
      <c r="D32" s="4">
        <v>4.9102080000000001E-3</v>
      </c>
      <c r="E32" s="4">
        <v>30</v>
      </c>
      <c r="F32" s="4">
        <v>7.2974999999999994</v>
      </c>
      <c r="G32" s="4">
        <v>0</v>
      </c>
      <c r="H32" s="4">
        <v>1</v>
      </c>
    </row>
    <row r="33" spans="1:8" x14ac:dyDescent="0.25">
      <c r="A33" s="4" t="s">
        <v>9</v>
      </c>
      <c r="B33" s="4">
        <v>28.725000000000001</v>
      </c>
      <c r="C33" s="4">
        <v>6.9249999999999998</v>
      </c>
      <c r="D33" s="4">
        <v>8.2293829999999998E-3</v>
      </c>
      <c r="E33" s="4">
        <v>30</v>
      </c>
      <c r="F33" s="4"/>
      <c r="G33" s="4"/>
      <c r="H33" s="4"/>
    </row>
    <row r="34" spans="1:8" x14ac:dyDescent="0.25">
      <c r="A34" s="4" t="s">
        <v>9</v>
      </c>
      <c r="B34" s="4">
        <v>27.57</v>
      </c>
      <c r="C34" s="4">
        <v>7.8049999999999997</v>
      </c>
      <c r="D34" s="4">
        <v>4.4715789999999998E-3</v>
      </c>
      <c r="E34" s="4">
        <v>60</v>
      </c>
      <c r="F34" s="4">
        <v>6.5449999999999999</v>
      </c>
      <c r="G34" s="4">
        <v>-0.7524999999999995</v>
      </c>
      <c r="H34" s="4">
        <v>1.6847096819335856</v>
      </c>
    </row>
    <row r="35" spans="1:8" x14ac:dyDescent="0.25">
      <c r="A35" s="4" t="s">
        <v>9</v>
      </c>
      <c r="B35" s="4">
        <v>28.895</v>
      </c>
      <c r="C35" s="4">
        <v>5.2850000000000001</v>
      </c>
      <c r="D35" s="4">
        <v>2.5648174999999999E-2</v>
      </c>
      <c r="E35" s="4">
        <v>60</v>
      </c>
      <c r="F35" s="4"/>
      <c r="G35" s="4"/>
      <c r="H35" s="4"/>
    </row>
    <row r="36" spans="1:8" x14ac:dyDescent="0.25">
      <c r="A36" s="4" t="s">
        <v>9</v>
      </c>
      <c r="B36" s="4">
        <v>28.43</v>
      </c>
      <c r="C36" s="4">
        <v>5.9450000000000003</v>
      </c>
      <c r="D36" s="4">
        <v>1.6232172999999999E-2</v>
      </c>
      <c r="E36" s="4">
        <v>90</v>
      </c>
      <c r="F36" s="4">
        <v>5.7333333335000001</v>
      </c>
      <c r="G36" s="4">
        <v>-1.5641666664999994</v>
      </c>
      <c r="H36" s="4">
        <v>2.9570664561872921</v>
      </c>
    </row>
    <row r="37" spans="1:8" x14ac:dyDescent="0.25">
      <c r="A37" s="4" t="s">
        <v>9</v>
      </c>
      <c r="B37" s="4">
        <v>25.815000000000001</v>
      </c>
      <c r="C37" s="4">
        <v>5.5216666669999999</v>
      </c>
      <c r="D37" s="4">
        <v>2.1767708E-2</v>
      </c>
      <c r="E37" s="4">
        <v>90</v>
      </c>
      <c r="F37" s="4"/>
      <c r="G37" s="4"/>
      <c r="H37" s="4"/>
    </row>
    <row r="38" spans="1:8" x14ac:dyDescent="0.25">
      <c r="A38" s="4" t="s">
        <v>9</v>
      </c>
      <c r="B38" s="4">
        <v>25.266666669999999</v>
      </c>
      <c r="C38" s="4">
        <v>6.0616666669999999</v>
      </c>
      <c r="D38" s="4">
        <v>1.4971196000000001E-2</v>
      </c>
      <c r="E38" s="4">
        <v>120</v>
      </c>
      <c r="F38" s="4">
        <v>6.2966666670000002</v>
      </c>
      <c r="G38" s="4">
        <v>-1.0008333329999992</v>
      </c>
      <c r="H38" s="4">
        <v>2.0011555785507436</v>
      </c>
    </row>
    <row r="39" spans="1:8" x14ac:dyDescent="0.25">
      <c r="A39" s="4" t="s">
        <v>9</v>
      </c>
      <c r="B39" s="4">
        <v>26.04666667</v>
      </c>
      <c r="C39" s="4">
        <v>6.5316666669999996</v>
      </c>
      <c r="D39" s="4">
        <v>1.0808674000000001E-2</v>
      </c>
      <c r="E39" s="4">
        <v>120</v>
      </c>
      <c r="F39" s="4"/>
      <c r="G39" s="4"/>
      <c r="H39" s="4"/>
    </row>
    <row r="40" spans="1:8" x14ac:dyDescent="0.25">
      <c r="A40" s="4" t="s">
        <v>9</v>
      </c>
      <c r="B40" s="4">
        <v>25.223333329999999</v>
      </c>
      <c r="C40" s="4">
        <v>6.1183333329999998</v>
      </c>
      <c r="D40" s="4">
        <v>1.4394552E-2</v>
      </c>
      <c r="E40" s="4">
        <v>180</v>
      </c>
      <c r="F40" s="4">
        <v>6.4708333329999999</v>
      </c>
      <c r="G40" s="4">
        <v>-0.82666666699999958</v>
      </c>
      <c r="H40" s="4">
        <v>1.7735827787361649</v>
      </c>
    </row>
    <row r="41" spans="1:8" x14ac:dyDescent="0.25">
      <c r="A41" s="4" t="s">
        <v>9</v>
      </c>
      <c r="B41" s="4">
        <v>27.43333333</v>
      </c>
      <c r="C41" s="4">
        <v>6.8233333329999999</v>
      </c>
      <c r="D41" s="4">
        <v>8.8302299999999997E-3</v>
      </c>
      <c r="E41" s="4">
        <v>180</v>
      </c>
      <c r="F41" s="4"/>
      <c r="G41" s="4"/>
      <c r="H41" s="4"/>
    </row>
    <row r="44" spans="1:8" x14ac:dyDescent="0.25">
      <c r="A44" s="4"/>
      <c r="B44" s="4"/>
      <c r="C44" s="4"/>
      <c r="D44" s="4"/>
      <c r="E44" s="4"/>
      <c r="F44" s="5"/>
      <c r="G44" s="4"/>
      <c r="H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Replicate_1</vt:lpstr>
      <vt:lpstr>Replicate_2</vt:lpstr>
      <vt:lpstr>Replicate_3</vt:lpstr>
      <vt:lpstr>Replciate_4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Sumeet</cp:lastModifiedBy>
  <dcterms:created xsi:type="dcterms:W3CDTF">2020-04-17T20:21:13Z</dcterms:created>
  <dcterms:modified xsi:type="dcterms:W3CDTF">2021-11-17T23:37:03Z</dcterms:modified>
</cp:coreProperties>
</file>